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A9DAA6D3-6CB7-4360-A113-A6AAE58EEFAB}" xr6:coauthVersionLast="45" xr6:coauthVersionMax="45" xr10:uidLastSave="{00000000-0000-0000-0000-000000000000}"/>
  <bookViews>
    <workbookView xWindow="-28920" yWindow="-120" windowWidth="29040" windowHeight="15840" firstSheet="12" activeTab="14"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4" r:id="rId14"/>
    <sheet name="施設類型別ストック情報分析表①" sheetId="15" r:id="rId15"/>
    <sheet name="施設類型別ストック情報分析表②" sheetId="1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Q102" i="3" l="1"/>
  <c r="DL102" i="3"/>
  <c r="DG102" i="3"/>
  <c r="DB102" i="3"/>
  <c r="CW102" i="3"/>
  <c r="CR102" i="3"/>
  <c r="AU88" i="3"/>
  <c r="AP88" i="3"/>
  <c r="AF88" i="3"/>
  <c r="AA78" i="3"/>
  <c r="AA77" i="3"/>
  <c r="AA76" i="3"/>
  <c r="AA75" i="3"/>
  <c r="AA74" i="3"/>
  <c r="AA73" i="3"/>
  <c r="AA72" i="3"/>
  <c r="AA71" i="3"/>
  <c r="AA70" i="3"/>
  <c r="AA69" i="3"/>
  <c r="AA68" i="3"/>
  <c r="AA31" i="3"/>
  <c r="AA30" i="3"/>
  <c r="AA29" i="3"/>
  <c r="AA28" i="3"/>
  <c r="AP23" i="3"/>
  <c r="AA23" i="3"/>
  <c r="AA8" i="3"/>
  <c r="AA7" i="3"/>
  <c r="DG43" i="1"/>
  <c r="CQ43" i="1"/>
  <c r="CO43" i="1"/>
  <c r="BY43" i="1"/>
  <c r="BE43" i="1"/>
  <c r="AM43" i="1"/>
  <c r="U43" i="1"/>
  <c r="E43" i="1"/>
  <c r="C43" i="1" s="1"/>
  <c r="DG42" i="1"/>
  <c r="CQ42" i="1"/>
  <c r="CO42" i="1" s="1"/>
  <c r="BY42" i="1"/>
  <c r="BE42" i="1"/>
  <c r="AM42" i="1"/>
  <c r="U42" i="1"/>
  <c r="E42" i="1"/>
  <c r="C42" i="1"/>
  <c r="DG41" i="1"/>
  <c r="CQ41" i="1"/>
  <c r="CO41" i="1" s="1"/>
  <c r="BY41" i="1"/>
  <c r="BE41" i="1"/>
  <c r="AM41" i="1"/>
  <c r="U41" i="1"/>
  <c r="E41" i="1"/>
  <c r="C41" i="1"/>
  <c r="DG40" i="1"/>
  <c r="CQ40" i="1"/>
  <c r="CO40" i="1" s="1"/>
  <c r="BY40" i="1"/>
  <c r="BE40" i="1"/>
  <c r="AM40" i="1"/>
  <c r="U40" i="1"/>
  <c r="E40" i="1"/>
  <c r="C40" i="1"/>
  <c r="DG39" i="1"/>
  <c r="CQ39" i="1"/>
  <c r="CO39" i="1" s="1"/>
  <c r="BY39" i="1"/>
  <c r="BE39" i="1"/>
  <c r="AM39" i="1"/>
  <c r="U39" i="1"/>
  <c r="E39" i="1"/>
  <c r="C39" i="1"/>
  <c r="DG38" i="1"/>
  <c r="CQ38" i="1"/>
  <c r="CO38" i="1" s="1"/>
  <c r="BY38" i="1"/>
  <c r="BE38" i="1"/>
  <c r="AM38" i="1"/>
  <c r="U38" i="1"/>
  <c r="E38" i="1"/>
  <c r="C38" i="1"/>
  <c r="DG37" i="1"/>
  <c r="CQ37" i="1"/>
  <c r="CO37" i="1" s="1"/>
  <c r="BY37" i="1"/>
  <c r="BE37" i="1"/>
  <c r="AM37" i="1"/>
  <c r="U37" i="1"/>
  <c r="E37" i="1"/>
  <c r="C37" i="1"/>
  <c r="DG36" i="1"/>
  <c r="CQ36" i="1"/>
  <c r="CO36" i="1" s="1"/>
  <c r="BY36" i="1"/>
  <c r="BE36" i="1"/>
  <c r="AM36" i="1"/>
  <c r="W36" i="1"/>
  <c r="E36" i="1"/>
  <c r="C36" i="1" s="1"/>
  <c r="DG35" i="1"/>
  <c r="CQ35" i="1"/>
  <c r="CO35" i="1"/>
  <c r="BY35" i="1"/>
  <c r="BE35" i="1"/>
  <c r="AM35" i="1"/>
  <c r="W35" i="1"/>
  <c r="E35" i="1"/>
  <c r="DG34" i="1"/>
  <c r="CQ34" i="1"/>
  <c r="BY34" i="1"/>
  <c r="BG34" i="1"/>
  <c r="AM34" i="1"/>
  <c r="W34" i="1"/>
  <c r="E34" i="1"/>
  <c r="C34" i="1" s="1"/>
  <c r="C35" i="1" s="1"/>
  <c r="U34" i="1" s="1"/>
  <c r="U35" i="1" s="1"/>
  <c r="U36" i="1" l="1"/>
  <c r="BE34" i="1" s="1"/>
  <c r="BW34" i="1" l="1"/>
  <c r="BW35" i="1" s="1"/>
  <c r="BW36" i="1" s="1"/>
  <c r="BW37" i="1" s="1"/>
  <c r="BW38" i="1" s="1"/>
  <c r="BW39" i="1" s="1"/>
  <c r="BW40" i="1" s="1"/>
  <c r="BW41" i="1" s="1"/>
  <c r="BW42" i="1" s="1"/>
  <c r="BW43" i="1" s="1"/>
  <c r="CO34" i="1" l="1"/>
</calcChain>
</file>

<file path=xl/sharedStrings.xml><?xml version="1.0" encoding="utf-8"?>
<sst xmlns="http://schemas.openxmlformats.org/spreadsheetml/2006/main" count="984" uniqueCount="547">
  <si>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</si>
  <si>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</si>
  <si>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</si>
  <si>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</si>
  <si>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</si>
  <si>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</si>
  <si>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</si>
  <si>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</si>
  <si>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</si>
  <si>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</si>
  <si>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</si>
  <si>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</si>
  <si>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</si>
  <si>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</si>
  <si>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</si>
  <si>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</si>
  <si>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0"/>
  </si>
  <si>
    <t>経常収支比率</t>
    <rPh sb="0" eb="2">
      <t>ケイジョウ</t>
    </rPh>
    <rPh sb="2" eb="4">
      <t>シュウシ</t>
    </rPh>
    <rPh sb="4" eb="6">
      <t>ヒリツ</t>
    </rPh>
    <phoneticPr fontId="5"/>
  </si>
  <si>
    <t>市町村名</t>
    <rPh sb="0" eb="3">
      <t>シチョウソン</t>
    </rPh>
    <rPh sb="3" eb="4">
      <t>メイ</t>
    </rPh>
    <phoneticPr fontId="5"/>
  </si>
  <si>
    <t>神埼市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</si>
  <si>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</si>
  <si>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</si>
  <si>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</si>
  <si>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</si>
  <si>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</si>
  <si>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</si>
  <si>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</si>
  <si>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</si>
  <si>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</si>
  <si>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0"/>
  </si>
  <si>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</si>
  <si>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</si>
  <si>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</si>
  <si>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</si>
  <si>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</si>
  <si>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0"/>
  </si>
  <si>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</si>
  <si>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</si>
  <si>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</si>
  <si>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</si>
  <si>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</si>
  <si>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</si>
  <si>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</si>
  <si>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</si>
  <si>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</si>
  <si>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</si>
  <si>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</si>
  <si>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</si>
  <si>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</si>
  <si>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</si>
  <si>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</si>
  <si>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</si>
  <si>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</si>
  <si>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</si>
  <si>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</si>
  <si>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</si>
  <si>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</si>
  <si>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</si>
  <si>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0"/>
  </si>
  <si>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</si>
  <si>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</si>
  <si>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</si>
  <si>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</si>
  <si>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</si>
  <si>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</si>
  <si>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</si>
  <si>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</si>
  <si>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0"/>
  </si>
  <si>
    <t>うち日本人(％)</t>
    <phoneticPr fontId="5"/>
  </si>
  <si>
    <t>第3次</t>
    <rPh sb="0" eb="1">
      <t>ダイ</t>
    </rPh>
    <rPh sb="2" eb="3">
      <t>ジ</t>
    </rPh>
    <phoneticPr fontId="5"/>
  </si>
  <si>
    <t>標準税収入額等</t>
    <phoneticPr fontId="1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</si>
  <si>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</si>
  <si>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0"/>
  </si>
  <si>
    <t>人口密度 (人/k㎡)</t>
    <rPh sb="0" eb="2">
      <t>ジンコウ</t>
    </rPh>
    <rPh sb="2" eb="4">
      <t>ミツド</t>
    </rPh>
    <phoneticPr fontId="5"/>
  </si>
  <si>
    <t>歳入一般財源等</t>
    <rPh sb="0" eb="2">
      <t>サイニュウ</t>
    </rPh>
    <rPh sb="2" eb="4">
      <t>イッパン</t>
    </rPh>
    <rPh sb="4" eb="6">
      <t>ザイゲン</t>
    </rPh>
    <rPh sb="6" eb="7">
      <t>トウ</t>
    </rPh>
    <phoneticPr fontId="1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</si>
  <si>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</si>
  <si>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</si>
  <si>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</si>
  <si>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</si>
  <si>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</si>
  <si>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</si>
  <si>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</si>
  <si>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</si>
  <si>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</si>
  <si>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</si>
  <si>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</si>
  <si>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</si>
  <si>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</si>
  <si>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</si>
  <si>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</si>
  <si>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</si>
  <si>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</si>
  <si>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</si>
  <si>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</si>
  <si>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</si>
  <si>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</si>
  <si>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</si>
  <si>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</si>
  <si>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0"/>
  </si>
  <si>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</si>
  <si>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</si>
  <si>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</si>
  <si>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</si>
  <si>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</si>
  <si>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</si>
  <si>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</si>
  <si>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</si>
  <si>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</si>
  <si>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</si>
  <si>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</si>
  <si>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</si>
  <si>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</si>
  <si>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</si>
  <si>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</si>
  <si>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</si>
  <si>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</si>
  <si>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</si>
  <si>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</si>
  <si>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</si>
  <si>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</si>
  <si>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</si>
  <si>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</si>
  <si>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</si>
  <si>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</si>
  <si>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</si>
  <si>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5"/>
  </si>
  <si>
    <t>令和元年度</t>
    <phoneticPr fontId="10"/>
  </si>
  <si>
    <t>佐賀県神埼市</t>
    <phoneticPr fontId="1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</si>
  <si>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</si>
  <si>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</si>
  <si>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</si>
  <si>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</si>
  <si>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</si>
  <si>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</si>
  <si>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</si>
  <si>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</si>
  <si>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</si>
  <si>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</si>
  <si>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</si>
  <si>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</si>
  <si>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</si>
  <si>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</si>
  <si>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</si>
  <si>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</si>
  <si>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</si>
  <si>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</si>
  <si>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</si>
  <si>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</si>
  <si>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</si>
  <si>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</si>
  <si>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</si>
  <si>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</si>
  <si>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</si>
  <si>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9"/>
  </si>
  <si>
    <t>　　　所得割</t>
    <phoneticPr fontId="5"/>
  </si>
  <si>
    <t>衛生費</t>
  </si>
  <si>
    <t>分離課税所得割交付金</t>
    <phoneticPr fontId="10"/>
  </si>
  <si>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</si>
  <si>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</si>
  <si>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</si>
  <si>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</si>
  <si>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</si>
  <si>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</si>
  <si>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</si>
  <si>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</si>
  <si>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</si>
  <si>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</si>
  <si>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</si>
  <si>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</si>
  <si>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</si>
  <si>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</si>
  <si>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</si>
  <si>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</si>
  <si>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</si>
  <si>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</si>
  <si>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</si>
  <si>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</si>
  <si>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8"/>
  </si>
  <si>
    <t>　　特別土地保有税</t>
    <phoneticPr fontId="5"/>
  </si>
  <si>
    <t>公債費</t>
  </si>
  <si>
    <t>　個人住民税減収補塡特例交付金</t>
    <phoneticPr fontId="5"/>
  </si>
  <si>
    <t>　法定外普通税</t>
    <phoneticPr fontId="5"/>
  </si>
  <si>
    <t>諸支出金</t>
    <rPh sb="3" eb="4">
      <t>キン</t>
    </rPh>
    <phoneticPr fontId="10"/>
  </si>
  <si>
    <t>　自動車税減収補塡特例交付金</t>
    <rPh sb="7" eb="9">
      <t>ホテン</t>
    </rPh>
    <rPh sb="13" eb="14">
      <t>キン</t>
    </rPh>
    <phoneticPr fontId="15"/>
  </si>
  <si>
    <t>目的税</t>
  </si>
  <si>
    <t>前年度繰上充用金</t>
    <phoneticPr fontId="5"/>
  </si>
  <si>
    <t>　軽自動車税減収補塡特例交付金</t>
    <rPh sb="8" eb="10">
      <t>ホテン</t>
    </rPh>
    <phoneticPr fontId="15"/>
  </si>
  <si>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</si>
  <si>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</si>
  <si>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</si>
  <si>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</si>
  <si>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</si>
  <si>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</si>
  <si>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</si>
  <si>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</si>
  <si>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</si>
  <si>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</si>
  <si>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</si>
  <si>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</si>
  <si>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</si>
  <si>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
  </si>
  <si>
    <t>　特別交付税</t>
    <phoneticPr fontId="5"/>
  </si>
  <si>
    <t>　　水利地益税等</t>
    <phoneticPr fontId="5"/>
  </si>
  <si>
    <t>義務的経費計</t>
    <rPh sb="0" eb="3">
      <t>ギムテキ</t>
    </rPh>
    <rPh sb="3" eb="5">
      <t>ケイヒ</t>
    </rPh>
    <rPh sb="5" eb="6">
      <t>ケイ</t>
    </rPh>
    <phoneticPr fontId="5"/>
  </si>
  <si>
    <t>　震災復興特別交付税</t>
    <phoneticPr fontId="10"/>
  </si>
  <si>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</si>
  <si>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</si>
  <si>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</si>
  <si>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</si>
  <si>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</si>
  <si>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</si>
  <si>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</si>
  <si>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</si>
  <si>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</si>
  <si>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</si>
  <si>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</si>
  <si>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</si>
  <si>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</si>
  <si>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</si>
  <si>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</si>
  <si>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</si>
  <si>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0"/>
  </si>
  <si>
    <t>国庫支出金</t>
  </si>
  <si>
    <t>徴収率
(％)</t>
    <rPh sb="0" eb="2">
      <t>チョウシュウ</t>
    </rPh>
    <rPh sb="2" eb="3">
      <t>リツ</t>
    </rPh>
    <phoneticPr fontId="5"/>
  </si>
  <si>
    <t>現年</t>
    <rPh sb="0" eb="1">
      <t>ゲン</t>
    </rPh>
    <rPh sb="1" eb="2">
      <t>ネン</t>
    </rPh>
    <phoneticPr fontId="5"/>
  </si>
  <si>
    <t>　うち利子</t>
    <phoneticPr fontId="10"/>
  </si>
  <si>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</si>
  <si>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</si>
  <si>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</si>
  <si>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</si>
  <si>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</si>
  <si>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</si>
  <si>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</si>
  <si>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</si>
  <si>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</si>
  <si>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</si>
  <si>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</si>
  <si>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</si>
  <si>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</si>
  <si>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</si>
  <si>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</si>
  <si>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</si>
  <si>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</si>
  <si>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</si>
  <si>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</si>
  <si>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</si>
  <si>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</si>
  <si>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</si>
  <si>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</si>
  <si>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</si>
  <si>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</si>
  <si>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</si>
  <si>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</si>
  <si>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</si>
  <si>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</si>
  <si>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8"/>
  </si>
  <si>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</si>
  <si>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</si>
  <si>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</si>
  <si>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</si>
  <si>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</si>
  <si>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</si>
  <si>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</si>
  <si>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</si>
  <si>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</si>
  <si>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</si>
  <si>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</si>
  <si>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</si>
  <si>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</si>
  <si>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</si>
  <si>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</si>
  <si>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</si>
  <si>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</si>
  <si>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</si>
  <si>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</si>
  <si>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</si>
  <si>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</si>
  <si>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</si>
  <si>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</si>
  <si>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佐賀県神埼市</t>
  </si>
  <si>
    <t>一般会計等の財政状況（単位：百万円）</t>
    <rPh sb="0" eb="2">
      <t>イッパン</t>
    </rPh>
    <rPh sb="2" eb="4">
      <t>カイケイ</t>
    </rPh>
    <rPh sb="4" eb="5">
      <t>トウ</t>
    </rPh>
    <rPh sb="6" eb="8">
      <t>ザイセイ</t>
    </rPh>
    <rPh sb="8" eb="10">
      <t>ジョウキョウ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</si>
  <si>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</si>
  <si>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会計名</t>
    <rPh sb="0" eb="2">
      <t>カイケイ</t>
    </rPh>
    <rPh sb="2" eb="3">
      <t>メイ</t>
    </rPh>
    <phoneticPr fontId="17"/>
  </si>
  <si>
    <t>歳入</t>
    <rPh sb="0" eb="2">
      <t>サイニュウ</t>
    </rPh>
    <phoneticPr fontId="17"/>
  </si>
  <si>
    <t>歳出</t>
    <phoneticPr fontId="17"/>
  </si>
  <si>
    <t>形式収支</t>
    <phoneticPr fontId="17"/>
  </si>
  <si>
    <t>実質収支</t>
    <phoneticPr fontId="17"/>
  </si>
  <si>
    <t>他会計等
からの
繰入金</t>
    <rPh sb="9" eb="11">
      <t>クリイレ</t>
    </rPh>
    <rPh sb="11" eb="12">
      <t>キン</t>
    </rPh>
    <phoneticPr fontId="1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</si>
  <si>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</si>
  <si>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</si>
  <si>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</si>
  <si>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</si>
  <si>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</si>
  <si>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</si>
  <si>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</si>
  <si>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</si>
  <si>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</si>
  <si>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</si>
  <si>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</si>
  <si>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</si>
  <si>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神埼地区土地開発公社</t>
    <rPh sb="0" eb="2">
      <t>カンザキ</t>
    </rPh>
    <rPh sb="2" eb="4">
      <t>チク</t>
    </rPh>
    <rPh sb="4" eb="6">
      <t>トチ</t>
    </rPh>
    <rPh sb="6" eb="8">
      <t>カイハツ</t>
    </rPh>
    <rPh sb="8" eb="10">
      <t>コウシャ</t>
    </rPh>
    <phoneticPr fontId="23"/>
  </si>
  <si>
    <t>簡易水道特別会計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</si>
  <si>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</si>
  <si>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</si>
  <si>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</si>
  <si>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</si>
  <si>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</si>
  <si>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</si>
  <si>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</si>
  <si>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</si>
  <si>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</si>
  <si>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</si>
  <si>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</si>
  <si>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</si>
  <si>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</si>
  <si>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神埼市国民健康保険事業特別会計</t>
    <phoneticPr fontId="5"/>
  </si>
  <si>
    <t>神埼市国民健康保険診療所特別会計</t>
    <phoneticPr fontId="5"/>
  </si>
  <si>
    <t>神埼市後期高齢者医療特別会計</t>
    <phoneticPr fontId="5"/>
  </si>
  <si>
    <t>神埼市下水道事業特別会計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</si>
  <si>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</si>
  <si>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</si>
  <si>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</si>
  <si>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</si>
  <si>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17"/>
  </si>
  <si>
    <t>左のうち
一般会計等
負担見込額</t>
    <phoneticPr fontId="5"/>
  </si>
  <si>
    <t>脊振共同塵芥処理組合</t>
    <rPh sb="0" eb="2">
      <t>セフリ</t>
    </rPh>
    <rPh sb="2" eb="4">
      <t>キョウドウ</t>
    </rPh>
    <rPh sb="4" eb="6">
      <t>ジンカイ</t>
    </rPh>
    <rPh sb="6" eb="8">
      <t>ショリ</t>
    </rPh>
    <rPh sb="8" eb="10">
      <t>クミアイ</t>
    </rPh>
    <phoneticPr fontId="23"/>
  </si>
  <si>
    <t>佐賀中部広域連合（一般会計）</t>
    <rPh sb="0" eb="2">
      <t>サガ</t>
    </rPh>
    <rPh sb="2" eb="4">
      <t>チュウブ</t>
    </rPh>
    <rPh sb="4" eb="6">
      <t>コウイキ</t>
    </rPh>
    <rPh sb="6" eb="8">
      <t>レンゴウ</t>
    </rPh>
    <rPh sb="9" eb="11">
      <t>イッパン</t>
    </rPh>
    <rPh sb="11" eb="13">
      <t>カイケイ</t>
    </rPh>
    <phoneticPr fontId="23"/>
  </si>
  <si>
    <t>佐賀中部広域連合（特別会計）</t>
    <rPh sb="0" eb="2">
      <t>サガ</t>
    </rPh>
    <rPh sb="2" eb="4">
      <t>チュウブ</t>
    </rPh>
    <rPh sb="4" eb="6">
      <t>コウイキ</t>
    </rPh>
    <rPh sb="6" eb="8">
      <t>レンゴウ</t>
    </rPh>
    <rPh sb="9" eb="11">
      <t>トクベツ</t>
    </rPh>
    <rPh sb="11" eb="13">
      <t>カイケイ</t>
    </rPh>
    <phoneticPr fontId="23"/>
  </si>
  <si>
    <t>三神地区環境事務組合</t>
    <rPh sb="0" eb="1">
      <t>サン</t>
    </rPh>
    <rPh sb="1" eb="2">
      <t>カミ</t>
    </rPh>
    <rPh sb="2" eb="4">
      <t>チク</t>
    </rPh>
    <rPh sb="4" eb="6">
      <t>カンキョウ</t>
    </rPh>
    <rPh sb="6" eb="8">
      <t>ジム</t>
    </rPh>
    <rPh sb="8" eb="10">
      <t>クミアイ</t>
    </rPh>
    <phoneticPr fontId="23"/>
  </si>
  <si>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3"/>
  </si>
  <si>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3"/>
  </si>
  <si>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3"/>
  </si>
  <si>
    <t>佐賀県市町総合事務組合（特別会計）</t>
    <rPh sb="0" eb="3">
      <t>サガケン</t>
    </rPh>
    <rPh sb="3" eb="4">
      <t>シ</t>
    </rPh>
    <rPh sb="4" eb="5">
      <t>マチ</t>
    </rPh>
    <rPh sb="5" eb="7">
      <t>ソウゴウ</t>
    </rPh>
    <rPh sb="7" eb="9">
      <t>ジム</t>
    </rPh>
    <rPh sb="9" eb="11">
      <t>クミアイ</t>
    </rPh>
    <rPh sb="12" eb="14">
      <t>トクベツ</t>
    </rPh>
    <rPh sb="14" eb="16">
      <t>カイケイ</t>
    </rPh>
    <phoneticPr fontId="23"/>
  </si>
  <si>
    <t>神埼市・吉野ヶ里町葬祭組合</t>
    <rPh sb="0" eb="3">
      <t>カンザキシ</t>
    </rPh>
    <rPh sb="4" eb="9">
      <t>ヨシノガリチョウ</t>
    </rPh>
    <rPh sb="9" eb="11">
      <t>ソウサイ</t>
    </rPh>
    <rPh sb="11" eb="13">
      <t>クミアイ</t>
    </rPh>
    <phoneticPr fontId="23"/>
  </si>
  <si>
    <t>佐賀県東部環境施設組合</t>
    <rPh sb="0" eb="2">
      <t>サガ</t>
    </rPh>
    <rPh sb="2" eb="3">
      <t>ケン</t>
    </rPh>
    <rPh sb="3" eb="5">
      <t>トウブ</t>
    </rPh>
    <rPh sb="5" eb="7">
      <t>カンキョウ</t>
    </rPh>
    <rPh sb="7" eb="9">
      <t>シセツ</t>
    </rPh>
    <rPh sb="9" eb="11">
      <t>クミアイ</t>
    </rPh>
    <phoneticPr fontId="23"/>
  </si>
  <si>
    <t>佐賀東部水道企業団</t>
    <rPh sb="0" eb="2">
      <t>サガ</t>
    </rPh>
    <rPh sb="2" eb="4">
      <t>トウブ</t>
    </rPh>
    <rPh sb="4" eb="6">
      <t>スイドウ</t>
    </rPh>
    <rPh sb="6" eb="8">
      <t>キギョウ</t>
    </rPh>
    <rPh sb="8" eb="9">
      <t>ダン</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</si>
  <si>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</si>
  <si>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</si>
  <si>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</si>
  <si>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</si>
  <si>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</si>
  <si>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</si>
  <si>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</si>
  <si>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</si>
  <si>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17"/>
  </si>
  <si>
    <t>平成29年度</t>
    <rPh sb="0" eb="2">
      <t>ヘイセイ</t>
    </rPh>
    <rPh sb="4" eb="6">
      <t>ネンド</t>
    </rPh>
    <phoneticPr fontId="5"/>
  </si>
  <si>
    <t>分母比</t>
    <rPh sb="0" eb="2">
      <t>ブンボ</t>
    </rPh>
    <rPh sb="2" eb="3">
      <t>ヒ</t>
    </rPh>
    <phoneticPr fontId="5"/>
  </si>
  <si>
    <t>内訳</t>
    <rPh sb="0" eb="2">
      <t>ウチワケ</t>
    </rPh>
    <phoneticPr fontId="17"/>
  </si>
  <si>
    <t>元利償還金</t>
    <rPh sb="0" eb="2">
      <t>ガンリ</t>
    </rPh>
    <rPh sb="2" eb="5">
      <t>ショウカンキン</t>
    </rPh>
    <phoneticPr fontId="17"/>
  </si>
  <si>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</si>
  <si>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</si>
  <si>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債務負担行為</t>
    <rPh sb="0" eb="2">
      <t>サイム</t>
    </rPh>
    <rPh sb="2" eb="4">
      <t>フタン</t>
    </rPh>
    <rPh sb="4" eb="6">
      <t>コウイ</t>
    </rPh>
    <phoneticPr fontId="5"/>
  </si>
  <si>
    <t>PFI事業に係るもの</t>
    <rPh sb="3" eb="5">
      <t>ジギョウ</t>
    </rPh>
    <rPh sb="6" eb="7">
      <t>カカ</t>
    </rPh>
    <phoneticPr fontId="1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</si>
  <si>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</si>
  <si>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17"/>
  </si>
  <si>
    <t>いわゆる五省協定等に係るもの</t>
    <rPh sb="4" eb="6">
      <t>ゴショウ</t>
    </rPh>
    <rPh sb="6" eb="9">
      <t>キョウテイトウ</t>
    </rPh>
    <rPh sb="10" eb="11">
      <t>カカ</t>
    </rPh>
    <phoneticPr fontId="17"/>
  </si>
  <si>
    <t>準元利償還金</t>
    <rPh sb="0" eb="1">
      <t>ジュン</t>
    </rPh>
    <rPh sb="1" eb="3">
      <t>ガンリ</t>
    </rPh>
    <rPh sb="3" eb="6">
      <t>ショウカンキン</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</si>
  <si>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</si>
  <si>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 xml:space="preserve">公営企業債等繰入見込額 </t>
    <rPh sb="0" eb="2">
      <t>コウエイ</t>
    </rPh>
    <rPh sb="2" eb="5">
      <t>キギョウサイ</t>
    </rPh>
    <rPh sb="5" eb="6">
      <t>トウ</t>
    </rPh>
    <rPh sb="6" eb="8">
      <t>クリイ</t>
    </rPh>
    <rPh sb="8" eb="11">
      <t>ミコミガク</t>
    </rPh>
    <phoneticPr fontId="17"/>
  </si>
  <si>
    <t>国営土地改良事業に係るもの</t>
    <rPh sb="0" eb="2">
      <t>コクエイ</t>
    </rPh>
    <rPh sb="2" eb="4">
      <t>トチ</t>
    </rPh>
    <rPh sb="4" eb="6">
      <t>カイリョウ</t>
    </rPh>
    <rPh sb="6" eb="8">
      <t>ジギョウ</t>
    </rPh>
    <rPh sb="9" eb="10">
      <t>カカ</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</si>
  <si>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</si>
  <si>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 xml:space="preserve">組合等負担等見込額 </t>
    <rPh sb="0" eb="2">
      <t>クミアイ</t>
    </rPh>
    <rPh sb="2" eb="3">
      <t>トウ</t>
    </rPh>
    <rPh sb="3" eb="5">
      <t>フタン</t>
    </rPh>
    <rPh sb="5" eb="6">
      <t>トウ</t>
    </rPh>
    <rPh sb="6" eb="9">
      <t>ミコミガク</t>
    </rPh>
    <phoneticPr fontId="1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</si>
  <si>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</si>
  <si>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</si>
  <si>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 xml:space="preserve">退職手当負担見込額 </t>
    <rPh sb="0" eb="2">
      <t>タイショク</t>
    </rPh>
    <rPh sb="2" eb="4">
      <t>テアテ</t>
    </rPh>
    <rPh sb="4" eb="6">
      <t>フタン</t>
    </rPh>
    <rPh sb="6" eb="9">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</si>
  <si>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</si>
  <si>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</si>
  <si>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</si>
  <si>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</si>
  <si>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1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</si>
  <si>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</si>
  <si>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</si>
  <si>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</si>
  <si>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</si>
  <si>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</si>
  <si>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</si>
  <si>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</si>
  <si>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</si>
  <si>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</si>
  <si>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</si>
  <si>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1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</si>
  <si>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</si>
  <si>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</si>
  <si>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 xml:space="preserve">充当可能特定歳入 </t>
    <rPh sb="0" eb="2">
      <t>ジュウトウ</t>
    </rPh>
    <rPh sb="2" eb="4">
      <t>カノウ</t>
    </rPh>
    <rPh sb="4" eb="6">
      <t>トクテイ</t>
    </rPh>
    <rPh sb="6" eb="8">
      <t>サイニュウ</t>
    </rPh>
    <phoneticPr fontId="17"/>
  </si>
  <si>
    <t xml:space="preserve">基準財政需要額算入見込額 </t>
    <rPh sb="0" eb="2">
      <t>キジュン</t>
    </rPh>
    <rPh sb="2" eb="4">
      <t>ザイセイ</t>
    </rPh>
    <rPh sb="4" eb="7">
      <t>ジュヨウガク</t>
    </rPh>
    <rPh sb="7" eb="9">
      <t>サンニュウ</t>
    </rPh>
    <rPh sb="9" eb="12">
      <t>ミコミガク</t>
    </rPh>
    <phoneticPr fontId="1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</si>
  <si>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</si>
  <si>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</si>
  <si>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</si>
  <si>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</si>
  <si>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17"/>
  </si>
  <si>
    <t>土地開発公社に係る将来負担額</t>
    <rPh sb="0" eb="2">
      <t>トチ</t>
    </rPh>
    <rPh sb="2" eb="4">
      <t>カイハツ</t>
    </rPh>
    <rPh sb="4" eb="6">
      <t>コウシャ</t>
    </rPh>
    <rPh sb="7" eb="8">
      <t>カカ</t>
    </rPh>
    <rPh sb="9" eb="11">
      <t>ショウライ</t>
    </rPh>
    <rPh sb="11" eb="14">
      <t>フタンガク</t>
    </rPh>
    <phoneticPr fontId="17"/>
  </si>
  <si>
    <t>利子補給に係るもの</t>
  </si>
  <si>
    <t>健全化判断比率</t>
    <rPh sb="0" eb="3">
      <t>ケンゼンカ</t>
    </rPh>
    <rPh sb="3" eb="5">
      <t>ハンダン</t>
    </rPh>
    <rPh sb="5" eb="7">
      <t>ヒリツ</t>
    </rPh>
    <phoneticPr fontId="2"/>
  </si>
  <si>
    <t>令和元年度</t>
    <rPh sb="0" eb="3">
      <t>レイワガン</t>
    </rPh>
    <rPh sb="3" eb="5">
      <t>ネンド</t>
    </rPh>
    <phoneticPr fontId="2"/>
  </si>
  <si>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</si>
  <si>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</si>
  <si>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</si>
  <si>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</si>
  <si>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</si>
  <si>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</si>
  <si>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</si>
  <si>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(Ｃ)</t>
    <phoneticPr fontId="5"/>
  </si>
  <si>
    <t>連結実質赤字比率</t>
    <rPh sb="0" eb="2">
      <t>レンケツ</t>
    </rPh>
    <rPh sb="2" eb="4">
      <t>ジッシツ</t>
    </rPh>
    <rPh sb="4" eb="6">
      <t>アカジ</t>
    </rPh>
    <rPh sb="6" eb="8">
      <t>ヒリツ</t>
    </rPh>
    <phoneticPr fontId="2"/>
  </si>
  <si>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</si>
  <si>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</si>
  <si>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
  </si>
  <si>
    <t>(Ｃ)－(Ｄ)</t>
    <phoneticPr fontId="5"/>
  </si>
  <si>
    <t>将来負担比率</t>
    <rPh sb="0" eb="2">
      <t>ショウライ</t>
    </rPh>
    <rPh sb="2" eb="4">
      <t>フタン</t>
    </rPh>
    <rPh sb="4" eb="6">
      <t>ヒリツ</t>
    </rPh>
    <phoneticPr fontId="2"/>
  </si>
  <si>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</si>
  <si>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</si>
  <si>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</si>
  <si>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</si>
  <si>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</si>
  <si>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</si>
  <si>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</si>
  <si>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</si>
  <si>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</si>
  <si>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</si>
  <si>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</si>
  <si>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</si>
  <si>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</si>
  <si>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</si>
  <si>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</si>
  <si>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</si>
  <si>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</si>
  <si>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</si>
  <si>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</si>
  <si>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</si>
  <si>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</si>
  <si>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</si>
  <si>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</si>
  <si>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</si>
  <si>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</si>
  <si>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1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</si>
  <si>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</si>
  <si>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</si>
  <si>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</si>
  <si>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</si>
  <si>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</si>
  <si>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</si>
  <si>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</si>
  <si>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</si>
  <si>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</si>
  <si>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</si>
  <si>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</si>
  <si>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</si>
  <si>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</si>
  <si>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</si>
  <si>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</si>
  <si>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</si>
  <si>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</si>
  <si>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</si>
  <si>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</si>
  <si>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</si>
  <si>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</si>
  <si>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</si>
  <si>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</si>
  <si>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</si>
  <si>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</si>
  <si>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</si>
  <si>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</si>
  <si>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</si>
  <si>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</si>
  <si>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</si>
  <si>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H27</t>
  </si>
  <si>
    <t>H28</t>
  </si>
  <si>
    <t>H29</t>
  </si>
  <si>
    <t>H30</t>
  </si>
  <si>
    <t>R01</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</si>
  <si>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</si>
  <si>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</si>
  <si>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</si>
  <si>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2.07</t>
  </si>
  <si>
    <t>▲ 1.63</t>
  </si>
  <si>
    <t>会計</t>
    <rPh sb="0" eb="2">
      <t>カイケイ</t>
    </rPh>
    <phoneticPr fontId="5"/>
  </si>
  <si>
    <t>一般会計</t>
  </si>
  <si>
    <t>神埼市国民健康保険事業特別会計</t>
  </si>
  <si>
    <t>神埼市下水道事業特別会計</t>
  </si>
  <si>
    <t>神埼市後期高齢者医療特別会計</t>
  </si>
  <si>
    <t>神埼市国民健康保険診療所特別会計</t>
  </si>
  <si>
    <t>簡易水道特別会計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</si>
  <si>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</si>
  <si>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</si>
  <si>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</si>
  <si>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</si>
  <si>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</si>
  <si>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</si>
  <si>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</si>
  <si>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</si>
  <si>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</si>
  <si>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</si>
  <si>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</si>
  <si>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</si>
  <si>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</si>
  <si>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</si>
  <si>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</si>
  <si>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</si>
  <si>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</si>
  <si>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</si>
  <si>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</si>
  <si>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</si>
  <si>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</si>
  <si>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</si>
  <si>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</si>
  <si>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</si>
  <si>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</si>
  <si>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3"/>
  </si>
  <si>
    <r>
      <t>減債基金残高</t>
    </r>
    <r>
      <rPr>
        <sz val="11"/>
        <color theme="1"/>
        <rFont val="ＭＳ ゴシック"/>
        <family val="3"/>
        <charset val="128"/>
      </rPr>
      <t>（注）</t>
    </r>
    <rPh sb="4" eb="6">
      <t>ザンダカ</t>
    </rPh>
    <rPh sb="7" eb="8">
      <t>チュウ</t>
    </rPh>
    <phoneticPr fontId="11"/>
  </si>
  <si>
    <t>減債基金積立相当額</t>
    <rPh sb="0" eb="2">
      <t>ゲンサイ</t>
    </rPh>
    <rPh sb="2" eb="4">
      <t>キキン</t>
    </rPh>
    <rPh sb="4" eb="6">
      <t>ツミタテ</t>
    </rPh>
    <rPh sb="6" eb="9">
      <t>ソウトウガク</t>
    </rPh>
    <phoneticPr fontId="1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</si>
  <si>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</si>
  <si>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</si>
  <si>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</si>
  <si>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</si>
  <si>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</si>
  <si>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</si>
  <si>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</si>
  <si>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</si>
  <si>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</si>
  <si>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</si>
  <si>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</si>
  <si>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</si>
  <si>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</si>
  <si>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</si>
  <si>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</si>
  <si>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</si>
  <si>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</si>
  <si>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</si>
  <si>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</si>
  <si>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</si>
  <si>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神埼市まちづくり基金</t>
    <rPh sb="0" eb="3">
      <t>カ</t>
    </rPh>
    <rPh sb="8" eb="10">
      <t>キキン</t>
    </rPh>
    <phoneticPr fontId="23"/>
  </si>
  <si>
    <t>神埼市ふるさと寄附金基金</t>
    <rPh sb="0" eb="3">
      <t>カ</t>
    </rPh>
    <rPh sb="7" eb="10">
      <t>キフキン</t>
    </rPh>
    <rPh sb="10" eb="12">
      <t>キキン</t>
    </rPh>
    <phoneticPr fontId="23"/>
  </si>
  <si>
    <t>神埼市公共施設整備基金</t>
    <rPh sb="0" eb="3">
      <t>カ</t>
    </rPh>
    <rPh sb="3" eb="5">
      <t>コウキョウ</t>
    </rPh>
    <rPh sb="5" eb="7">
      <t>シセツ</t>
    </rPh>
    <rPh sb="7" eb="9">
      <t>セイビ</t>
    </rPh>
    <rPh sb="9" eb="11">
      <t>キキン</t>
    </rPh>
    <phoneticPr fontId="23"/>
  </si>
  <si>
    <t>神埼市地域福祉基金</t>
    <rPh sb="0" eb="3">
      <t>カ</t>
    </rPh>
    <rPh sb="3" eb="5">
      <t>チイキ</t>
    </rPh>
    <rPh sb="5" eb="7">
      <t>フクシ</t>
    </rPh>
    <rPh sb="7" eb="9">
      <t>キキン</t>
    </rPh>
    <phoneticPr fontId="23"/>
  </si>
  <si>
    <t>神埼市土地改良事業基金</t>
    <rPh sb="0" eb="3">
      <t>カ</t>
    </rPh>
    <rPh sb="3" eb="5">
      <t>トチ</t>
    </rPh>
    <rPh sb="5" eb="7">
      <t>カイリョウ</t>
    </rPh>
    <rPh sb="7" eb="9">
      <t>ジギョウ</t>
    </rPh>
    <rPh sb="9" eb="11">
      <t>キキン</t>
    </rPh>
    <phoneticPr fontId="23"/>
  </si>
  <si>
    <t>基金残高合計</t>
    <rPh sb="0" eb="2">
      <t>キキン</t>
    </rPh>
    <rPh sb="2" eb="4">
      <t>ザンダカ</t>
    </rPh>
    <rPh sb="4" eb="6">
      <t>ゴウケイ</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</si>
  <si>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</si>
  <si>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</si>
  <si>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</si>
  <si>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</si>
  <si>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</si>
  <si>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実質公債費比率については、近年の国営土地改良事業に係る債務負担行為支出予定額等の減により減少傾向となっている。
　将来負担比率については、債務負担行為支出予定額等の減による減少が続いていたが、平成29年度以降は合併特例債等の地方債残高の増により大きく増加している。
　新庁舎建設事業等の大型事業の進捗に伴う地方債発行額の増加が見込まれるため、財政規模に見合った財政運営を図り、将来負担比率と公債費比率の抑制に努める。
※平成29年度将来負担比率について、法律または政令に設置根拠がある基金を充当可能基金に含めて計上していたため修正を行った。（修正前　35.3％　→　修正後　53.6％）
※平成30年度将来負担比率について、基準財政需要額算入見込額の算定方法見直しにより修正を行った。（修正前　51.0％　→　修正後　35.2％）</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</si>
  <si>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</si>
  <si>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</si>
  <si>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</si>
  <si>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有形固定資産減価償却率のいずれも類似団体と比べ低く抑えられてきた。今後は新庁舎等新たな施設の建設に係る起債額の増加が想定され、大型事業が完了を迎える令和2年度ごろまでは同比率の増加が見込まれる。
※平成29年度将来負担比率について、法律または政令に設置根拠がある基金を充当可能基金に含めて計上していたため修正を行った。（修正前　35.3％　→　修正後　53.6％）
※平成30年度将来負担比率について、基準財政需要額算入見込額の算定方法見直しにより修正を行った。（修正前　51.0％　→　修正後　35.2％）</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</si>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</sst>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0.0_ "/>
    <numFmt numFmtId="178" formatCode="&quot;( &quot;0.0&quot; )&quot;;&quot;( &quot;\-0.0&quot; )&quot;"/>
    <numFmt numFmtId="179" formatCode="0.00_ "/>
    <numFmt numFmtId="180" formatCode="0_ "/>
    <numFmt numFmtId="181" formatCode="@&quot; &quot;"/>
    <numFmt numFmtId="182" formatCode="&quot;(&quot;0&quot;)&quot;"/>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quot;△ &quot;#,##0.0"/>
    <numFmt numFmtId="191" formatCode="#,##0.0_);[Red]\(#,##0.0\)"/>
  </numFmts>
  <fonts count="40" x14ac:knownFonts="1">
    <font>
      <sz val="12"/>
      <color theme="1"/>
      <name val="游ゴシック"/>
      <family val="2"/>
      <charset val="128"/>
    </font>
    <font>
      <sz val="11"/>
      <color theme="1"/>
      <name val="游ゴシック"/>
      <family val="3"/>
      <charset val="128"/>
      <scheme val="minor"/>
    </font>
    <font>
      <sz val="9"/>
      <color indexed="8"/>
      <name val="ＭＳ ゴシック"/>
      <family val="3"/>
      <charset val="128"/>
    </font>
    <font>
      <sz val="6"/>
      <name val="游ゴシック"/>
      <family val="2"/>
      <charset val="128"/>
    </font>
    <font>
      <b/>
      <sz val="28"/>
      <name val="ＭＳ ゴシック"/>
      <family val="3"/>
      <charset val="128"/>
    </font>
    <font>
      <sz val="6"/>
      <name val="ＭＳ Ｐゴシック"/>
      <family val="3"/>
      <charset val="128"/>
    </font>
    <font>
      <b/>
      <sz val="20"/>
      <color indexed="8"/>
      <name val="ＭＳ ゴシック"/>
      <family val="3"/>
      <charset val="128"/>
    </font>
    <font>
      <b/>
      <sz val="9"/>
      <color indexed="8"/>
      <name val="ＭＳ ゴシック"/>
      <family val="3"/>
      <charset val="128"/>
    </font>
    <font>
      <sz val="11"/>
      <name val="ＭＳ Ｐゴシック"/>
      <family val="3"/>
      <charset val="128"/>
    </font>
    <font>
      <sz val="9"/>
      <name val="ＭＳ ゴシック"/>
      <family val="3"/>
      <charset val="128"/>
    </font>
    <font>
      <sz val="6"/>
      <name val="ＭＳ ゴシック"/>
      <family val="3"/>
      <charset val="128"/>
    </font>
    <font>
      <sz val="11"/>
      <color indexed="8"/>
      <name val="ＭＳ Ｐ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2"/>
      <color theme="1"/>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8" fillId="0" borderId="0">
      <alignment vertical="center"/>
    </xf>
    <xf numFmtId="0" fontId="11" fillId="0" borderId="0">
      <alignment vertical="center"/>
    </xf>
    <xf numFmtId="0" fontId="2" fillId="0" borderId="0">
      <alignment vertical="center"/>
    </xf>
    <xf numFmtId="0" fontId="11" fillId="0" borderId="0">
      <alignment vertical="center"/>
    </xf>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xf numFmtId="0" fontId="37" fillId="0" borderId="0">
      <alignment vertical="center"/>
    </xf>
    <xf numFmtId="0" fontId="38" fillId="0" borderId="0">
      <alignment vertical="center"/>
    </xf>
  </cellStyleXfs>
  <cellXfs count="1290">
    <xf numFmtId="0" fontId="0" fillId="0" borderId="0" xfId="0">
      <alignment vertical="center"/>
    </xf>
    <xf numFmtId="0" fontId="2" fillId="0" borderId="0" xfId="1" applyFont="1" applyFill="1">
      <alignment vertical="center"/>
    </xf>
    <xf numFmtId="49" fontId="2" fillId="0" borderId="0" xfId="1" applyNumberFormat="1" applyFont="1" applyFill="1">
      <alignment vertical="center"/>
    </xf>
    <xf numFmtId="0" fontId="2" fillId="0" borderId="0" xfId="1" applyFont="1">
      <alignment vertical="center"/>
    </xf>
    <xf numFmtId="0" fontId="6" fillId="0" borderId="0" xfId="1" applyFont="1" applyFill="1">
      <alignment vertical="center"/>
    </xf>
    <xf numFmtId="0" fontId="7" fillId="0" borderId="0" xfId="1" applyFont="1" applyFill="1">
      <alignmen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180" fontId="2" fillId="0" borderId="6" xfId="1" applyNumberFormat="1" applyFont="1" applyFill="1" applyBorder="1" applyAlignment="1">
      <alignment horizontal="right" vertical="center" shrinkToFit="1"/>
    </xf>
    <xf numFmtId="180" fontId="2" fillId="0" borderId="7" xfId="1" applyNumberFormat="1" applyFont="1" applyFill="1" applyBorder="1" applyAlignment="1">
      <alignment horizontal="right" vertical="center" shrinkToFit="1"/>
    </xf>
    <xf numFmtId="180" fontId="2" fillId="0" borderId="8" xfId="1" applyNumberFormat="1" applyFont="1" applyFill="1" applyBorder="1" applyAlignment="1">
      <alignment horizontal="right" vertical="center" shrinkToFit="1"/>
    </xf>
    <xf numFmtId="0" fontId="9" fillId="0" borderId="24" xfId="3" applyFont="1" applyFill="1" applyBorder="1" applyAlignment="1">
      <alignment vertical="center"/>
    </xf>
    <xf numFmtId="180" fontId="2" fillId="0" borderId="6" xfId="1" applyNumberFormat="1" applyFont="1" applyFill="1" applyBorder="1" applyAlignment="1">
      <alignment vertical="center" shrinkToFit="1"/>
    </xf>
    <xf numFmtId="180" fontId="2" fillId="0" borderId="7" xfId="1" applyNumberFormat="1" applyFont="1" applyFill="1" applyBorder="1" applyAlignment="1">
      <alignment vertical="center" shrinkToFit="1"/>
    </xf>
    <xf numFmtId="180" fontId="2" fillId="0" borderId="8" xfId="1" applyNumberFormat="1" applyFont="1" applyFill="1" applyBorder="1" applyAlignment="1">
      <alignment vertical="center" shrinkToFit="1"/>
    </xf>
    <xf numFmtId="0" fontId="2" fillId="0" borderId="17" xfId="1" applyFont="1" applyFill="1" applyBorder="1" applyAlignment="1">
      <alignment horizontal="left" vertical="center"/>
    </xf>
    <xf numFmtId="0" fontId="9" fillId="0" borderId="41" xfId="3" applyFont="1" applyFill="1" applyBorder="1" applyAlignment="1">
      <alignment horizontal="center" vertical="center"/>
    </xf>
    <xf numFmtId="0" fontId="2" fillId="0" borderId="17" xfId="1" applyFont="1" applyFill="1" applyBorder="1" applyAlignment="1">
      <alignment horizontal="center" vertical="center"/>
    </xf>
    <xf numFmtId="0" fontId="2" fillId="0" borderId="44" xfId="1" applyFont="1" applyFill="1" applyBorder="1" applyAlignment="1">
      <alignment horizontal="center" vertical="center"/>
    </xf>
    <xf numFmtId="0" fontId="12" fillId="0" borderId="45" xfId="1" applyFont="1" applyFill="1" applyBorder="1" applyAlignment="1">
      <alignment vertical="center" wrapText="1"/>
    </xf>
    <xf numFmtId="0" fontId="12" fillId="0" borderId="46" xfId="1" applyFont="1" applyFill="1" applyBorder="1" applyAlignment="1">
      <alignment vertical="center" wrapText="1"/>
    </xf>
    <xf numFmtId="177" fontId="2" fillId="0" borderId="44" xfId="1" applyNumberFormat="1" applyFont="1" applyFill="1" applyBorder="1" applyAlignment="1">
      <alignment vertical="center"/>
    </xf>
    <xf numFmtId="177" fontId="2" fillId="0" borderId="45" xfId="1" applyNumberFormat="1" applyFont="1" applyFill="1" applyBorder="1" applyAlignment="1">
      <alignment vertical="center"/>
    </xf>
    <xf numFmtId="177" fontId="2" fillId="0" borderId="46" xfId="1" applyNumberFormat="1" applyFont="1" applyFill="1" applyBorder="1" applyAlignment="1">
      <alignment vertical="center"/>
    </xf>
    <xf numFmtId="0" fontId="2" fillId="0" borderId="17" xfId="1" applyFont="1" applyFill="1" applyBorder="1">
      <alignment vertical="center"/>
    </xf>
    <xf numFmtId="0" fontId="2" fillId="0" borderId="0" xfId="1" applyFont="1" applyFill="1" applyBorder="1">
      <alignment vertical="center"/>
    </xf>
    <xf numFmtId="0" fontId="2" fillId="0" borderId="18" xfId="1" applyFont="1" applyFill="1" applyBorder="1">
      <alignment vertical="center"/>
    </xf>
    <xf numFmtId="49" fontId="2" fillId="0" borderId="17" xfId="1" applyNumberFormat="1" applyFont="1" applyFill="1" applyBorder="1">
      <alignment vertical="center"/>
    </xf>
    <xf numFmtId="49" fontId="2" fillId="0" borderId="0" xfId="1" applyNumberFormat="1" applyFont="1" applyFill="1" applyBorder="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49" fontId="2" fillId="0" borderId="0" xfId="1" applyNumberFormat="1" applyFont="1" applyFill="1" applyBorder="1" applyAlignment="1">
      <alignment horizontal="center" vertical="center"/>
    </xf>
    <xf numFmtId="0" fontId="2" fillId="0" borderId="18" xfId="1" applyFont="1" applyFill="1" applyBorder="1" applyAlignment="1">
      <alignment horizontal="center" vertical="center"/>
    </xf>
    <xf numFmtId="0" fontId="2" fillId="0" borderId="44" xfId="1" applyFont="1" applyFill="1" applyBorder="1">
      <alignment vertical="center"/>
    </xf>
    <xf numFmtId="0" fontId="2" fillId="0" borderId="45" xfId="1" applyFont="1" applyFill="1" applyBorder="1">
      <alignment vertical="center"/>
    </xf>
    <xf numFmtId="0" fontId="2" fillId="0" borderId="46" xfId="1" applyFont="1" applyFill="1" applyBorder="1">
      <alignment vertical="center"/>
    </xf>
    <xf numFmtId="0" fontId="2" fillId="0" borderId="0" xfId="4" applyFont="1" applyFill="1">
      <alignment vertical="center"/>
    </xf>
    <xf numFmtId="49" fontId="16" fillId="0" borderId="0" xfId="5" applyNumberFormat="1" applyFont="1">
      <alignment vertical="center"/>
    </xf>
    <xf numFmtId="49" fontId="2" fillId="0" borderId="0" xfId="5" applyNumberFormat="1" applyFont="1">
      <alignment vertical="center"/>
    </xf>
    <xf numFmtId="49" fontId="2" fillId="0" borderId="0" xfId="5" applyNumberFormat="1" applyFont="1" applyFill="1">
      <alignment vertical="center"/>
    </xf>
    <xf numFmtId="0" fontId="2" fillId="0" borderId="0" xfId="5" applyFont="1">
      <alignment vertical="center"/>
    </xf>
    <xf numFmtId="0" fontId="17" fillId="0" borderId="0" xfId="5" applyFont="1">
      <alignment vertical="center"/>
    </xf>
    <xf numFmtId="0" fontId="18" fillId="0" borderId="20" xfId="5" applyFont="1" applyBorder="1" applyAlignment="1">
      <alignment horizontal="center" vertical="center"/>
    </xf>
    <xf numFmtId="0" fontId="18" fillId="0" borderId="20" xfId="5" applyFont="1" applyBorder="1" applyAlignment="1">
      <alignment vertical="center"/>
    </xf>
    <xf numFmtId="0" fontId="2" fillId="0" borderId="0" xfId="5" applyFont="1" applyBorder="1">
      <alignment vertical="center"/>
    </xf>
    <xf numFmtId="0" fontId="2" fillId="0" borderId="37" xfId="5" applyFont="1" applyBorder="1">
      <alignment vertical="center"/>
    </xf>
    <xf numFmtId="0" fontId="2" fillId="0" borderId="20" xfId="5" applyFont="1" applyBorder="1">
      <alignment vertical="center"/>
    </xf>
    <xf numFmtId="0" fontId="2" fillId="0" borderId="34" xfId="5" applyFont="1" applyBorder="1" applyAlignment="1">
      <alignment horizontal="center" vertical="center"/>
    </xf>
    <xf numFmtId="0" fontId="2" fillId="0" borderId="37" xfId="5" applyFont="1" applyBorder="1" applyAlignment="1">
      <alignment horizontal="center" vertical="center"/>
    </xf>
    <xf numFmtId="0" fontId="2" fillId="0" borderId="15" xfId="5" applyFont="1" applyBorder="1" applyAlignment="1">
      <alignment horizontal="center" vertical="center"/>
    </xf>
    <xf numFmtId="0" fontId="2" fillId="0" borderId="0"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2" fillId="0" borderId="0" xfId="5" applyFont="1" applyFill="1">
      <alignment vertical="center"/>
    </xf>
    <xf numFmtId="0" fontId="2" fillId="0" borderId="0" xfId="5" applyFont="1" applyBorder="1" applyAlignment="1">
      <alignment horizontal="center" vertical="center"/>
    </xf>
    <xf numFmtId="0" fontId="9" fillId="0" borderId="0" xfId="5" applyFont="1" applyBorder="1">
      <alignment vertical="center"/>
    </xf>
    <xf numFmtId="0" fontId="9" fillId="0" borderId="0" xfId="5" applyFont="1">
      <alignment vertical="center"/>
    </xf>
    <xf numFmtId="0" fontId="2" fillId="0" borderId="0" xfId="5" applyFont="1" applyAlignment="1">
      <alignment vertical="center" shrinkToFit="1"/>
    </xf>
    <xf numFmtId="49" fontId="2" fillId="3" borderId="0" xfId="7" applyNumberFormat="1" applyFont="1" applyFill="1" applyProtection="1">
      <alignment vertical="center"/>
    </xf>
    <xf numFmtId="0" fontId="2" fillId="3" borderId="0" xfId="7" applyFont="1" applyFill="1" applyProtection="1">
      <alignment vertical="center"/>
    </xf>
    <xf numFmtId="0" fontId="2" fillId="3" borderId="0" xfId="7" applyFont="1" applyFill="1" applyBorder="1" applyAlignment="1" applyProtection="1">
      <alignment vertical="center"/>
    </xf>
    <xf numFmtId="0" fontId="2" fillId="3" borderId="45" xfId="7" applyFont="1" applyFill="1" applyBorder="1" applyProtection="1">
      <alignment vertical="center"/>
    </xf>
    <xf numFmtId="0" fontId="11" fillId="3" borderId="0" xfId="8" applyFill="1" applyProtection="1">
      <alignment vertical="center"/>
    </xf>
    <xf numFmtId="0" fontId="11" fillId="0" borderId="0" xfId="8" applyProtection="1">
      <alignment vertical="center"/>
    </xf>
    <xf numFmtId="0" fontId="19" fillId="3" borderId="0" xfId="7" applyFont="1" applyFill="1" applyAlignment="1" applyProtection="1">
      <alignment vertical="center"/>
    </xf>
    <xf numFmtId="0" fontId="2" fillId="3" borderId="0" xfId="7" applyFont="1" applyFill="1" applyAlignment="1" applyProtection="1">
      <alignment vertical="center"/>
    </xf>
    <xf numFmtId="0" fontId="11" fillId="3" borderId="0" xfId="8" applyFill="1" applyAlignment="1" applyProtection="1">
      <alignment vertical="center"/>
    </xf>
    <xf numFmtId="0" fontId="11" fillId="0" borderId="0" xfId="8" applyAlignment="1" applyProtection="1">
      <alignment vertical="center"/>
    </xf>
    <xf numFmtId="0" fontId="21" fillId="3" borderId="0" xfId="7" applyFont="1" applyFill="1" applyProtection="1">
      <alignment vertical="center"/>
    </xf>
    <xf numFmtId="0" fontId="22" fillId="3" borderId="0" xfId="7" applyFont="1" applyFill="1" applyProtection="1">
      <alignment vertical="center"/>
    </xf>
    <xf numFmtId="0" fontId="22" fillId="3" borderId="0" xfId="8" applyFont="1" applyFill="1" applyProtection="1">
      <alignment vertical="center"/>
    </xf>
    <xf numFmtId="0" fontId="22" fillId="0" borderId="0" xfId="8" applyFont="1" applyProtection="1">
      <alignment vertical="center"/>
    </xf>
    <xf numFmtId="0" fontId="21" fillId="3" borderId="0" xfId="7" applyFont="1" applyFill="1" applyBorder="1" applyProtection="1">
      <alignment vertical="center"/>
    </xf>
    <xf numFmtId="0" fontId="22" fillId="3" borderId="0" xfId="7" applyFont="1" applyFill="1" applyBorder="1" applyProtection="1">
      <alignment vertical="center"/>
    </xf>
    <xf numFmtId="0" fontId="21" fillId="0" borderId="81" xfId="7" applyFont="1" applyBorder="1" applyAlignment="1" applyProtection="1">
      <alignment horizontal="center" vertical="center" shrinkToFit="1"/>
      <protection locked="0"/>
    </xf>
    <xf numFmtId="0" fontId="21" fillId="0" borderId="81" xfId="7" applyFont="1" applyFill="1" applyBorder="1" applyAlignment="1" applyProtection="1">
      <alignment horizontal="center" vertical="center" shrinkToFit="1"/>
      <protection locked="0"/>
    </xf>
    <xf numFmtId="0" fontId="21" fillId="0" borderId="93" xfId="10" applyFont="1" applyBorder="1" applyAlignment="1" applyProtection="1">
      <alignment horizontal="center" vertical="center" shrinkToFit="1"/>
      <protection locked="0"/>
    </xf>
    <xf numFmtId="0" fontId="21" fillId="0" borderId="95" xfId="7" applyFont="1" applyBorder="1" applyAlignment="1" applyProtection="1">
      <alignment horizontal="center" vertical="center" shrinkToFit="1"/>
      <protection locked="0"/>
    </xf>
    <xf numFmtId="0" fontId="21" fillId="0" borderId="95" xfId="7" applyFont="1" applyFill="1" applyBorder="1" applyAlignment="1" applyProtection="1">
      <alignment horizontal="center" vertical="center" shrinkToFit="1"/>
      <protection locked="0"/>
    </xf>
    <xf numFmtId="0" fontId="21" fillId="0" borderId="106" xfId="10" applyFont="1" applyBorder="1" applyAlignment="1" applyProtection="1">
      <alignment horizontal="center" vertical="center" shrinkToFit="1"/>
      <protection locked="0"/>
    </xf>
    <xf numFmtId="0" fontId="21" fillId="5" borderId="112" xfId="7" applyFont="1" applyFill="1" applyBorder="1" applyAlignment="1" applyProtection="1">
      <alignment horizontal="center" vertical="center" shrinkToFit="1"/>
      <protection locked="0"/>
    </xf>
    <xf numFmtId="0" fontId="13" fillId="3" borderId="0" xfId="7" applyFont="1" applyFill="1" applyProtection="1">
      <alignment vertical="center"/>
    </xf>
    <xf numFmtId="0" fontId="21" fillId="0" borderId="120" xfId="7" applyFont="1" applyBorder="1" applyAlignment="1" applyProtection="1">
      <alignment horizontal="center" vertical="center" shrinkToFit="1"/>
      <protection locked="0"/>
    </xf>
    <xf numFmtId="0" fontId="21" fillId="3" borderId="106" xfId="7" applyFont="1" applyFill="1" applyBorder="1" applyAlignment="1" applyProtection="1">
      <alignment horizontal="center" vertical="center" shrinkToFit="1"/>
      <protection locked="0"/>
    </xf>
    <xf numFmtId="0" fontId="11" fillId="3" borderId="0" xfId="8" applyFont="1" applyFill="1" applyProtection="1">
      <alignment vertical="center"/>
    </xf>
    <xf numFmtId="0" fontId="21" fillId="0" borderId="129" xfId="7" applyFont="1" applyBorder="1" applyAlignment="1" applyProtection="1">
      <alignment horizontal="center" vertical="center" shrinkToFit="1"/>
      <protection locked="0"/>
    </xf>
    <xf numFmtId="0" fontId="21" fillId="3" borderId="0" xfId="7" applyFont="1" applyFill="1" applyBorder="1" applyAlignment="1" applyProtection="1">
      <alignment horizontal="center" vertical="center" shrinkToFit="1"/>
    </xf>
    <xf numFmtId="0" fontId="21" fillId="3" borderId="0" xfId="7" applyFont="1" applyFill="1" applyBorder="1" applyAlignment="1" applyProtection="1">
      <alignment horizontal="left" vertical="center" shrinkToFit="1"/>
    </xf>
    <xf numFmtId="183" fontId="21" fillId="3" borderId="0" xfId="7" applyNumberFormat="1" applyFont="1" applyFill="1" applyBorder="1" applyAlignment="1" applyProtection="1">
      <alignment horizontal="right" vertical="center" shrinkToFit="1"/>
    </xf>
    <xf numFmtId="183" fontId="21" fillId="3" borderId="0" xfId="7" applyNumberFormat="1" applyFont="1" applyFill="1" applyBorder="1" applyAlignment="1" applyProtection="1">
      <alignment horizontal="left" vertical="center" shrinkToFit="1"/>
    </xf>
    <xf numFmtId="0" fontId="13" fillId="3" borderId="0" xfId="7" applyFont="1" applyFill="1" applyBorder="1" applyProtection="1">
      <alignment vertical="center"/>
    </xf>
    <xf numFmtId="0" fontId="21" fillId="3" borderId="45" xfId="7" applyFont="1" applyFill="1" applyBorder="1" applyAlignment="1" applyProtection="1">
      <alignment vertical="center"/>
    </xf>
    <xf numFmtId="0" fontId="21" fillId="3" borderId="45" xfId="7" applyFont="1" applyFill="1" applyBorder="1" applyAlignment="1" applyProtection="1">
      <alignment horizontal="center" vertical="center"/>
    </xf>
    <xf numFmtId="0" fontId="21" fillId="3" borderId="28" xfId="7" applyFont="1" applyFill="1" applyBorder="1" applyProtection="1">
      <alignment vertical="center"/>
    </xf>
    <xf numFmtId="0" fontId="21" fillId="3" borderId="36"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8" xfId="7" applyFont="1" applyFill="1" applyBorder="1" applyAlignment="1" applyProtection="1">
      <alignment vertical="center"/>
    </xf>
    <xf numFmtId="0" fontId="21" fillId="3" borderId="0" xfId="7" applyFont="1" applyFill="1" applyAlignment="1" applyProtection="1">
      <alignment vertical="center"/>
    </xf>
    <xf numFmtId="0" fontId="21" fillId="3" borderId="0" xfId="7" applyFont="1" applyFill="1" applyBorder="1" applyAlignment="1" applyProtection="1">
      <alignment horizontal="center" vertical="center"/>
    </xf>
    <xf numFmtId="0" fontId="22" fillId="3" borderId="0" xfId="7" applyFont="1" applyFill="1" applyAlignment="1" applyProtection="1">
      <alignment vertical="center"/>
    </xf>
    <xf numFmtId="0" fontId="22" fillId="3" borderId="0" xfId="7" applyFont="1" applyFill="1" applyBorder="1" applyAlignment="1" applyProtection="1">
      <alignment horizontal="center" vertical="center"/>
    </xf>
    <xf numFmtId="0" fontId="22" fillId="3" borderId="17" xfId="7" applyFont="1" applyFill="1" applyBorder="1" applyAlignment="1" applyProtection="1">
      <alignment vertical="center"/>
    </xf>
    <xf numFmtId="0" fontId="22" fillId="3" borderId="0" xfId="7" applyFont="1" applyFill="1" applyBorder="1" applyAlignment="1" applyProtection="1">
      <alignment vertical="center"/>
    </xf>
    <xf numFmtId="0" fontId="25" fillId="3" borderId="0" xfId="8" applyFont="1" applyFill="1" applyProtection="1">
      <alignment vertical="center"/>
    </xf>
    <xf numFmtId="0" fontId="11" fillId="0" borderId="0" xfId="8">
      <alignment vertical="center"/>
    </xf>
    <xf numFmtId="0" fontId="8" fillId="3" borderId="0" xfId="6" applyFill="1" applyProtection="1">
      <protection hidden="1"/>
    </xf>
    <xf numFmtId="0" fontId="8" fillId="3" borderId="0" xfId="6" applyFill="1"/>
    <xf numFmtId="0" fontId="11" fillId="0" borderId="0" xfId="11" applyFont="1" applyFill="1">
      <alignment vertical="center"/>
    </xf>
    <xf numFmtId="0" fontId="11" fillId="0" borderId="0" xfId="11" applyFont="1" applyFill="1" applyBorder="1">
      <alignment vertical="center"/>
    </xf>
    <xf numFmtId="0" fontId="21" fillId="0" borderId="34" xfId="11" applyFont="1" applyFill="1" applyBorder="1">
      <alignment vertical="center"/>
    </xf>
    <xf numFmtId="0" fontId="11" fillId="0" borderId="37" xfId="11" applyFont="1" applyFill="1" applyBorder="1">
      <alignment vertical="center"/>
    </xf>
    <xf numFmtId="0" fontId="11" fillId="0" borderId="32" xfId="11" applyFont="1" applyFill="1" applyBorder="1">
      <alignment vertical="center"/>
    </xf>
    <xf numFmtId="0" fontId="11" fillId="0" borderId="15" xfId="11" applyFont="1" applyFill="1" applyBorder="1">
      <alignment vertical="center"/>
    </xf>
    <xf numFmtId="176" fontId="18" fillId="0" borderId="0" xfId="11" applyNumberFormat="1" applyFont="1" applyFill="1" applyBorder="1">
      <alignment vertical="center"/>
    </xf>
    <xf numFmtId="0" fontId="11" fillId="0" borderId="13" xfId="11" applyFont="1" applyFill="1" applyBorder="1">
      <alignment vertical="center"/>
    </xf>
    <xf numFmtId="0" fontId="11" fillId="3" borderId="34" xfId="11" applyFont="1" applyFill="1" applyBorder="1">
      <alignment vertical="center"/>
    </xf>
    <xf numFmtId="0" fontId="11" fillId="3" borderId="37" xfId="11" applyFont="1" applyFill="1" applyBorder="1">
      <alignment vertical="center"/>
    </xf>
    <xf numFmtId="0" fontId="11" fillId="3" borderId="32" xfId="11" applyFont="1" applyFill="1" applyBorder="1">
      <alignment vertical="center"/>
    </xf>
    <xf numFmtId="0" fontId="11" fillId="3" borderId="30" xfId="11" applyFont="1" applyFill="1" applyBorder="1">
      <alignment vertical="center"/>
    </xf>
    <xf numFmtId="0" fontId="11" fillId="3" borderId="28" xfId="11" applyFont="1" applyFill="1" applyBorder="1">
      <alignment vertical="center"/>
    </xf>
    <xf numFmtId="0" fontId="11" fillId="3" borderId="29" xfId="11" applyFont="1" applyFill="1" applyBorder="1">
      <alignment vertical="center"/>
    </xf>
    <xf numFmtId="176" fontId="18" fillId="3" borderId="25" xfId="11" applyNumberFormat="1" applyFont="1" applyFill="1" applyBorder="1">
      <alignment vertical="center"/>
    </xf>
    <xf numFmtId="176" fontId="18" fillId="3" borderId="20" xfId="11" applyNumberFormat="1" applyFont="1" applyFill="1" applyBorder="1">
      <alignment vertical="center"/>
    </xf>
    <xf numFmtId="176" fontId="18" fillId="3" borderId="23" xfId="11" applyNumberFormat="1" applyFont="1" applyFill="1" applyBorder="1">
      <alignment vertical="center"/>
    </xf>
    <xf numFmtId="176" fontId="18" fillId="3" borderId="65" xfId="11" applyNumberFormat="1" applyFont="1" applyFill="1" applyBorder="1" applyAlignment="1">
      <alignment horizontal="center" vertical="center"/>
    </xf>
    <xf numFmtId="176" fontId="2" fillId="3" borderId="171" xfId="11" applyNumberFormat="1" applyFont="1" applyFill="1" applyBorder="1" applyAlignment="1">
      <alignment horizontal="center" vertical="center"/>
    </xf>
    <xf numFmtId="176" fontId="18" fillId="3" borderId="172" xfId="11" applyNumberFormat="1" applyFont="1" applyFill="1" applyBorder="1" applyAlignment="1">
      <alignment horizontal="center" vertical="center"/>
    </xf>
    <xf numFmtId="183" fontId="18" fillId="3" borderId="24" xfId="12" applyNumberFormat="1" applyFont="1" applyFill="1" applyBorder="1" applyAlignment="1">
      <alignment horizontal="right" vertical="center" shrinkToFit="1"/>
    </xf>
    <xf numFmtId="183" fontId="18" fillId="3" borderId="25" xfId="12" applyNumberFormat="1" applyFont="1" applyFill="1" applyBorder="1" applyAlignment="1">
      <alignment horizontal="right" vertical="center" shrinkToFit="1"/>
    </xf>
    <xf numFmtId="184" fontId="18" fillId="3" borderId="173" xfId="12" applyNumberFormat="1" applyFont="1" applyFill="1" applyBorder="1" applyAlignment="1">
      <alignment horizontal="right" vertical="center" shrinkToFit="1"/>
    </xf>
    <xf numFmtId="183" fontId="18" fillId="3" borderId="65" xfId="12" applyNumberFormat="1" applyFont="1" applyFill="1" applyBorder="1" applyAlignment="1">
      <alignment horizontal="right" vertical="center" shrinkToFit="1"/>
    </xf>
    <xf numFmtId="183" fontId="18" fillId="3" borderId="30" xfId="12" applyNumberFormat="1" applyFont="1" applyFill="1" applyBorder="1" applyAlignment="1">
      <alignment horizontal="right" vertical="center" shrinkToFit="1"/>
    </xf>
    <xf numFmtId="184" fontId="18" fillId="3" borderId="172" xfId="12" applyNumberFormat="1" applyFont="1" applyFill="1" applyBorder="1" applyAlignment="1">
      <alignment horizontal="right" vertical="center" shrinkToFit="1"/>
    </xf>
    <xf numFmtId="188" fontId="18" fillId="0" borderId="0" xfId="11" applyNumberFormat="1" applyFont="1" applyFill="1" applyBorder="1">
      <alignment vertical="center"/>
    </xf>
    <xf numFmtId="176" fontId="18" fillId="0" borderId="30" xfId="11" applyNumberFormat="1" applyFont="1" applyFill="1" applyBorder="1">
      <alignment vertical="center"/>
    </xf>
    <xf numFmtId="176" fontId="18" fillId="0" borderId="28" xfId="11" applyNumberFormat="1" applyFont="1" applyFill="1" applyBorder="1">
      <alignment vertical="center"/>
    </xf>
    <xf numFmtId="176" fontId="18" fillId="0" borderId="29" xfId="11" applyNumberFormat="1" applyFont="1" applyFill="1" applyBorder="1">
      <alignment vertical="center"/>
    </xf>
    <xf numFmtId="176" fontId="18" fillId="0" borderId="65" xfId="11" applyNumberFormat="1" applyFont="1" applyFill="1" applyBorder="1" applyAlignment="1">
      <alignment horizontal="center" vertical="center"/>
    </xf>
    <xf numFmtId="176" fontId="18" fillId="0" borderId="171" xfId="11" applyNumberFormat="1" applyFont="1" applyFill="1" applyBorder="1" applyAlignment="1">
      <alignment horizontal="center" vertical="center"/>
    </xf>
    <xf numFmtId="176" fontId="18" fillId="0" borderId="172" xfId="11" applyNumberFormat="1" applyFont="1" applyFill="1" applyBorder="1" applyAlignment="1">
      <alignment horizontal="center" vertical="center"/>
    </xf>
    <xf numFmtId="176" fontId="18" fillId="0" borderId="0" xfId="11" applyNumberFormat="1" applyFont="1" applyFill="1" applyBorder="1" applyAlignment="1">
      <alignment horizontal="center" vertical="center"/>
    </xf>
    <xf numFmtId="176" fontId="18" fillId="0" borderId="15" xfId="11" applyNumberFormat="1" applyFont="1" applyFill="1" applyBorder="1">
      <alignment vertical="center"/>
    </xf>
    <xf numFmtId="189" fontId="26" fillId="0" borderId="65" xfId="11" applyNumberFormat="1" applyFont="1" applyFill="1" applyBorder="1" applyAlignment="1">
      <alignment horizontal="right" vertical="center" shrinkToFit="1"/>
    </xf>
    <xf numFmtId="189" fontId="26" fillId="0" borderId="171" xfId="11" applyNumberFormat="1" applyFont="1" applyFill="1" applyBorder="1" applyAlignment="1">
      <alignment horizontal="right" vertical="center" shrinkToFit="1"/>
    </xf>
    <xf numFmtId="189" fontId="18" fillId="0" borderId="172" xfId="11" applyNumberFormat="1" applyFont="1" applyFill="1" applyBorder="1" applyAlignment="1">
      <alignment horizontal="right" vertical="center" shrinkToFit="1"/>
    </xf>
    <xf numFmtId="176" fontId="18" fillId="0" borderId="13" xfId="11" applyNumberFormat="1" applyFont="1" applyFill="1" applyBorder="1">
      <alignment vertical="center"/>
    </xf>
    <xf numFmtId="176" fontId="18" fillId="0" borderId="0" xfId="11" applyNumberFormat="1" applyFont="1" applyFill="1">
      <alignment vertical="center"/>
    </xf>
    <xf numFmtId="184" fontId="26" fillId="0" borderId="65" xfId="11" applyNumberFormat="1" applyFont="1" applyFill="1" applyBorder="1" applyAlignment="1">
      <alignment horizontal="right" vertical="center" shrinkToFit="1"/>
    </xf>
    <xf numFmtId="184" fontId="26" fillId="0" borderId="171" xfId="11" applyNumberFormat="1" applyFont="1" applyFill="1" applyBorder="1" applyAlignment="1">
      <alignment horizontal="right" vertical="center" shrinkToFit="1"/>
    </xf>
    <xf numFmtId="184" fontId="18" fillId="0" borderId="172" xfId="11" applyNumberFormat="1" applyFont="1" applyFill="1" applyBorder="1" applyAlignment="1">
      <alignment horizontal="right" vertical="center" shrinkToFit="1"/>
    </xf>
    <xf numFmtId="176" fontId="18" fillId="0" borderId="25" xfId="11" applyNumberFormat="1" applyFont="1" applyFill="1" applyBorder="1">
      <alignment vertical="center"/>
    </xf>
    <xf numFmtId="176" fontId="18" fillId="0" borderId="20" xfId="11" applyNumberFormat="1" applyFont="1" applyFill="1" applyBorder="1">
      <alignment vertical="center"/>
    </xf>
    <xf numFmtId="188" fontId="18" fillId="0" borderId="20" xfId="11" applyNumberFormat="1" applyFont="1" applyFill="1" applyBorder="1">
      <alignment vertical="center"/>
    </xf>
    <xf numFmtId="176" fontId="18" fillId="0" borderId="23" xfId="11" applyNumberFormat="1" applyFont="1" applyFill="1" applyBorder="1">
      <alignment vertical="center"/>
    </xf>
    <xf numFmtId="0" fontId="18" fillId="0" borderId="0" xfId="11" applyFont="1" applyFill="1">
      <alignment vertical="center"/>
    </xf>
    <xf numFmtId="0" fontId="11" fillId="0" borderId="32" xfId="11" applyFont="1" applyFill="1" applyBorder="1" applyAlignment="1"/>
    <xf numFmtId="0" fontId="11" fillId="0" borderId="13" xfId="11" applyFont="1" applyFill="1" applyBorder="1" applyAlignment="1"/>
    <xf numFmtId="183" fontId="18" fillId="3" borderId="65" xfId="11" applyNumberFormat="1" applyFont="1" applyFill="1" applyBorder="1" applyAlignment="1">
      <alignment horizontal="right" vertical="center" shrinkToFit="1"/>
    </xf>
    <xf numFmtId="183" fontId="18" fillId="3" borderId="171" xfId="11" applyNumberFormat="1" applyFont="1" applyFill="1" applyBorder="1" applyAlignment="1">
      <alignment horizontal="right" vertical="center" shrinkToFit="1"/>
    </xf>
    <xf numFmtId="184" fontId="18" fillId="3" borderId="172" xfId="11" applyNumberFormat="1" applyFont="1" applyFill="1" applyBorder="1" applyAlignment="1">
      <alignment horizontal="right" vertical="center" shrinkToFit="1"/>
    </xf>
    <xf numFmtId="183" fontId="18" fillId="0" borderId="65" xfId="11" applyNumberFormat="1" applyFont="1" applyFill="1" applyBorder="1" applyAlignment="1">
      <alignment horizontal="right" vertical="center" shrinkToFit="1"/>
    </xf>
    <xf numFmtId="183" fontId="18" fillId="0" borderId="171" xfId="11" applyNumberFormat="1" applyFont="1" applyFill="1" applyBorder="1" applyAlignment="1">
      <alignment horizontal="right" vertical="center" shrinkToFit="1"/>
    </xf>
    <xf numFmtId="0" fontId="18" fillId="0" borderId="0" xfId="11" applyFont="1" applyFill="1" applyBorder="1" applyAlignment="1"/>
    <xf numFmtId="0" fontId="11" fillId="0" borderId="0" xfId="11" applyFont="1" applyFill="1" applyBorder="1" applyAlignment="1"/>
    <xf numFmtId="188" fontId="18" fillId="0" borderId="37" xfId="11" applyNumberFormat="1" applyFont="1" applyFill="1" applyBorder="1">
      <alignment vertical="center"/>
    </xf>
    <xf numFmtId="0" fontId="11" fillId="0" borderId="20" xfId="11" applyFont="1" applyFill="1" applyBorder="1">
      <alignment vertical="center"/>
    </xf>
    <xf numFmtId="0" fontId="21" fillId="0" borderId="15" xfId="11" applyFont="1" applyFill="1" applyBorder="1">
      <alignment vertical="center"/>
    </xf>
    <xf numFmtId="0" fontId="11" fillId="0" borderId="20" xfId="12" applyFont="1" applyFill="1" applyBorder="1">
      <alignment vertical="center"/>
    </xf>
    <xf numFmtId="188" fontId="18" fillId="0" borderId="20" xfId="12" applyNumberFormat="1" applyFont="1" applyFill="1" applyBorder="1">
      <alignment vertical="center"/>
    </xf>
    <xf numFmtId="176" fontId="26" fillId="0" borderId="34" xfId="13" applyNumberFormat="1" applyFont="1" applyBorder="1" applyAlignment="1">
      <alignment vertical="center"/>
    </xf>
    <xf numFmtId="176" fontId="26" fillId="0" borderId="32" xfId="13" applyNumberFormat="1" applyFont="1" applyBorder="1" applyAlignment="1">
      <alignment vertical="center"/>
    </xf>
    <xf numFmtId="176" fontId="26" fillId="0" borderId="25" xfId="13" applyNumberFormat="1" applyFont="1" applyBorder="1" applyAlignment="1">
      <alignment vertical="center"/>
    </xf>
    <xf numFmtId="176" fontId="26" fillId="0" borderId="23" xfId="13" applyNumberFormat="1" applyFont="1" applyBorder="1" applyAlignment="1">
      <alignment vertical="center"/>
    </xf>
    <xf numFmtId="176" fontId="26" fillId="0" borderId="34" xfId="13" applyNumberFormat="1" applyFont="1" applyBorder="1" applyAlignment="1">
      <alignment horizontal="center" vertical="center"/>
    </xf>
    <xf numFmtId="176" fontId="26" fillId="0" borderId="172" xfId="13" applyNumberFormat="1" applyFont="1" applyBorder="1" applyAlignment="1">
      <alignment horizontal="center" vertical="center" wrapText="1"/>
    </xf>
    <xf numFmtId="176" fontId="9" fillId="0" borderId="174" xfId="13" applyNumberFormat="1" applyFont="1" applyBorder="1" applyAlignment="1">
      <alignment horizontal="center" vertical="center"/>
    </xf>
    <xf numFmtId="176" fontId="26" fillId="0" borderId="20" xfId="13" applyNumberFormat="1" applyFont="1" applyBorder="1" applyAlignment="1">
      <alignment horizontal="center" vertical="center" wrapText="1"/>
    </xf>
    <xf numFmtId="176" fontId="26" fillId="0" borderId="65" xfId="13" applyNumberFormat="1" applyFont="1" applyBorder="1" applyAlignment="1">
      <alignment horizontal="center" vertical="center"/>
    </xf>
    <xf numFmtId="183" fontId="26" fillId="0" borderId="33" xfId="14" applyNumberFormat="1" applyFont="1" applyFill="1" applyBorder="1" applyAlignment="1">
      <alignment horizontal="right" vertical="center" shrinkToFit="1"/>
    </xf>
    <xf numFmtId="183" fontId="26" fillId="0" borderId="34" xfId="14" applyNumberFormat="1" applyFont="1" applyFill="1" applyBorder="1" applyAlignment="1">
      <alignment horizontal="right" vertical="center" shrinkToFit="1"/>
    </xf>
    <xf numFmtId="184" fontId="26" fillId="0" borderId="175" xfId="14" applyNumberFormat="1" applyFont="1" applyFill="1" applyBorder="1" applyAlignment="1">
      <alignment horizontal="right" vertical="center" shrinkToFit="1"/>
    </xf>
    <xf numFmtId="183" fontId="26" fillId="0" borderId="174" xfId="14" applyNumberFormat="1" applyFont="1" applyFill="1" applyBorder="1" applyAlignment="1">
      <alignment horizontal="right" vertical="center" shrinkToFit="1"/>
    </xf>
    <xf numFmtId="184" fontId="26" fillId="0" borderId="176" xfId="14" applyNumberFormat="1" applyFont="1" applyFill="1" applyBorder="1" applyAlignment="1">
      <alignment horizontal="right" vertical="center" shrinkToFit="1"/>
    </xf>
    <xf numFmtId="184" fontId="26" fillId="0" borderId="33" xfId="14" applyNumberFormat="1" applyFont="1" applyBorder="1" applyAlignment="1">
      <alignment horizontal="right" vertical="center" shrinkToFit="1"/>
    </xf>
    <xf numFmtId="176" fontId="26" fillId="0" borderId="25" xfId="13" applyNumberFormat="1" applyFont="1" applyBorder="1" applyAlignment="1">
      <alignment horizontal="center" vertical="center"/>
    </xf>
    <xf numFmtId="176" fontId="26" fillId="0" borderId="177" xfId="13" applyNumberFormat="1" applyFont="1" applyBorder="1" applyAlignment="1">
      <alignment horizontal="center" vertical="center"/>
    </xf>
    <xf numFmtId="183" fontId="26" fillId="0" borderId="178" xfId="14" applyNumberFormat="1" applyFont="1" applyFill="1" applyBorder="1" applyAlignment="1">
      <alignment horizontal="right" vertical="center" shrinkToFit="1"/>
    </xf>
    <xf numFmtId="183" fontId="26" fillId="0" borderId="179" xfId="14" applyNumberFormat="1" applyFont="1" applyFill="1" applyBorder="1" applyAlignment="1">
      <alignment horizontal="right" vertical="center" shrinkToFit="1"/>
    </xf>
    <xf numFmtId="184" fontId="26" fillId="0" borderId="177" xfId="14" applyNumberFormat="1" applyFont="1" applyFill="1" applyBorder="1" applyAlignment="1">
      <alignment horizontal="right" vertical="center" shrinkToFit="1"/>
    </xf>
    <xf numFmtId="183" fontId="26" fillId="0" borderId="180" xfId="14" applyNumberFormat="1" applyFont="1" applyFill="1" applyBorder="1" applyAlignment="1">
      <alignment horizontal="right" vertical="center" shrinkToFit="1"/>
    </xf>
    <xf numFmtId="184" fontId="26" fillId="0" borderId="181" xfId="14" applyNumberFormat="1" applyFont="1" applyFill="1" applyBorder="1" applyAlignment="1">
      <alignment horizontal="right" vertical="center" shrinkToFit="1"/>
    </xf>
    <xf numFmtId="184" fontId="26" fillId="0" borderId="178" xfId="14" applyNumberFormat="1" applyFont="1" applyBorder="1" applyAlignment="1">
      <alignment horizontal="right" vertical="center" shrinkToFit="1"/>
    </xf>
    <xf numFmtId="176" fontId="26" fillId="0" borderId="32" xfId="13" applyNumberFormat="1" applyFont="1" applyBorder="1" applyAlignment="1">
      <alignment horizontal="center" vertical="center"/>
    </xf>
    <xf numFmtId="183" fontId="26" fillId="0" borderId="33" xfId="14" applyNumberFormat="1" applyFont="1" applyBorder="1" applyAlignment="1">
      <alignment horizontal="right" vertical="center" shrinkToFit="1"/>
    </xf>
    <xf numFmtId="183" fontId="26" fillId="0" borderId="34" xfId="14" applyNumberFormat="1" applyFont="1" applyBorder="1" applyAlignment="1">
      <alignment horizontal="right" vertical="center" shrinkToFit="1"/>
    </xf>
    <xf numFmtId="184" fontId="26" fillId="0" borderId="175" xfId="14" applyNumberFormat="1" applyFont="1" applyBorder="1" applyAlignment="1">
      <alignment horizontal="right" vertical="center" shrinkToFit="1"/>
    </xf>
    <xf numFmtId="183" fontId="26" fillId="0" borderId="174" xfId="14" applyNumberFormat="1" applyFont="1" applyBorder="1" applyAlignment="1">
      <alignment horizontal="right" vertical="center" shrinkToFit="1"/>
    </xf>
    <xf numFmtId="184" fontId="26" fillId="0" borderId="37" xfId="14" applyNumberFormat="1" applyFont="1" applyBorder="1" applyAlignment="1">
      <alignment horizontal="right" vertical="center" shrinkToFit="1"/>
    </xf>
    <xf numFmtId="0" fontId="11" fillId="0" borderId="25" xfId="11" applyFont="1" applyFill="1" applyBorder="1">
      <alignment vertical="center"/>
    </xf>
    <xf numFmtId="0" fontId="11" fillId="0" borderId="23" xfId="11" applyFont="1" applyFill="1" applyBorder="1">
      <alignment vertical="center"/>
    </xf>
    <xf numFmtId="0" fontId="11" fillId="0" borderId="0" xfId="15">
      <alignment vertical="center"/>
    </xf>
    <xf numFmtId="0" fontId="18" fillId="0" borderId="0" xfId="15" applyFont="1">
      <alignment vertical="center"/>
    </xf>
    <xf numFmtId="0" fontId="27" fillId="0" borderId="0" xfId="15" applyFont="1" applyAlignment="1">
      <alignment horizontal="right" vertical="center"/>
    </xf>
    <xf numFmtId="0" fontId="28" fillId="6" borderId="9" xfId="15" applyFont="1" applyFill="1" applyBorder="1" applyAlignment="1"/>
    <xf numFmtId="0" fontId="28" fillId="6" borderId="10" xfId="15" applyFont="1" applyFill="1" applyBorder="1" applyAlignment="1">
      <alignment horizontal="right" vertical="top"/>
    </xf>
    <xf numFmtId="0" fontId="28" fillId="6" borderId="11" xfId="15" applyFont="1" applyFill="1" applyBorder="1" applyAlignment="1">
      <alignment horizontal="right" vertical="top"/>
    </xf>
    <xf numFmtId="0" fontId="28" fillId="6" borderId="1" xfId="15" applyFont="1" applyFill="1" applyBorder="1" applyAlignment="1">
      <alignment horizontal="center" vertical="center"/>
    </xf>
    <xf numFmtId="0" fontId="28" fillId="6" borderId="3" xfId="15" applyFont="1" applyFill="1" applyBorder="1" applyAlignment="1">
      <alignment horizontal="center" vertical="center"/>
    </xf>
    <xf numFmtId="0" fontId="28" fillId="6" borderId="60" xfId="15" applyFont="1" applyFill="1" applyBorder="1" applyAlignment="1">
      <alignment horizontal="center" vertical="center"/>
    </xf>
    <xf numFmtId="0" fontId="28" fillId="0" borderId="17" xfId="15" applyFont="1" applyFill="1" applyBorder="1" applyAlignment="1">
      <alignment horizontal="center" vertical="center" wrapText="1"/>
    </xf>
    <xf numFmtId="185" fontId="28" fillId="0" borderId="1" xfId="15" applyNumberFormat="1" applyFont="1" applyFill="1" applyBorder="1" applyAlignment="1" applyProtection="1">
      <alignment horizontal="right" vertical="center" shrinkToFit="1"/>
    </xf>
    <xf numFmtId="185" fontId="28" fillId="0" borderId="3" xfId="15" applyNumberFormat="1" applyFont="1" applyFill="1" applyBorder="1" applyAlignment="1" applyProtection="1">
      <alignment horizontal="right" vertical="center" shrinkToFit="1"/>
    </xf>
    <xf numFmtId="185" fontId="28" fillId="0" borderId="5" xfId="15" applyNumberFormat="1" applyFont="1" applyFill="1" applyBorder="1" applyAlignment="1" applyProtection="1">
      <alignment horizontal="right" vertical="center" shrinkToFit="1"/>
    </xf>
    <xf numFmtId="0" fontId="28" fillId="0" borderId="36" xfId="15" applyFont="1" applyFill="1" applyBorder="1" applyAlignment="1">
      <alignment horizontal="center" vertical="center" wrapText="1"/>
    </xf>
    <xf numFmtId="185" fontId="28" fillId="0" borderId="31" xfId="15" applyNumberFormat="1" applyFont="1" applyFill="1" applyBorder="1" applyAlignment="1" applyProtection="1">
      <alignment horizontal="right" vertical="center" shrinkToFit="1"/>
    </xf>
    <xf numFmtId="185" fontId="28" fillId="0" borderId="33" xfId="15" applyNumberFormat="1" applyFont="1" applyFill="1" applyBorder="1" applyAlignment="1" applyProtection="1">
      <alignment horizontal="right" vertical="center" shrinkToFit="1"/>
    </xf>
    <xf numFmtId="185" fontId="28" fillId="0" borderId="35" xfId="15" applyNumberFormat="1" applyFont="1" applyFill="1" applyBorder="1" applyAlignment="1" applyProtection="1">
      <alignment horizontal="right" vertical="center" shrinkToFit="1"/>
    </xf>
    <xf numFmtId="0" fontId="28" fillId="0" borderId="61" xfId="15" applyFont="1" applyFill="1" applyBorder="1" applyAlignment="1">
      <alignment horizontal="center" vertical="center"/>
    </xf>
    <xf numFmtId="185" fontId="28" fillId="0" borderId="112" xfId="15" applyNumberFormat="1" applyFont="1" applyFill="1" applyBorder="1" applyAlignment="1" applyProtection="1">
      <alignment horizontal="right" vertical="center" shrinkToFit="1"/>
    </xf>
    <xf numFmtId="185" fontId="28" fillId="0" borderId="182" xfId="15" applyNumberFormat="1" applyFont="1" applyFill="1" applyBorder="1" applyAlignment="1" applyProtection="1">
      <alignment horizontal="right" vertical="center" shrinkToFit="1"/>
    </xf>
    <xf numFmtId="185" fontId="28" fillId="0" borderId="62" xfId="15" applyNumberFormat="1" applyFont="1" applyFill="1" applyBorder="1" applyAlignment="1" applyProtection="1">
      <alignment horizontal="right" vertical="center" shrinkToFit="1"/>
    </xf>
    <xf numFmtId="0" fontId="28" fillId="0" borderId="0" xfId="16" applyFont="1">
      <alignment vertical="center"/>
    </xf>
    <xf numFmtId="0" fontId="11" fillId="0" borderId="0" xfId="16">
      <alignment vertical="center"/>
    </xf>
    <xf numFmtId="0" fontId="27" fillId="0" borderId="0" xfId="16" applyFont="1" applyAlignment="1">
      <alignment horizontal="right" vertical="center"/>
    </xf>
    <xf numFmtId="0" fontId="28" fillId="7" borderId="9" xfId="16" applyFont="1" applyFill="1" applyBorder="1" applyAlignment="1"/>
    <xf numFmtId="0" fontId="28" fillId="7" borderId="10" xfId="16" applyFont="1" applyFill="1" applyBorder="1" applyAlignment="1">
      <alignment horizontal="right" vertical="top"/>
    </xf>
    <xf numFmtId="0" fontId="28" fillId="7" borderId="11" xfId="16" applyFont="1" applyFill="1" applyBorder="1" applyAlignment="1">
      <alignment horizontal="right" vertical="top"/>
    </xf>
    <xf numFmtId="0" fontId="28" fillId="7" borderId="2" xfId="16" applyFont="1" applyFill="1" applyBorder="1" applyAlignment="1">
      <alignment horizontal="center" vertical="center"/>
    </xf>
    <xf numFmtId="0" fontId="28" fillId="7" borderId="3" xfId="16" applyFont="1" applyFill="1" applyBorder="1" applyAlignment="1">
      <alignment horizontal="center" vertical="center"/>
    </xf>
    <xf numFmtId="0" fontId="28" fillId="7" borderId="5" xfId="16" applyFont="1" applyFill="1" applyBorder="1" applyAlignment="1">
      <alignment horizontal="center" vertical="center"/>
    </xf>
    <xf numFmtId="0" fontId="28" fillId="0" borderId="19" xfId="16" applyFont="1" applyFill="1" applyBorder="1" applyAlignment="1">
      <alignment vertical="center" wrapText="1"/>
    </xf>
    <xf numFmtId="185" fontId="28" fillId="0" borderId="183" xfId="16" applyNumberFormat="1" applyFont="1" applyFill="1" applyBorder="1" applyAlignment="1">
      <alignment horizontal="right" vertical="center" shrinkToFit="1"/>
    </xf>
    <xf numFmtId="185" fontId="28" fillId="0" borderId="184" xfId="16" applyNumberFormat="1" applyFont="1" applyFill="1" applyBorder="1" applyAlignment="1">
      <alignment horizontal="right" vertical="center" shrinkToFit="1"/>
    </xf>
    <xf numFmtId="185" fontId="28" fillId="0" borderId="185" xfId="16" applyNumberFormat="1" applyFont="1" applyFill="1" applyBorder="1" applyAlignment="1">
      <alignment horizontal="right" vertical="center" shrinkToFit="1"/>
    </xf>
    <xf numFmtId="0" fontId="28" fillId="0" borderId="27" xfId="16" applyFont="1" applyFill="1" applyBorder="1" applyAlignment="1">
      <alignment vertical="center"/>
    </xf>
    <xf numFmtId="185" fontId="28" fillId="0" borderId="186" xfId="16" applyNumberFormat="1" applyFont="1" applyFill="1" applyBorder="1" applyAlignment="1">
      <alignment horizontal="right" vertical="center" shrinkToFit="1"/>
    </xf>
    <xf numFmtId="185" fontId="28" fillId="0" borderId="65" xfId="16" applyNumberFormat="1" applyFont="1" applyFill="1" applyBorder="1" applyAlignment="1">
      <alignment horizontal="right" vertical="center" shrinkToFit="1"/>
    </xf>
    <xf numFmtId="185" fontId="28" fillId="0" borderId="187" xfId="16" applyNumberFormat="1" applyFont="1" applyFill="1" applyBorder="1" applyAlignment="1">
      <alignment horizontal="right" vertical="center" shrinkToFit="1"/>
    </xf>
    <xf numFmtId="0" fontId="28" fillId="0" borderId="36" xfId="16" applyFont="1" applyFill="1" applyBorder="1" applyAlignment="1">
      <alignment vertical="center"/>
    </xf>
    <xf numFmtId="0" fontId="28" fillId="0" borderId="61" xfId="16" applyFont="1" applyFill="1" applyBorder="1" applyAlignment="1">
      <alignment vertical="center"/>
    </xf>
    <xf numFmtId="185" fontId="28" fillId="0" borderId="112" xfId="16" applyNumberFormat="1" applyFont="1" applyFill="1" applyBorder="1" applyAlignment="1">
      <alignment horizontal="right" vertical="center" shrinkToFit="1"/>
    </xf>
    <xf numFmtId="185" fontId="28" fillId="0" borderId="182" xfId="16" applyNumberFormat="1" applyFont="1" applyFill="1" applyBorder="1" applyAlignment="1">
      <alignment horizontal="right" vertical="center" shrinkToFit="1"/>
    </xf>
    <xf numFmtId="185" fontId="28" fillId="0" borderId="62" xfId="16" applyNumberFormat="1" applyFont="1" applyFill="1" applyBorder="1" applyAlignment="1">
      <alignment horizontal="right" vertical="center" shrinkToFit="1"/>
    </xf>
    <xf numFmtId="0" fontId="29" fillId="0" borderId="0" xfId="16" applyFont="1" applyFill="1" applyBorder="1" applyAlignment="1">
      <alignment vertical="center"/>
    </xf>
    <xf numFmtId="0" fontId="29" fillId="0" borderId="0" xfId="16" applyNumberFormat="1" applyFont="1" applyFill="1" applyBorder="1" applyAlignment="1">
      <alignment vertical="center" wrapText="1"/>
    </xf>
    <xf numFmtId="0" fontId="29" fillId="0" borderId="0" xfId="16" applyNumberFormat="1" applyFont="1" applyBorder="1" applyAlignment="1">
      <alignment vertical="center" wrapText="1"/>
    </xf>
    <xf numFmtId="0" fontId="28" fillId="0" borderId="0" xfId="16" applyNumberFormat="1" applyFont="1" applyFill="1" applyBorder="1" applyAlignment="1">
      <alignment vertical="center"/>
    </xf>
    <xf numFmtId="0" fontId="18" fillId="0" borderId="0" xfId="17" applyFont="1">
      <alignment vertical="center"/>
    </xf>
    <xf numFmtId="0" fontId="11" fillId="0" borderId="0" xfId="17">
      <alignment vertical="center"/>
    </xf>
    <xf numFmtId="0" fontId="27" fillId="0" borderId="0" xfId="17" applyFont="1" applyAlignment="1">
      <alignment horizontal="center" vertical="center"/>
    </xf>
    <xf numFmtId="0" fontId="29" fillId="6" borderId="9" xfId="17" applyFont="1" applyFill="1" applyBorder="1" applyAlignment="1"/>
    <xf numFmtId="0" fontId="29" fillId="6" borderId="10" xfId="17" applyFont="1" applyFill="1" applyBorder="1" applyAlignment="1"/>
    <xf numFmtId="0" fontId="29" fillId="6" borderId="10" xfId="17" applyFont="1" applyFill="1" applyBorder="1" applyAlignment="1">
      <alignment horizontal="right" vertical="center"/>
    </xf>
    <xf numFmtId="0" fontId="29" fillId="6" borderId="11" xfId="17" applyFont="1" applyFill="1" applyBorder="1" applyAlignment="1">
      <alignment horizontal="right" vertical="top"/>
    </xf>
    <xf numFmtId="0" fontId="29" fillId="6" borderId="2" xfId="17" applyFont="1" applyFill="1" applyBorder="1" applyAlignment="1">
      <alignment horizontal="center" vertical="center"/>
    </xf>
    <xf numFmtId="0" fontId="29" fillId="6" borderId="3" xfId="17" applyFont="1" applyFill="1" applyBorder="1" applyAlignment="1">
      <alignment horizontal="center" vertical="center"/>
    </xf>
    <xf numFmtId="0" fontId="29" fillId="6" borderId="60" xfId="17" applyFont="1" applyFill="1" applyBorder="1" applyAlignment="1">
      <alignment horizontal="center" vertical="center"/>
    </xf>
    <xf numFmtId="0" fontId="29" fillId="0" borderId="25" xfId="17" applyFont="1" applyFill="1" applyBorder="1" applyAlignment="1">
      <alignment vertical="center" wrapText="1"/>
    </xf>
    <xf numFmtId="183" fontId="29" fillId="0" borderId="183" xfId="17" applyNumberFormat="1" applyFont="1" applyFill="1" applyBorder="1" applyAlignment="1" applyProtection="1">
      <alignment horizontal="right" vertical="center" shrinkToFit="1"/>
    </xf>
    <xf numFmtId="183" fontId="29" fillId="0" borderId="184" xfId="17" applyNumberFormat="1" applyFont="1" applyFill="1" applyBorder="1" applyAlignment="1" applyProtection="1">
      <alignment horizontal="right" vertical="center" shrinkToFit="1"/>
    </xf>
    <xf numFmtId="183" fontId="29" fillId="0" borderId="185" xfId="17" applyNumberFormat="1" applyFont="1" applyFill="1" applyBorder="1" applyAlignment="1" applyProtection="1">
      <alignment horizontal="right" vertical="center" shrinkToFit="1"/>
    </xf>
    <xf numFmtId="0" fontId="29" fillId="0" borderId="30" xfId="17" applyFont="1" applyFill="1" applyBorder="1" applyAlignment="1">
      <alignment vertical="center"/>
    </xf>
    <xf numFmtId="183" fontId="29" fillId="0" borderId="186" xfId="17" applyNumberFormat="1" applyFont="1" applyFill="1" applyBorder="1" applyAlignment="1" applyProtection="1">
      <alignment horizontal="right" vertical="center" shrinkToFit="1"/>
    </xf>
    <xf numFmtId="183" fontId="29" fillId="0" borderId="65" xfId="17" applyNumberFormat="1" applyFont="1" applyFill="1" applyBorder="1" applyAlignment="1" applyProtection="1">
      <alignment horizontal="right" vertical="center" shrinkToFit="1"/>
    </xf>
    <xf numFmtId="183" fontId="29" fillId="0" borderId="187" xfId="17" applyNumberFormat="1" applyFont="1" applyFill="1" applyBorder="1" applyAlignment="1" applyProtection="1">
      <alignment horizontal="right" vertical="center" shrinkToFit="1"/>
    </xf>
    <xf numFmtId="0" fontId="29" fillId="0" borderId="34" xfId="17" applyFont="1" applyFill="1" applyBorder="1" applyAlignment="1">
      <alignment vertical="center"/>
    </xf>
    <xf numFmtId="0" fontId="29" fillId="0" borderId="53" xfId="17" applyFont="1" applyFill="1" applyBorder="1" applyAlignment="1">
      <alignment vertical="center"/>
    </xf>
    <xf numFmtId="183" fontId="29" fillId="0" borderId="112" xfId="17" applyNumberFormat="1" applyFont="1" applyFill="1" applyBorder="1" applyAlignment="1" applyProtection="1">
      <alignment horizontal="right" vertical="center" shrinkToFit="1"/>
    </xf>
    <xf numFmtId="183" fontId="29" fillId="0" borderId="182" xfId="17" applyNumberFormat="1" applyFont="1" applyFill="1" applyBorder="1" applyAlignment="1" applyProtection="1">
      <alignment horizontal="right" vertical="center" shrinkToFit="1"/>
    </xf>
    <xf numFmtId="183" fontId="29" fillId="0" borderId="62" xfId="17" applyNumberFormat="1" applyFont="1" applyFill="1" applyBorder="1" applyAlignment="1" applyProtection="1">
      <alignment horizontal="right" vertical="center" shrinkToFit="1"/>
    </xf>
    <xf numFmtId="0" fontId="29" fillId="0" borderId="0" xfId="17" applyFont="1" applyAlignment="1"/>
    <xf numFmtId="0" fontId="30" fillId="0" borderId="0" xfId="17" applyFont="1" applyAlignment="1"/>
    <xf numFmtId="0" fontId="30" fillId="0" borderId="0" xfId="17" applyFont="1">
      <alignment vertical="center"/>
    </xf>
    <xf numFmtId="183" fontId="30" fillId="0" borderId="0" xfId="17" applyNumberFormat="1" applyFont="1" applyAlignment="1">
      <alignment horizontal="right" vertical="center" shrinkToFit="1"/>
    </xf>
    <xf numFmtId="0" fontId="31" fillId="0" borderId="0" xfId="17" applyNumberFormat="1" applyFont="1" applyAlignment="1">
      <alignment horizontal="center" vertical="center" shrinkToFit="1"/>
    </xf>
    <xf numFmtId="0" fontId="30" fillId="8" borderId="9" xfId="17" applyFont="1" applyFill="1" applyBorder="1" applyAlignment="1"/>
    <xf numFmtId="0" fontId="30" fillId="8" borderId="10" xfId="17" applyFont="1" applyFill="1" applyBorder="1" applyAlignment="1"/>
    <xf numFmtId="0" fontId="30" fillId="8" borderId="10" xfId="17" applyFont="1" applyFill="1" applyBorder="1" applyAlignment="1">
      <alignment horizontal="right" vertical="center"/>
    </xf>
    <xf numFmtId="0" fontId="30" fillId="8" borderId="11" xfId="17" applyFont="1" applyFill="1" applyBorder="1" applyAlignment="1">
      <alignment horizontal="right" vertical="top"/>
    </xf>
    <xf numFmtId="0" fontId="30" fillId="8" borderId="2" xfId="17" applyFont="1" applyFill="1" applyBorder="1" applyAlignment="1">
      <alignment horizontal="center" vertical="center"/>
    </xf>
    <xf numFmtId="0" fontId="30" fillId="8" borderId="3" xfId="17" applyFont="1" applyFill="1" applyBorder="1" applyAlignment="1">
      <alignment horizontal="center" vertical="center"/>
    </xf>
    <xf numFmtId="0" fontId="30" fillId="8" borderId="60" xfId="17" applyFont="1" applyFill="1" applyBorder="1" applyAlignment="1">
      <alignment horizontal="center" vertical="center"/>
    </xf>
    <xf numFmtId="183" fontId="30" fillId="0" borderId="183" xfId="17" applyNumberFormat="1" applyFont="1" applyBorder="1" applyAlignment="1" applyProtection="1">
      <alignment horizontal="right" vertical="center" shrinkToFit="1"/>
      <protection locked="0"/>
    </xf>
    <xf numFmtId="183" fontId="30" fillId="0" borderId="184" xfId="17" applyNumberFormat="1" applyFont="1" applyBorder="1" applyAlignment="1" applyProtection="1">
      <alignment horizontal="right" vertical="center" shrinkToFit="1"/>
      <protection locked="0"/>
    </xf>
    <xf numFmtId="183" fontId="30" fillId="0" borderId="185" xfId="17" applyNumberFormat="1" applyFont="1" applyBorder="1" applyAlignment="1" applyProtection="1">
      <alignment horizontal="right" vertical="center" shrinkToFit="1"/>
      <protection locked="0"/>
    </xf>
    <xf numFmtId="183" fontId="30" fillId="0" borderId="112" xfId="17" applyNumberFormat="1" applyFont="1" applyBorder="1" applyAlignment="1" applyProtection="1">
      <alignment horizontal="right" vertical="center" shrinkToFit="1"/>
      <protection locked="0"/>
    </xf>
    <xf numFmtId="183" fontId="30" fillId="0" borderId="182" xfId="17" applyNumberFormat="1" applyFont="1" applyBorder="1" applyAlignment="1" applyProtection="1">
      <alignment horizontal="right" vertical="center" shrinkToFit="1"/>
      <protection locked="0"/>
    </xf>
    <xf numFmtId="183" fontId="30" fillId="0" borderId="62" xfId="17" applyNumberFormat="1" applyFont="1" applyBorder="1" applyAlignment="1" applyProtection="1">
      <alignment horizontal="right" vertical="center" shrinkToFit="1"/>
      <protection locked="0"/>
    </xf>
    <xf numFmtId="0" fontId="33" fillId="0" borderId="0" xfId="17" applyFont="1" applyAlignment="1">
      <alignment horizontal="center" vertical="center" wrapText="1"/>
    </xf>
    <xf numFmtId="0" fontId="30" fillId="0" borderId="0" xfId="17" applyFont="1" applyAlignment="1">
      <alignment vertical="top"/>
    </xf>
    <xf numFmtId="0" fontId="34" fillId="0" borderId="0" xfId="17" applyFont="1">
      <alignment vertical="center"/>
    </xf>
    <xf numFmtId="0" fontId="33" fillId="0" borderId="0" xfId="17" applyFont="1" applyAlignment="1">
      <alignment vertical="center" wrapText="1"/>
    </xf>
    <xf numFmtId="0" fontId="11" fillId="0" borderId="0" xfId="18">
      <alignment vertical="center"/>
    </xf>
    <xf numFmtId="0" fontId="27" fillId="0" borderId="0" xfId="18" applyFont="1" applyAlignment="1">
      <alignment horizontal="center" vertical="center"/>
    </xf>
    <xf numFmtId="0" fontId="29" fillId="6" borderId="9" xfId="18" applyFont="1" applyFill="1" applyBorder="1" applyAlignment="1"/>
    <xf numFmtId="0" fontId="29" fillId="6" borderId="10" xfId="18" applyFont="1" applyFill="1" applyBorder="1" applyAlignment="1"/>
    <xf numFmtId="0" fontId="29" fillId="6" borderId="10" xfId="18" applyFont="1" applyFill="1" applyBorder="1" applyAlignment="1">
      <alignment horizontal="right" vertical="center"/>
    </xf>
    <xf numFmtId="0" fontId="29" fillId="6" borderId="11" xfId="18" applyFont="1" applyFill="1" applyBorder="1" applyAlignment="1">
      <alignment horizontal="right" vertical="top"/>
    </xf>
    <xf numFmtId="0" fontId="29" fillId="6" borderId="2" xfId="18" applyFont="1" applyFill="1" applyBorder="1" applyAlignment="1">
      <alignment horizontal="center" vertical="center"/>
    </xf>
    <xf numFmtId="0" fontId="29" fillId="6" borderId="3" xfId="18" applyFont="1" applyFill="1" applyBorder="1" applyAlignment="1">
      <alignment horizontal="center" vertical="center"/>
    </xf>
    <xf numFmtId="0" fontId="29" fillId="6" borderId="5" xfId="18" applyFont="1" applyFill="1" applyBorder="1" applyAlignment="1">
      <alignment horizontal="center" vertical="center"/>
    </xf>
    <xf numFmtId="0" fontId="29" fillId="0" borderId="25" xfId="18" applyFont="1" applyFill="1" applyBorder="1" applyAlignment="1">
      <alignment vertical="center" wrapText="1"/>
    </xf>
    <xf numFmtId="183" fontId="29" fillId="0" borderId="183" xfId="18" applyNumberFormat="1" applyFont="1" applyFill="1" applyBorder="1" applyAlignment="1" applyProtection="1">
      <alignment horizontal="right" vertical="center" shrinkToFit="1"/>
    </xf>
    <xf numFmtId="183" fontId="29" fillId="0" borderId="184" xfId="18" applyNumberFormat="1" applyFont="1" applyFill="1" applyBorder="1" applyAlignment="1" applyProtection="1">
      <alignment horizontal="right" vertical="center" shrinkToFit="1"/>
    </xf>
    <xf numFmtId="183" fontId="29" fillId="0" borderId="185" xfId="18" applyNumberFormat="1" applyFont="1" applyFill="1" applyBorder="1" applyAlignment="1" applyProtection="1">
      <alignment horizontal="right" vertical="center" shrinkToFit="1"/>
    </xf>
    <xf numFmtId="0" fontId="29" fillId="0" borderId="30" xfId="18" applyFont="1" applyFill="1" applyBorder="1" applyAlignment="1">
      <alignment vertical="center"/>
    </xf>
    <xf numFmtId="183" fontId="29" fillId="0" borderId="186" xfId="18" applyNumberFormat="1" applyFont="1" applyFill="1" applyBorder="1" applyAlignment="1" applyProtection="1">
      <alignment horizontal="right" vertical="center" shrinkToFit="1"/>
    </xf>
    <xf numFmtId="183" fontId="29" fillId="0" borderId="65" xfId="18" applyNumberFormat="1" applyFont="1" applyFill="1" applyBorder="1" applyAlignment="1" applyProtection="1">
      <alignment horizontal="right" vertical="center" shrinkToFit="1"/>
    </xf>
    <xf numFmtId="183" fontId="29" fillId="0" borderId="187" xfId="18" applyNumberFormat="1" applyFont="1" applyFill="1" applyBorder="1" applyAlignment="1" applyProtection="1">
      <alignment horizontal="right" vertical="center" shrinkToFit="1"/>
    </xf>
    <xf numFmtId="0" fontId="29" fillId="0" borderId="34" xfId="18" applyFont="1" applyFill="1" applyBorder="1" applyAlignment="1">
      <alignment vertical="center"/>
    </xf>
    <xf numFmtId="0" fontId="29" fillId="0" borderId="24" xfId="18" applyFont="1" applyFill="1" applyBorder="1" applyAlignment="1">
      <alignment vertical="center"/>
    </xf>
    <xf numFmtId="0" fontId="29" fillId="0" borderId="30" xfId="18" applyFont="1" applyFill="1" applyBorder="1" applyAlignment="1">
      <alignment vertical="center" wrapText="1"/>
    </xf>
    <xf numFmtId="0" fontId="29" fillId="0" borderId="53" xfId="18" applyFont="1" applyFill="1" applyBorder="1" applyAlignment="1">
      <alignment vertical="center"/>
    </xf>
    <xf numFmtId="183" fontId="29" fillId="0" borderId="112" xfId="18" applyNumberFormat="1" applyFont="1" applyFill="1" applyBorder="1" applyAlignment="1" applyProtection="1">
      <alignment horizontal="right" vertical="center" shrinkToFit="1"/>
    </xf>
    <xf numFmtId="183" fontId="29" fillId="0" borderId="182" xfId="18" applyNumberFormat="1" applyFont="1" applyFill="1" applyBorder="1" applyAlignment="1" applyProtection="1">
      <alignment horizontal="right" vertical="center" shrinkToFit="1"/>
    </xf>
    <xf numFmtId="183" fontId="29" fillId="0" borderId="62" xfId="18" applyNumberFormat="1" applyFont="1" applyFill="1" applyBorder="1" applyAlignment="1" applyProtection="1">
      <alignment horizontal="right" vertical="center" shrinkToFit="1"/>
    </xf>
    <xf numFmtId="0" fontId="29" fillId="0" borderId="0" xfId="18" applyFont="1" applyFill="1" applyBorder="1" applyAlignment="1"/>
    <xf numFmtId="0" fontId="29" fillId="0" borderId="0" xfId="18" applyFont="1" applyFill="1" applyBorder="1" applyAlignment="1">
      <alignment vertical="center"/>
    </xf>
    <xf numFmtId="0" fontId="29" fillId="0" borderId="0" xfId="18" applyFont="1" applyFill="1" applyBorder="1" applyAlignment="1">
      <alignment horizontal="left" vertical="center"/>
    </xf>
    <xf numFmtId="183" fontId="29" fillId="0" borderId="0" xfId="18" applyNumberFormat="1" applyFont="1" applyFill="1" applyBorder="1" applyAlignment="1" applyProtection="1">
      <alignment horizontal="right" vertical="center"/>
    </xf>
    <xf numFmtId="0" fontId="27" fillId="0" borderId="0" xfId="15" applyFont="1" applyAlignment="1">
      <alignment horizontal="right"/>
    </xf>
    <xf numFmtId="0" fontId="35" fillId="6" borderId="9" xfId="15" applyFont="1" applyFill="1" applyBorder="1" applyAlignment="1"/>
    <xf numFmtId="0" fontId="35" fillId="6" borderId="10" xfId="15" applyFont="1" applyFill="1" applyBorder="1" applyAlignment="1">
      <alignment horizontal="right" vertical="top"/>
    </xf>
    <xf numFmtId="0" fontId="35" fillId="6" borderId="11" xfId="15" applyFont="1" applyFill="1" applyBorder="1" applyAlignment="1">
      <alignment horizontal="right" vertical="top"/>
    </xf>
    <xf numFmtId="0" fontId="36" fillId="8" borderId="3" xfId="19" applyFont="1" applyFill="1" applyBorder="1" applyAlignment="1">
      <alignment horizontal="center" vertical="center"/>
    </xf>
    <xf numFmtId="0" fontId="36" fillId="8" borderId="60" xfId="19" applyFont="1" applyFill="1" applyBorder="1" applyAlignment="1">
      <alignment horizontal="center" vertical="center"/>
    </xf>
    <xf numFmtId="0" fontId="35" fillId="0" borderId="17" xfId="15" applyFont="1" applyFill="1" applyBorder="1" applyAlignment="1">
      <alignment horizontal="center" vertical="center" wrapText="1"/>
    </xf>
    <xf numFmtId="183" fontId="35" fillId="0" borderId="3" xfId="19" applyNumberFormat="1" applyFont="1" applyFill="1" applyBorder="1" applyAlignment="1" applyProtection="1">
      <alignment horizontal="right" vertical="center" shrinkToFit="1"/>
    </xf>
    <xf numFmtId="183" fontId="35" fillId="0" borderId="5" xfId="19" applyNumberFormat="1" applyFont="1" applyFill="1" applyBorder="1" applyAlignment="1" applyProtection="1">
      <alignment horizontal="right" vertical="center" shrinkToFit="1"/>
    </xf>
    <xf numFmtId="0" fontId="35" fillId="0" borderId="36" xfId="15" applyFont="1" applyFill="1" applyBorder="1" applyAlignment="1">
      <alignment horizontal="center" vertical="center" wrapText="1"/>
    </xf>
    <xf numFmtId="183" fontId="35" fillId="0" borderId="33" xfId="19" applyNumberFormat="1" applyFont="1" applyFill="1" applyBorder="1" applyAlignment="1" applyProtection="1">
      <alignment horizontal="right" vertical="center" shrinkToFit="1"/>
    </xf>
    <xf numFmtId="183" fontId="35" fillId="0" borderId="35" xfId="19" applyNumberFormat="1" applyFont="1" applyFill="1" applyBorder="1" applyAlignment="1" applyProtection="1">
      <alignment horizontal="right" vertical="center" shrinkToFit="1"/>
    </xf>
    <xf numFmtId="183" fontId="35" fillId="0" borderId="65" xfId="19" applyNumberFormat="1" applyFont="1" applyFill="1" applyBorder="1" applyAlignment="1" applyProtection="1">
      <alignment horizontal="right" vertical="center" shrinkToFit="1"/>
    </xf>
    <xf numFmtId="183" fontId="35" fillId="0" borderId="187" xfId="19" applyNumberFormat="1" applyFont="1" applyFill="1" applyBorder="1" applyAlignment="1" applyProtection="1">
      <alignment horizontal="right" vertical="center" shrinkToFit="1"/>
    </xf>
    <xf numFmtId="0" fontId="35" fillId="0" borderId="12" xfId="15" applyFont="1" applyFill="1" applyBorder="1" applyAlignment="1">
      <alignment horizontal="center" vertical="center"/>
    </xf>
    <xf numFmtId="183" fontId="35" fillId="0" borderId="65" xfId="19" applyNumberFormat="1" applyFont="1" applyFill="1" applyBorder="1" applyAlignment="1" applyProtection="1">
      <alignment horizontal="right" vertical="center" shrinkToFit="1"/>
      <protection locked="0"/>
    </xf>
    <xf numFmtId="183" fontId="35" fillId="0" borderId="187" xfId="19" applyNumberFormat="1" applyFont="1" applyFill="1" applyBorder="1" applyAlignment="1" applyProtection="1">
      <alignment horizontal="right" vertical="center" shrinkToFit="1"/>
      <protection locked="0"/>
    </xf>
    <xf numFmtId="0" fontId="35" fillId="0" borderId="39" xfId="15" applyFont="1" applyFill="1" applyBorder="1" applyAlignment="1">
      <alignment horizontal="center" vertical="center"/>
    </xf>
    <xf numFmtId="183" fontId="35" fillId="0" borderId="182" xfId="19" applyNumberFormat="1" applyFont="1" applyFill="1" applyBorder="1" applyAlignment="1" applyProtection="1">
      <alignment horizontal="right" vertical="center" shrinkToFit="1"/>
      <protection locked="0"/>
    </xf>
    <xf numFmtId="183" fontId="35" fillId="0" borderId="62" xfId="19" applyNumberFormat="1" applyFont="1" applyFill="1" applyBorder="1" applyAlignment="1" applyProtection="1">
      <alignment horizontal="right" vertical="center" shrinkToFit="1"/>
      <protection locked="0"/>
    </xf>
    <xf numFmtId="0" fontId="35" fillId="0" borderId="9" xfId="15" applyFont="1" applyFill="1" applyBorder="1" applyAlignment="1">
      <alignment horizontal="center" vertical="center"/>
    </xf>
    <xf numFmtId="183" fontId="35" fillId="0" borderId="58" xfId="19" applyNumberFormat="1" applyFont="1" applyFill="1" applyBorder="1" applyAlignment="1" applyProtection="1">
      <alignment horizontal="right" vertical="center" shrinkToFit="1"/>
    </xf>
    <xf numFmtId="183" fontId="35" fillId="0" borderId="60" xfId="19" applyNumberFormat="1" applyFont="1" applyFill="1" applyBorder="1" applyAlignment="1" applyProtection="1">
      <alignment horizontal="right" vertical="center" shrinkToFit="1"/>
    </xf>
    <xf numFmtId="0" fontId="11" fillId="0" borderId="0" xfId="11" applyFont="1">
      <alignment vertical="center"/>
    </xf>
    <xf numFmtId="0" fontId="11" fillId="0" borderId="15" xfId="11" applyFont="1" applyBorder="1">
      <alignment vertical="center"/>
    </xf>
    <xf numFmtId="0" fontId="11" fillId="0" borderId="13" xfId="11" applyFont="1" applyBorder="1">
      <alignment vertical="center"/>
    </xf>
    <xf numFmtId="0" fontId="37" fillId="0" borderId="0" xfId="20">
      <alignment vertical="center"/>
    </xf>
    <xf numFmtId="190" fontId="11" fillId="0" borderId="0" xfId="11" applyNumberFormat="1" applyFont="1">
      <alignment vertical="center"/>
    </xf>
    <xf numFmtId="0" fontId="11" fillId="0" borderId="23" xfId="11" applyFont="1" applyBorder="1">
      <alignment vertical="center"/>
    </xf>
    <xf numFmtId="0" fontId="11" fillId="0" borderId="20" xfId="11" applyFont="1" applyBorder="1">
      <alignment vertical="center"/>
    </xf>
    <xf numFmtId="0" fontId="11" fillId="0" borderId="25" xfId="11" applyFont="1" applyBorder="1">
      <alignment vertical="center"/>
    </xf>
    <xf numFmtId="0" fontId="39" fillId="0" borderId="0" xfId="21" applyFont="1">
      <alignment vertical="center"/>
    </xf>
    <xf numFmtId="187" fontId="11" fillId="3" borderId="0" xfId="12" applyNumberFormat="1" applyFont="1" applyFill="1" applyAlignment="1">
      <alignment vertical="center" wrapText="1"/>
    </xf>
    <xf numFmtId="49" fontId="11" fillId="3" borderId="0" xfId="12" applyNumberFormat="1" applyFont="1" applyFill="1" applyAlignment="1">
      <alignment horizontal="center" vertical="center"/>
    </xf>
    <xf numFmtId="49" fontId="11" fillId="3" borderId="0" xfId="12" applyNumberFormat="1" applyFont="1" applyFill="1" applyAlignment="1">
      <alignment horizontal="center" vertical="center" wrapText="1"/>
    </xf>
    <xf numFmtId="176" fontId="11" fillId="3" borderId="0" xfId="11" applyNumberFormat="1" applyFont="1" applyFill="1" applyAlignment="1">
      <alignment vertical="center" wrapText="1"/>
    </xf>
    <xf numFmtId="184" fontId="8" fillId="0" borderId="0" xfId="14" applyNumberFormat="1" applyAlignment="1">
      <alignment horizontal="right" vertical="center"/>
    </xf>
    <xf numFmtId="183" fontId="8" fillId="0" borderId="0" xfId="14" applyNumberFormat="1" applyAlignment="1">
      <alignment horizontal="right" vertical="center"/>
    </xf>
    <xf numFmtId="176" fontId="8" fillId="0" borderId="0" xfId="13" applyNumberFormat="1" applyAlignment="1">
      <alignment horizontal="center" vertical="center"/>
    </xf>
    <xf numFmtId="176" fontId="8" fillId="0" borderId="0" xfId="13" applyNumberFormat="1" applyAlignment="1">
      <alignment vertical="center"/>
    </xf>
    <xf numFmtId="176" fontId="11" fillId="0" borderId="0" xfId="11" applyNumberFormat="1" applyFont="1">
      <alignment vertical="center"/>
    </xf>
    <xf numFmtId="176" fontId="38" fillId="0" borderId="0" xfId="11" applyNumberFormat="1" applyFont="1">
      <alignment vertical="center"/>
    </xf>
    <xf numFmtId="188" fontId="11" fillId="0" borderId="0" xfId="12" applyNumberFormat="1" applyFont="1">
      <alignment vertical="center"/>
    </xf>
    <xf numFmtId="0" fontId="11" fillId="0" borderId="0" xfId="12" applyFont="1">
      <alignment vertical="center"/>
    </xf>
    <xf numFmtId="0" fontId="21" fillId="0" borderId="15" xfId="11" applyFont="1" applyBorder="1">
      <alignment vertical="center"/>
    </xf>
    <xf numFmtId="0" fontId="11" fillId="0" borderId="28" xfId="11" applyFont="1" applyBorder="1">
      <alignment vertical="center"/>
    </xf>
    <xf numFmtId="176" fontId="11" fillId="0" borderId="15" xfId="11" applyNumberFormat="1" applyFont="1" applyBorder="1">
      <alignment vertical="center"/>
    </xf>
    <xf numFmtId="176" fontId="11" fillId="0" borderId="23" xfId="11" applyNumberFormat="1" applyFont="1" applyBorder="1">
      <alignment vertical="center"/>
    </xf>
    <xf numFmtId="188" fontId="11" fillId="0" borderId="20" xfId="11" applyNumberFormat="1" applyFont="1" applyBorder="1">
      <alignment vertical="center"/>
    </xf>
    <xf numFmtId="176" fontId="11" fillId="0" borderId="20" xfId="11" applyNumberFormat="1" applyFont="1" applyBorder="1">
      <alignment vertical="center"/>
    </xf>
    <xf numFmtId="176" fontId="11" fillId="0" borderId="25" xfId="11" applyNumberFormat="1" applyFont="1" applyBorder="1">
      <alignment vertical="center"/>
    </xf>
    <xf numFmtId="176" fontId="11" fillId="0" borderId="13" xfId="11" applyNumberFormat="1" applyFont="1" applyBorder="1">
      <alignment vertical="center"/>
    </xf>
    <xf numFmtId="191" fontId="11" fillId="0" borderId="0" xfId="11" applyNumberFormat="1" applyFont="1">
      <alignment vertical="center"/>
    </xf>
    <xf numFmtId="0" fontId="11" fillId="0" borderId="32" xfId="11" applyFont="1" applyBorder="1">
      <alignment vertical="center"/>
    </xf>
    <xf numFmtId="0" fontId="11" fillId="0" borderId="37" xfId="11" applyFont="1" applyBorder="1">
      <alignment vertical="center"/>
    </xf>
    <xf numFmtId="0" fontId="21" fillId="0" borderId="34" xfId="11" applyFont="1" applyBorder="1">
      <alignment vertical="center"/>
    </xf>
    <xf numFmtId="188" fontId="11" fillId="0" borderId="37" xfId="11" applyNumberFormat="1" applyFont="1" applyBorder="1">
      <alignment vertical="center"/>
    </xf>
    <xf numFmtId="0" fontId="11" fillId="0" borderId="34" xfId="11" applyFont="1" applyBorder="1">
      <alignment vertical="center"/>
    </xf>
    <xf numFmtId="0" fontId="8" fillId="3" borderId="0" xfId="6" applyFill="1" applyAlignment="1">
      <alignment vertical="center"/>
    </xf>
    <xf numFmtId="0" fontId="8" fillId="3" borderId="0" xfId="6" applyFill="1" applyAlignment="1" applyProtection="1">
      <alignment vertical="center"/>
      <protection hidden="1"/>
    </xf>
    <xf numFmtId="0" fontId="37" fillId="3" borderId="0" xfId="6" applyFont="1" applyFill="1" applyAlignment="1">
      <alignment vertical="center"/>
    </xf>
    <xf numFmtId="0" fontId="2" fillId="0" borderId="0" xfId="1" applyFont="1" applyFill="1" applyBorder="1" applyAlignment="1" applyProtection="1">
      <alignment horizontal="center" vertical="center" shrinkToFit="1"/>
      <protection hidden="1"/>
    </xf>
    <xf numFmtId="182" fontId="2" fillId="0" borderId="0" xfId="1" applyNumberFormat="1" applyFont="1" applyFill="1" applyBorder="1" applyAlignment="1" applyProtection="1">
      <alignment horizontal="center" vertical="center" shrinkToFit="1"/>
      <protection hidden="1"/>
    </xf>
    <xf numFmtId="0" fontId="12" fillId="0" borderId="0" xfId="1" applyNumberFormat="1" applyFont="1" applyFill="1" applyBorder="1" applyAlignment="1" applyProtection="1">
      <alignment horizontal="left" vertical="center" wrapText="1"/>
      <protection hidden="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2" fillId="0" borderId="0" xfId="1" applyNumberFormat="1" applyFont="1" applyFill="1" applyBorder="1" applyAlignment="1">
      <alignment horizontal="center" vertical="center"/>
    </xf>
    <xf numFmtId="0" fontId="2" fillId="0" borderId="53" xfId="1" applyFont="1" applyFill="1" applyBorder="1" applyAlignment="1">
      <alignment vertical="center"/>
    </xf>
    <xf numFmtId="0" fontId="2" fillId="0" borderId="54" xfId="1" applyFont="1" applyFill="1" applyBorder="1" applyAlignment="1">
      <alignment vertical="center"/>
    </xf>
    <xf numFmtId="0" fontId="2" fillId="0" borderId="55" xfId="1" applyFont="1" applyFill="1" applyBorder="1" applyAlignment="1">
      <alignment vertical="center"/>
    </xf>
    <xf numFmtId="176" fontId="2" fillId="0" borderId="53" xfId="1" applyNumberFormat="1" applyFont="1" applyFill="1" applyBorder="1" applyAlignment="1">
      <alignment horizontal="right" vertical="center"/>
    </xf>
    <xf numFmtId="176" fontId="2" fillId="0" borderId="54" xfId="1" applyNumberFormat="1" applyFont="1" applyFill="1" applyBorder="1" applyAlignment="1">
      <alignment horizontal="right" vertical="center"/>
    </xf>
    <xf numFmtId="176" fontId="2" fillId="0" borderId="55" xfId="1" applyNumberFormat="1" applyFont="1" applyFill="1" applyBorder="1" applyAlignment="1">
      <alignment horizontal="right" vertical="center"/>
    </xf>
    <xf numFmtId="0" fontId="2" fillId="0" borderId="42" xfId="1" applyFont="1" applyFill="1" applyBorder="1" applyAlignment="1">
      <alignment horizontal="center" vertical="center" shrinkToFit="1"/>
    </xf>
    <xf numFmtId="0" fontId="2" fillId="0" borderId="45" xfId="1" applyFont="1" applyFill="1" applyBorder="1" applyAlignment="1">
      <alignment horizontal="center" vertical="center" shrinkToFit="1"/>
    </xf>
    <xf numFmtId="0" fontId="2" fillId="0" borderId="40" xfId="1" applyFont="1" applyFill="1" applyBorder="1" applyAlignment="1">
      <alignment horizontal="center" vertical="center" shrinkToFit="1"/>
    </xf>
    <xf numFmtId="177" fontId="2" fillId="0" borderId="53" xfId="1" applyNumberFormat="1" applyFont="1" applyFill="1" applyBorder="1" applyAlignment="1">
      <alignment horizontal="right" vertical="center" shrinkToFit="1"/>
    </xf>
    <xf numFmtId="177" fontId="2" fillId="0" borderId="54" xfId="1" applyNumberFormat="1" applyFont="1" applyFill="1" applyBorder="1" applyAlignment="1">
      <alignment horizontal="right" vertical="center" shrinkToFit="1"/>
    </xf>
    <xf numFmtId="177" fontId="2" fillId="0" borderId="56" xfId="1" applyNumberFormat="1" applyFont="1" applyFill="1" applyBorder="1" applyAlignment="1">
      <alignment horizontal="right" vertical="center" shrinkToFit="1"/>
    </xf>
    <xf numFmtId="0" fontId="9" fillId="0" borderId="44" xfId="2" applyFont="1" applyFill="1" applyBorder="1" applyAlignment="1">
      <alignment horizontal="left" vertical="center"/>
    </xf>
    <xf numFmtId="0" fontId="9" fillId="0" borderId="45" xfId="2" applyFont="1" applyFill="1" applyBorder="1" applyAlignment="1">
      <alignment horizontal="left" vertical="center"/>
    </xf>
    <xf numFmtId="0" fontId="9" fillId="0" borderId="46" xfId="2" applyFont="1" applyFill="1" applyBorder="1" applyAlignment="1">
      <alignment horizontal="left" vertical="center"/>
    </xf>
    <xf numFmtId="177" fontId="2" fillId="0" borderId="17" xfId="1" applyNumberFormat="1" applyFont="1" applyFill="1" applyBorder="1" applyAlignment="1">
      <alignment horizontal="right" vertical="center" shrinkToFit="1"/>
    </xf>
    <xf numFmtId="177" fontId="2" fillId="0" borderId="0" xfId="1" applyNumberFormat="1" applyFont="1" applyFill="1" applyBorder="1" applyAlignment="1">
      <alignment horizontal="right" vertical="center" shrinkToFit="1"/>
    </xf>
    <xf numFmtId="177" fontId="2" fillId="0" borderId="18" xfId="1" applyNumberFormat="1" applyFont="1" applyFill="1" applyBorder="1" applyAlignment="1">
      <alignment horizontal="right" vertical="center" shrinkToFit="1"/>
    </xf>
    <xf numFmtId="0" fontId="2" fillId="0" borderId="30" xfId="1" applyFont="1" applyFill="1" applyBorder="1" applyAlignment="1">
      <alignment vertical="center"/>
    </xf>
    <xf numFmtId="0" fontId="2" fillId="0" borderId="28" xfId="1" applyFont="1" applyFill="1" applyBorder="1" applyAlignment="1">
      <alignment vertical="center"/>
    </xf>
    <xf numFmtId="0" fontId="2" fillId="0" borderId="29" xfId="1" applyFont="1" applyFill="1" applyBorder="1" applyAlignment="1">
      <alignment vertical="center"/>
    </xf>
    <xf numFmtId="176" fontId="2" fillId="0" borderId="30" xfId="1" applyNumberFormat="1" applyFont="1" applyFill="1" applyBorder="1" applyAlignment="1">
      <alignment horizontal="right" vertical="center" shrinkToFit="1"/>
    </xf>
    <xf numFmtId="176" fontId="2" fillId="0" borderId="28" xfId="1" applyNumberFormat="1" applyFont="1" applyFill="1" applyBorder="1" applyAlignment="1">
      <alignment horizontal="right" vertical="center" shrinkToFit="1"/>
    </xf>
    <xf numFmtId="176" fontId="2" fillId="0" borderId="29" xfId="1" applyNumberFormat="1" applyFont="1" applyFill="1" applyBorder="1" applyAlignment="1">
      <alignment horizontal="right" vertical="center" shrinkToFit="1"/>
    </xf>
    <xf numFmtId="176" fontId="2" fillId="0" borderId="52" xfId="1" applyNumberFormat="1" applyFont="1" applyFill="1" applyBorder="1" applyAlignment="1">
      <alignment horizontal="right" vertical="center" shrinkToFit="1"/>
    </xf>
    <xf numFmtId="0" fontId="9" fillId="0" borderId="17" xfId="2" applyFont="1" applyFill="1" applyBorder="1" applyAlignment="1">
      <alignment horizontal="left" vertical="center"/>
    </xf>
    <xf numFmtId="0" fontId="9" fillId="0" borderId="0" xfId="2" applyFont="1" applyFill="1" applyBorder="1" applyAlignment="1">
      <alignment horizontal="left" vertical="center"/>
    </xf>
    <xf numFmtId="0" fontId="9" fillId="0" borderId="18" xfId="2" applyFont="1" applyFill="1" applyBorder="1" applyAlignment="1">
      <alignment horizontal="left" vertical="center"/>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17"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44" xfId="2" applyFont="1" applyFill="1" applyBorder="1" applyAlignment="1">
      <alignment horizontal="center" vertical="center" wrapText="1"/>
    </xf>
    <xf numFmtId="0" fontId="9" fillId="0" borderId="45"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9" fillId="0" borderId="6" xfId="2" applyFont="1" applyFill="1" applyBorder="1" applyAlignment="1">
      <alignment horizontal="left" vertical="center"/>
    </xf>
    <xf numFmtId="0" fontId="9" fillId="0" borderId="7" xfId="2" applyFont="1" applyFill="1" applyBorder="1" applyAlignment="1">
      <alignment horizontal="left" vertical="center"/>
    </xf>
    <xf numFmtId="0" fontId="9" fillId="0" borderId="8" xfId="2" applyFont="1" applyFill="1" applyBorder="1" applyAlignment="1">
      <alignment horizontal="left" vertical="center"/>
    </xf>
    <xf numFmtId="176" fontId="2" fillId="0" borderId="6" xfId="1" applyNumberFormat="1" applyFont="1" applyFill="1" applyBorder="1" applyAlignment="1">
      <alignment horizontal="right" vertical="center" shrinkToFit="1"/>
    </xf>
    <xf numFmtId="176" fontId="2" fillId="0" borderId="7" xfId="1" applyNumberFormat="1" applyFont="1" applyFill="1" applyBorder="1" applyAlignment="1">
      <alignment horizontal="right" vertical="center" shrinkToFit="1"/>
    </xf>
    <xf numFmtId="176" fontId="2" fillId="0" borderId="8" xfId="1" applyNumberFormat="1" applyFont="1" applyFill="1" applyBorder="1" applyAlignment="1">
      <alignment horizontal="right" vertical="center" shrinkToFit="1"/>
    </xf>
    <xf numFmtId="0" fontId="12" fillId="0" borderId="0" xfId="1" applyFont="1" applyFill="1" applyBorder="1" applyAlignment="1">
      <alignment horizontal="left" vertical="center" wrapText="1"/>
    </xf>
    <xf numFmtId="0" fontId="12" fillId="0" borderId="18" xfId="1" applyFont="1" applyFill="1" applyBorder="1" applyAlignment="1">
      <alignment horizontal="left" vertical="center" wrapText="1"/>
    </xf>
    <xf numFmtId="176" fontId="2" fillId="0" borderId="17" xfId="1" applyNumberFormat="1" applyFont="1" applyFill="1" applyBorder="1" applyAlignment="1">
      <alignment horizontal="right" vertical="center" shrinkToFit="1"/>
    </xf>
    <xf numFmtId="176" fontId="2" fillId="0" borderId="0" xfId="1" applyNumberFormat="1" applyFont="1" applyFill="1" applyBorder="1" applyAlignment="1">
      <alignment horizontal="right" vertical="center" shrinkToFit="1"/>
    </xf>
    <xf numFmtId="176" fontId="2" fillId="0" borderId="18" xfId="1" applyNumberFormat="1" applyFont="1" applyFill="1" applyBorder="1" applyAlignment="1">
      <alignment horizontal="right" vertical="center" shrinkToFit="1"/>
    </xf>
    <xf numFmtId="176" fontId="2" fillId="0" borderId="44" xfId="1" applyNumberFormat="1" applyFont="1" applyFill="1" applyBorder="1" applyAlignment="1">
      <alignment horizontal="right" vertical="center" shrinkToFit="1"/>
    </xf>
    <xf numFmtId="176" fontId="2" fillId="0" borderId="45" xfId="1" applyNumberFormat="1" applyFont="1" applyFill="1" applyBorder="1" applyAlignment="1">
      <alignment horizontal="right" vertical="center" shrinkToFit="1"/>
    </xf>
    <xf numFmtId="176" fontId="2" fillId="0" borderId="46" xfId="1" applyNumberFormat="1" applyFont="1" applyFill="1" applyBorder="1" applyAlignment="1">
      <alignment horizontal="right" vertical="center" shrinkToFit="1"/>
    </xf>
    <xf numFmtId="0" fontId="2" fillId="0" borderId="44" xfId="1" applyFont="1" applyFill="1" applyBorder="1" applyAlignment="1">
      <alignment horizontal="left" vertical="center"/>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0" fontId="2" fillId="0" borderId="17" xfId="1" applyFont="1" applyFill="1" applyBorder="1" applyAlignment="1">
      <alignment horizontal="left" vertical="center"/>
    </xf>
    <xf numFmtId="0" fontId="2" fillId="0" borderId="0" xfId="1" applyFont="1" applyFill="1" applyBorder="1" applyAlignment="1">
      <alignment horizontal="left" vertical="center"/>
    </xf>
    <xf numFmtId="0" fontId="2" fillId="0" borderId="18" xfId="1" applyFont="1" applyFill="1" applyBorder="1" applyAlignment="1">
      <alignment horizontal="left" vertical="center"/>
    </xf>
    <xf numFmtId="0" fontId="13" fillId="0" borderId="28" xfId="1" applyFont="1" applyFill="1" applyBorder="1">
      <alignment vertical="center"/>
    </xf>
    <xf numFmtId="0" fontId="13" fillId="0" borderId="29" xfId="1" applyFont="1" applyFill="1" applyBorder="1">
      <alignment vertical="center"/>
    </xf>
    <xf numFmtId="0" fontId="2" fillId="0" borderId="34" xfId="1" applyFont="1" applyFill="1" applyBorder="1" applyAlignment="1">
      <alignment horizontal="center" vertical="center" wrapText="1"/>
    </xf>
    <xf numFmtId="0" fontId="2" fillId="0" borderId="37"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7"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2" fillId="0" borderId="64"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36" xfId="1" applyFont="1" applyFill="1" applyBorder="1" applyAlignment="1">
      <alignment horizontal="center" vertical="center" textRotation="255"/>
    </xf>
    <xf numFmtId="0" fontId="2" fillId="0" borderId="37" xfId="1" applyFont="1" applyFill="1" applyBorder="1" applyAlignment="1">
      <alignment horizontal="center" vertical="center" textRotation="255"/>
    </xf>
    <xf numFmtId="0" fontId="2" fillId="0" borderId="32"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0" xfId="1" applyFont="1" applyFill="1" applyBorder="1" applyAlignment="1">
      <alignment horizontal="center" vertical="center" textRotation="255"/>
    </xf>
    <xf numFmtId="0" fontId="2" fillId="0" borderId="13" xfId="1" applyFont="1" applyFill="1" applyBorder="1" applyAlignment="1">
      <alignment horizontal="center" vertical="center" textRotation="255"/>
    </xf>
    <xf numFmtId="0" fontId="2" fillId="0" borderId="44" xfId="1" applyFont="1" applyFill="1" applyBorder="1" applyAlignment="1">
      <alignment horizontal="center" vertical="center" textRotation="255"/>
    </xf>
    <xf numFmtId="0" fontId="2" fillId="0" borderId="45" xfId="1" applyFont="1" applyFill="1" applyBorder="1" applyAlignment="1">
      <alignment horizontal="center" vertical="center" textRotation="255"/>
    </xf>
    <xf numFmtId="0" fontId="2" fillId="0" borderId="40" xfId="1" applyFont="1" applyFill="1" applyBorder="1" applyAlignment="1">
      <alignment horizontal="center" vertical="center" textRotation="255"/>
    </xf>
    <xf numFmtId="0" fontId="2" fillId="0" borderId="34" xfId="1" applyFont="1" applyFill="1" applyBorder="1" applyAlignment="1">
      <alignment horizontal="center" vertical="center"/>
    </xf>
    <xf numFmtId="0" fontId="12" fillId="0" borderId="32"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2" fillId="0" borderId="34" xfId="1" applyFont="1" applyFill="1" applyBorder="1" applyAlignment="1">
      <alignment horizontal="center" vertical="center" textRotation="255"/>
    </xf>
    <xf numFmtId="0" fontId="2" fillId="0" borderId="15" xfId="1" applyFont="1" applyFill="1" applyBorder="1" applyAlignment="1">
      <alignment horizontal="center" vertical="center" textRotation="255"/>
    </xf>
    <xf numFmtId="0" fontId="2" fillId="0" borderId="25" xfId="1" applyFont="1" applyFill="1" applyBorder="1" applyAlignment="1">
      <alignment horizontal="center" vertical="center" textRotation="255"/>
    </xf>
    <xf numFmtId="0" fontId="2" fillId="0" borderId="20" xfId="1" applyFont="1" applyFill="1" applyBorder="1" applyAlignment="1">
      <alignment horizontal="center" vertical="center" textRotation="255"/>
    </xf>
    <xf numFmtId="0" fontId="2" fillId="0" borderId="23" xfId="1" applyFont="1" applyFill="1" applyBorder="1" applyAlignment="1">
      <alignment horizontal="center" vertical="center" textRotation="255"/>
    </xf>
    <xf numFmtId="0" fontId="2" fillId="0" borderId="30"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57"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58" xfId="1" applyFont="1" applyFill="1" applyBorder="1" applyAlignment="1">
      <alignment horizontal="center" vertical="center"/>
    </xf>
    <xf numFmtId="176" fontId="2" fillId="0" borderId="58" xfId="1" applyNumberFormat="1" applyFont="1" applyFill="1" applyBorder="1" applyAlignment="1">
      <alignment horizontal="right" vertical="center" shrinkToFit="1"/>
    </xf>
    <xf numFmtId="176" fontId="2" fillId="0" borderId="59" xfId="1" applyNumberFormat="1" applyFont="1" applyFill="1" applyBorder="1" applyAlignment="1">
      <alignment horizontal="right" vertical="center" shrinkToFit="1"/>
    </xf>
    <xf numFmtId="176" fontId="2" fillId="0" borderId="60" xfId="1" applyNumberFormat="1" applyFont="1" applyFill="1" applyBorder="1" applyAlignment="1">
      <alignment horizontal="right" vertical="center" shrinkToFit="1"/>
    </xf>
    <xf numFmtId="177" fontId="2" fillId="0" borderId="45" xfId="1" applyNumberFormat="1" applyFont="1" applyFill="1" applyBorder="1" applyAlignment="1">
      <alignment horizontal="right" vertical="center"/>
    </xf>
    <xf numFmtId="177" fontId="2" fillId="0" borderId="46" xfId="1" applyNumberFormat="1" applyFont="1" applyFill="1" applyBorder="1" applyAlignment="1">
      <alignment horizontal="right" vertical="center"/>
    </xf>
    <xf numFmtId="0" fontId="2" fillId="0" borderId="61" xfId="1" applyFont="1" applyFill="1" applyBorder="1" applyAlignment="1">
      <alignment vertical="center"/>
    </xf>
    <xf numFmtId="0" fontId="2" fillId="0" borderId="62" xfId="1" applyFont="1" applyFill="1" applyBorder="1" applyAlignment="1">
      <alignment horizontal="center" vertical="center"/>
    </xf>
    <xf numFmtId="0" fontId="2" fillId="0" borderId="56"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5" xfId="1" applyFont="1" applyFill="1" applyBorder="1" applyAlignment="1">
      <alignment horizontal="center" vertical="center"/>
    </xf>
    <xf numFmtId="176" fontId="2" fillId="0" borderId="7"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 fillId="0" borderId="27" xfId="1" applyFont="1" applyFill="1" applyBorder="1" applyAlignment="1">
      <alignment vertical="center"/>
    </xf>
    <xf numFmtId="179" fontId="2" fillId="0" borderId="58" xfId="1" applyNumberFormat="1" applyFont="1" applyFill="1" applyBorder="1" applyAlignment="1">
      <alignment horizontal="right" vertical="center" shrinkToFit="1"/>
    </xf>
    <xf numFmtId="179" fontId="2" fillId="0" borderId="59" xfId="1" applyNumberFormat="1" applyFont="1" applyFill="1" applyBorder="1" applyAlignment="1">
      <alignment horizontal="right" vertical="center" shrinkToFit="1"/>
    </xf>
    <xf numFmtId="179" fontId="2" fillId="0" borderId="60" xfId="1" applyNumberFormat="1" applyFont="1" applyFill="1" applyBorder="1" applyAlignment="1">
      <alignment horizontal="right" vertical="center" shrinkToFit="1"/>
    </xf>
    <xf numFmtId="177" fontId="2" fillId="0" borderId="55" xfId="1" applyNumberFormat="1" applyFont="1" applyFill="1" applyBorder="1" applyAlignment="1">
      <alignment horizontal="right" vertical="center" shrinkToFit="1"/>
    </xf>
    <xf numFmtId="0" fontId="9" fillId="0" borderId="53" xfId="3" applyFont="1" applyFill="1" applyBorder="1" applyAlignment="1">
      <alignment horizontal="center" vertical="center" shrinkToFit="1"/>
    </xf>
    <xf numFmtId="0" fontId="9" fillId="0" borderId="54" xfId="3" applyFont="1" applyFill="1" applyBorder="1" applyAlignment="1">
      <alignment horizontal="center" vertical="center" shrinkToFit="1"/>
    </xf>
    <xf numFmtId="0" fontId="9" fillId="0" borderId="55" xfId="3" applyFont="1" applyFill="1" applyBorder="1" applyAlignment="1">
      <alignment horizontal="center" vertical="center" shrinkToFit="1"/>
    </xf>
    <xf numFmtId="181" fontId="9" fillId="0" borderId="34" xfId="1" applyNumberFormat="1" applyFont="1" applyFill="1" applyBorder="1" applyAlignment="1">
      <alignment horizontal="right" vertical="center" shrinkToFit="1"/>
    </xf>
    <xf numFmtId="181" fontId="9" fillId="0" borderId="37" xfId="1" applyNumberFormat="1" applyFont="1" applyFill="1" applyBorder="1" applyAlignment="1">
      <alignment horizontal="right" vertical="center" shrinkToFit="1"/>
    </xf>
    <xf numFmtId="181" fontId="9" fillId="0" borderId="38" xfId="1" applyNumberFormat="1" applyFont="1" applyFill="1" applyBorder="1" applyAlignment="1">
      <alignment horizontal="right" vertical="center" shrinkToFit="1"/>
    </xf>
    <xf numFmtId="0" fontId="2" fillId="0" borderId="36"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6" xfId="4" applyFont="1" applyFill="1" applyBorder="1" applyAlignment="1">
      <alignment horizontal="left" vertical="center"/>
    </xf>
    <xf numFmtId="0" fontId="2" fillId="0" borderId="7" xfId="4" applyFont="1" applyFill="1" applyBorder="1" applyAlignment="1">
      <alignment horizontal="left" vertical="center"/>
    </xf>
    <xf numFmtId="0" fontId="2" fillId="0" borderId="8" xfId="4" applyFont="1" applyFill="1" applyBorder="1" applyAlignment="1">
      <alignment horizontal="left" vertical="center"/>
    </xf>
    <xf numFmtId="0" fontId="9" fillId="0" borderId="34" xfId="1" applyFont="1" applyFill="1" applyBorder="1" applyAlignment="1">
      <alignment vertical="center"/>
    </xf>
    <xf numFmtId="0" fontId="9" fillId="0" borderId="37" xfId="1" applyFont="1" applyFill="1" applyBorder="1" applyAlignment="1">
      <alignment vertical="center"/>
    </xf>
    <xf numFmtId="0" fontId="9" fillId="0" borderId="32" xfId="1" applyFont="1" applyFill="1" applyBorder="1" applyAlignment="1">
      <alignment vertical="center"/>
    </xf>
    <xf numFmtId="177" fontId="2" fillId="0" borderId="30" xfId="1" applyNumberFormat="1" applyFont="1" applyFill="1" applyBorder="1" applyAlignment="1">
      <alignment horizontal="right" vertical="center" shrinkToFit="1"/>
    </xf>
    <xf numFmtId="177" fontId="2" fillId="0" borderId="28" xfId="1" applyNumberFormat="1" applyFont="1" applyFill="1" applyBorder="1" applyAlignment="1">
      <alignment horizontal="right" vertical="center" shrinkToFit="1"/>
    </xf>
    <xf numFmtId="177" fontId="2" fillId="0" borderId="29" xfId="1" applyNumberFormat="1" applyFont="1" applyFill="1" applyBorder="1" applyAlignment="1">
      <alignment horizontal="right" vertical="center" shrinkToFit="1"/>
    </xf>
    <xf numFmtId="177" fontId="2" fillId="0" borderId="52" xfId="1" applyNumberFormat="1" applyFont="1" applyFill="1" applyBorder="1" applyAlignment="1">
      <alignment horizontal="right" vertical="center" shrinkToFit="1"/>
    </xf>
    <xf numFmtId="0" fontId="9" fillId="0" borderId="34" xfId="3" applyFont="1" applyFill="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32" xfId="3" applyFont="1" applyFill="1" applyBorder="1" applyAlignment="1">
      <alignment horizontal="center" vertical="center" shrinkToFit="1"/>
    </xf>
    <xf numFmtId="176" fontId="9" fillId="0" borderId="30" xfId="1" applyNumberFormat="1" applyFont="1" applyFill="1" applyBorder="1" applyAlignment="1">
      <alignment horizontal="right" vertical="center" shrinkToFit="1"/>
    </xf>
    <xf numFmtId="176" fontId="9" fillId="0" borderId="28" xfId="1" applyNumberFormat="1" applyFont="1" applyFill="1" applyBorder="1" applyAlignment="1">
      <alignment horizontal="right" vertical="center" shrinkToFit="1"/>
    </xf>
    <xf numFmtId="176" fontId="9" fillId="0" borderId="52" xfId="1" applyNumberFormat="1" applyFont="1" applyFill="1" applyBorder="1" applyAlignment="1">
      <alignment horizontal="right" vertical="center" shrinkToFit="1"/>
    </xf>
    <xf numFmtId="0" fontId="2" fillId="0" borderId="19" xfId="1" applyFont="1" applyFill="1" applyBorder="1" applyAlignment="1">
      <alignment horizontal="center" vertical="center"/>
    </xf>
    <xf numFmtId="177" fontId="2" fillId="0" borderId="44" xfId="1" applyNumberFormat="1" applyFont="1" applyFill="1" applyBorder="1" applyAlignment="1">
      <alignment horizontal="right" vertical="center" shrinkToFit="1"/>
    </xf>
    <xf numFmtId="177" fontId="2" fillId="0" borderId="45" xfId="1" applyNumberFormat="1" applyFont="1" applyFill="1" applyBorder="1" applyAlignment="1">
      <alignment horizontal="right" vertical="center" shrinkToFit="1"/>
    </xf>
    <xf numFmtId="177" fontId="2" fillId="0" borderId="46" xfId="1" applyNumberFormat="1" applyFont="1" applyFill="1" applyBorder="1" applyAlignment="1">
      <alignment horizontal="right" vertical="center" shrinkToFit="1"/>
    </xf>
    <xf numFmtId="0" fontId="9" fillId="0" borderId="28" xfId="1" applyFont="1" applyFill="1" applyBorder="1" applyAlignment="1">
      <alignment vertical="center"/>
    </xf>
    <xf numFmtId="0" fontId="9" fillId="0" borderId="29" xfId="1" applyFont="1" applyFill="1" applyBorder="1" applyAlignment="1">
      <alignment vertical="center"/>
    </xf>
    <xf numFmtId="179" fontId="2" fillId="0" borderId="17" xfId="1" applyNumberFormat="1" applyFont="1" applyFill="1" applyBorder="1" applyAlignment="1">
      <alignment horizontal="right" vertical="center" shrinkToFit="1"/>
    </xf>
    <xf numFmtId="179" fontId="2" fillId="0" borderId="0" xfId="1" applyNumberFormat="1" applyFont="1" applyFill="1" applyBorder="1" applyAlignment="1">
      <alignment horizontal="right" vertical="center" shrinkToFit="1"/>
    </xf>
    <xf numFmtId="179" fontId="2" fillId="0" borderId="18" xfId="1" applyNumberFormat="1" applyFont="1" applyFill="1" applyBorder="1" applyAlignment="1">
      <alignment horizontal="right" vertical="center" shrinkToFi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45" xfId="1" applyFont="1" applyFill="1" applyBorder="1" applyAlignment="1">
      <alignment horizontal="center" vertical="center" wrapText="1"/>
    </xf>
    <xf numFmtId="0" fontId="2" fillId="0" borderId="40" xfId="1" applyFont="1" applyFill="1" applyBorder="1" applyAlignment="1">
      <alignment horizontal="center" vertical="center" wrapText="1"/>
    </xf>
    <xf numFmtId="0" fontId="9" fillId="0" borderId="4" xfId="1" applyFont="1" applyFill="1" applyBorder="1" applyAlignment="1">
      <alignment vertical="center"/>
    </xf>
    <xf numFmtId="0" fontId="9" fillId="0" borderId="49" xfId="1" applyFont="1" applyFill="1" applyBorder="1" applyAlignment="1">
      <alignment vertical="center"/>
    </xf>
    <xf numFmtId="0" fontId="9" fillId="0" borderId="50" xfId="1" applyFont="1" applyFill="1" applyBorder="1" applyAlignment="1">
      <alignment vertical="center"/>
    </xf>
    <xf numFmtId="176" fontId="9" fillId="0" borderId="4"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8" xfId="1" applyNumberFormat="1" applyFont="1" applyFill="1" applyBorder="1" applyAlignment="1">
      <alignment horizontal="right" vertical="center" shrinkToFit="1"/>
    </xf>
    <xf numFmtId="0" fontId="2" fillId="0" borderId="2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2" fillId="0" borderId="29" xfId="1" applyFont="1" applyFill="1" applyBorder="1" applyAlignment="1">
      <alignment horizontal="center" vertical="center" shrinkToFit="1"/>
    </xf>
    <xf numFmtId="0" fontId="2" fillId="0" borderId="52" xfId="1" applyFont="1" applyFill="1" applyBorder="1" applyAlignment="1">
      <alignment horizontal="center" vertical="center" shrinkToFit="1"/>
    </xf>
    <xf numFmtId="181" fontId="2" fillId="0" borderId="53" xfId="1" applyNumberFormat="1" applyFont="1" applyFill="1" applyBorder="1" applyAlignment="1">
      <alignment horizontal="right" vertical="center" shrinkToFit="1"/>
    </xf>
    <xf numFmtId="181" fontId="2" fillId="0" borderId="54" xfId="1" applyNumberFormat="1" applyFont="1" applyFill="1" applyBorder="1" applyAlignment="1">
      <alignment horizontal="right" vertical="center" shrinkToFit="1"/>
    </xf>
    <xf numFmtId="181" fontId="2" fillId="0" borderId="56" xfId="1" applyNumberFormat="1" applyFont="1" applyFill="1" applyBorder="1" applyAlignment="1">
      <alignment horizontal="right" vertical="center" shrinkToFit="1"/>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48" xfId="1" applyFont="1" applyFill="1" applyBorder="1" applyAlignment="1">
      <alignment vertical="center"/>
    </xf>
    <xf numFmtId="0" fontId="2" fillId="0" borderId="49" xfId="1" applyFont="1" applyFill="1" applyBorder="1" applyAlignment="1">
      <alignment vertical="center"/>
    </xf>
    <xf numFmtId="0" fontId="2" fillId="0" borderId="50" xfId="1" applyFont="1" applyFill="1" applyBorder="1" applyAlignment="1">
      <alignment vertical="center"/>
    </xf>
    <xf numFmtId="176" fontId="2" fillId="0" borderId="48" xfId="1" applyNumberFormat="1" applyFont="1" applyFill="1" applyBorder="1" applyAlignment="1">
      <alignment horizontal="right" vertical="center" shrinkToFit="1"/>
    </xf>
    <xf numFmtId="176" fontId="2" fillId="0" borderId="49" xfId="1" applyNumberFormat="1" applyFont="1" applyFill="1" applyBorder="1" applyAlignment="1">
      <alignment horizontal="right" vertical="center" shrinkToFit="1"/>
    </xf>
    <xf numFmtId="176" fontId="2" fillId="0" borderId="51" xfId="1" applyNumberFormat="1" applyFont="1" applyFill="1" applyBorder="1" applyAlignment="1">
      <alignment horizontal="right" vertical="center" shrinkToFit="1"/>
    </xf>
    <xf numFmtId="0" fontId="2" fillId="0" borderId="8"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178" fontId="2" fillId="0" borderId="17" xfId="1" applyNumberFormat="1" applyFont="1" applyFill="1" applyBorder="1" applyAlignment="1">
      <alignment horizontal="right" vertical="center" shrinkToFit="1"/>
    </xf>
    <xf numFmtId="178" fontId="2" fillId="0" borderId="0" xfId="1" applyNumberFormat="1" applyFont="1" applyFill="1" applyBorder="1" applyAlignment="1">
      <alignment horizontal="right" vertical="center" shrinkToFit="1"/>
    </xf>
    <xf numFmtId="178" fontId="2" fillId="0" borderId="18" xfId="1" applyNumberFormat="1" applyFont="1" applyFill="1" applyBorder="1" applyAlignment="1">
      <alignment horizontal="right" vertical="center" shrinkToFit="1"/>
    </xf>
    <xf numFmtId="0" fontId="2" fillId="0" borderId="31"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49" fontId="2" fillId="0" borderId="34" xfId="1" applyNumberFormat="1" applyFont="1" applyFill="1" applyBorder="1" applyAlignment="1">
      <alignment horizontal="center" vertical="center"/>
    </xf>
    <xf numFmtId="49" fontId="2" fillId="0" borderId="37" xfId="1" applyNumberFormat="1" applyFont="1" applyFill="1" applyBorder="1" applyAlignment="1">
      <alignment horizontal="center" vertical="center"/>
    </xf>
    <xf numFmtId="49" fontId="2" fillId="0" borderId="38"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49" fontId="2" fillId="0" borderId="18" xfId="1" applyNumberFormat="1" applyFont="1" applyFill="1" applyBorder="1" applyAlignment="1">
      <alignment horizontal="center" vertical="center"/>
    </xf>
    <xf numFmtId="49" fontId="2" fillId="0" borderId="42" xfId="1" applyNumberFormat="1" applyFont="1" applyFill="1" applyBorder="1" applyAlignment="1">
      <alignment horizontal="center" vertical="center"/>
    </xf>
    <xf numFmtId="49" fontId="2" fillId="0" borderId="45" xfId="1" applyNumberFormat="1" applyFont="1" applyFill="1" applyBorder="1" applyAlignment="1">
      <alignment horizontal="center" vertical="center"/>
    </xf>
    <xf numFmtId="49" fontId="2" fillId="0" borderId="46" xfId="1" applyNumberFormat="1" applyFont="1" applyFill="1" applyBorder="1" applyAlignment="1">
      <alignment horizontal="center"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177" fontId="2" fillId="0" borderId="6" xfId="1" applyNumberFormat="1" applyFont="1" applyFill="1" applyBorder="1" applyAlignment="1">
      <alignment horizontal="right" vertical="center" shrinkToFit="1"/>
    </xf>
    <xf numFmtId="177" fontId="2" fillId="0" borderId="7" xfId="1" applyNumberFormat="1" applyFont="1" applyFill="1" applyBorder="1" applyAlignment="1">
      <alignment horizontal="right" vertical="center" shrinkToFit="1"/>
    </xf>
    <xf numFmtId="177" fontId="2" fillId="0" borderId="8" xfId="1" applyNumberFormat="1" applyFont="1" applyFill="1" applyBorder="1" applyAlignment="1">
      <alignment horizontal="right" vertical="center" shrinkToFit="1"/>
    </xf>
    <xf numFmtId="49" fontId="4" fillId="0" borderId="0" xfId="1" applyNumberFormat="1" applyFont="1" applyFill="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25" xfId="5" applyFont="1" applyBorder="1">
      <alignment vertical="center"/>
    </xf>
    <xf numFmtId="0" fontId="2" fillId="0" borderId="20" xfId="5" applyFont="1" applyBorder="1">
      <alignment vertical="center"/>
    </xf>
    <xf numFmtId="0" fontId="2" fillId="0" borderId="23" xfId="5" applyFont="1" applyBorder="1">
      <alignment vertical="center"/>
    </xf>
    <xf numFmtId="176" fontId="2" fillId="0" borderId="25" xfId="5" applyNumberFormat="1" applyFont="1" applyFill="1" applyBorder="1" applyAlignment="1">
      <alignment horizontal="right" vertical="center" shrinkToFit="1"/>
    </xf>
    <xf numFmtId="0" fontId="11" fillId="0" borderId="20" xfId="5" applyFill="1" applyBorder="1" applyAlignment="1">
      <alignment horizontal="right" vertical="center" shrinkToFit="1"/>
    </xf>
    <xf numFmtId="0" fontId="11" fillId="0" borderId="73" xfId="5" applyFill="1" applyBorder="1" applyAlignment="1">
      <alignment horizontal="right" vertical="center" shrinkToFit="1"/>
    </xf>
    <xf numFmtId="177" fontId="2" fillId="0" borderId="75" xfId="5" applyNumberFormat="1" applyFont="1" applyFill="1" applyBorder="1" applyAlignment="1">
      <alignment horizontal="right" vertical="center" shrinkToFit="1"/>
    </xf>
    <xf numFmtId="177" fontId="11" fillId="0" borderId="20" xfId="5" applyNumberFormat="1" applyFill="1" applyBorder="1" applyAlignment="1">
      <alignment horizontal="right" vertical="center" shrinkToFit="1"/>
    </xf>
    <xf numFmtId="177" fontId="11" fillId="0" borderId="73" xfId="5" applyNumberFormat="1" applyFill="1" applyBorder="1" applyAlignment="1">
      <alignment horizontal="right" vertical="center" shrinkToFit="1"/>
    </xf>
    <xf numFmtId="176" fontId="2" fillId="0" borderId="75" xfId="5" applyNumberFormat="1" applyFont="1" applyFill="1" applyBorder="1" applyAlignment="1">
      <alignment horizontal="right" vertical="center" shrinkToFit="1"/>
    </xf>
    <xf numFmtId="176" fontId="2" fillId="2" borderId="75" xfId="5" applyNumberFormat="1" applyFont="1" applyFill="1" applyBorder="1" applyAlignment="1">
      <alignment horizontal="right" vertical="center" shrinkToFit="1"/>
    </xf>
    <xf numFmtId="176" fontId="2" fillId="2" borderId="20" xfId="5" applyNumberFormat="1" applyFont="1" applyFill="1" applyBorder="1" applyAlignment="1">
      <alignment horizontal="right" vertical="center" shrinkToFit="1"/>
    </xf>
    <xf numFmtId="176" fontId="2" fillId="2" borderId="73" xfId="5" applyNumberFormat="1" applyFont="1" applyFill="1" applyBorder="1" applyAlignment="1">
      <alignment horizontal="right" vertical="center" shrinkToFit="1"/>
    </xf>
    <xf numFmtId="0" fontId="2" fillId="2" borderId="75" xfId="5" applyFont="1" applyFill="1" applyBorder="1" applyAlignment="1">
      <alignment horizontal="right" vertical="center" shrinkToFit="1"/>
    </xf>
    <xf numFmtId="0" fontId="2" fillId="2" borderId="20" xfId="5" applyFont="1" applyFill="1" applyBorder="1" applyAlignment="1">
      <alignment horizontal="right" vertical="center" shrinkToFit="1"/>
    </xf>
    <xf numFmtId="0" fontId="2" fillId="2" borderId="23" xfId="5" applyFont="1" applyFill="1" applyBorder="1" applyAlignment="1">
      <alignment horizontal="right" vertical="center" shrinkToFit="1"/>
    </xf>
    <xf numFmtId="0" fontId="2" fillId="0" borderId="15" xfId="5" applyFont="1" applyBorder="1">
      <alignment vertical="center"/>
    </xf>
    <xf numFmtId="0" fontId="2" fillId="0" borderId="0" xfId="5" applyFont="1" applyBorder="1">
      <alignment vertical="center"/>
    </xf>
    <xf numFmtId="0" fontId="2" fillId="0" borderId="13" xfId="5" applyFont="1" applyBorder="1">
      <alignment vertical="center"/>
    </xf>
    <xf numFmtId="176" fontId="2" fillId="0" borderId="15" xfId="5" applyNumberFormat="1" applyFont="1" applyFill="1" applyBorder="1" applyAlignment="1">
      <alignment horizontal="right" vertical="center" shrinkToFit="1"/>
    </xf>
    <xf numFmtId="176" fontId="2" fillId="0" borderId="0" xfId="5" applyNumberFormat="1" applyFont="1" applyFill="1" applyBorder="1" applyAlignment="1">
      <alignment horizontal="right" vertical="center" shrinkToFit="1"/>
    </xf>
    <xf numFmtId="176" fontId="2" fillId="0" borderId="69" xfId="5" applyNumberFormat="1" applyFont="1" applyFill="1" applyBorder="1" applyAlignment="1">
      <alignment horizontal="right" vertical="center" shrinkToFit="1"/>
    </xf>
    <xf numFmtId="177" fontId="2" fillId="0" borderId="72" xfId="5" applyNumberFormat="1" applyFont="1" applyFill="1" applyBorder="1" applyAlignment="1">
      <alignment horizontal="right" vertical="center" shrinkToFit="1"/>
    </xf>
    <xf numFmtId="177" fontId="2" fillId="0" borderId="0" xfId="5" applyNumberFormat="1" applyFont="1" applyFill="1" applyBorder="1" applyAlignment="1">
      <alignment horizontal="right" vertical="center" shrinkToFit="1"/>
    </xf>
    <xf numFmtId="177" fontId="2" fillId="0" borderId="69" xfId="5" applyNumberFormat="1" applyFont="1" applyFill="1" applyBorder="1" applyAlignment="1">
      <alignment horizontal="right" vertical="center" shrinkToFit="1"/>
    </xf>
    <xf numFmtId="176" fontId="2" fillId="0" borderId="72" xfId="5" applyNumberFormat="1" applyFont="1" applyFill="1" applyBorder="1" applyAlignment="1">
      <alignment horizontal="right" vertical="center" shrinkToFit="1"/>
    </xf>
    <xf numFmtId="176" fontId="2" fillId="2" borderId="72" xfId="5" applyNumberFormat="1" applyFont="1" applyFill="1" applyBorder="1" applyAlignment="1">
      <alignment horizontal="right" vertical="center" shrinkToFit="1"/>
    </xf>
    <xf numFmtId="176" fontId="2" fillId="2" borderId="0" xfId="5" applyNumberFormat="1" applyFont="1" applyFill="1" applyBorder="1" applyAlignment="1">
      <alignment horizontal="right" vertical="center" shrinkToFit="1"/>
    </xf>
    <xf numFmtId="176" fontId="2" fillId="2" borderId="69" xfId="5" applyNumberFormat="1" applyFont="1" applyFill="1" applyBorder="1" applyAlignment="1">
      <alignment horizontal="right" vertical="center" shrinkToFit="1"/>
    </xf>
    <xf numFmtId="0" fontId="2" fillId="2" borderId="72"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3" xfId="5" applyFont="1" applyFill="1" applyBorder="1" applyAlignment="1">
      <alignment horizontal="right" vertical="center" shrinkToFit="1"/>
    </xf>
    <xf numFmtId="0" fontId="11" fillId="0" borderId="0" xfId="5" applyFill="1" applyAlignment="1">
      <alignment horizontal="right" vertical="center" shrinkToFit="1"/>
    </xf>
    <xf numFmtId="0" fontId="11" fillId="0" borderId="69" xfId="5" applyFill="1" applyBorder="1" applyAlignment="1">
      <alignment horizontal="right" vertical="center" shrinkToFit="1"/>
    </xf>
    <xf numFmtId="177" fontId="11" fillId="0" borderId="0" xfId="5" applyNumberFormat="1" applyFill="1" applyAlignment="1">
      <alignment horizontal="right" vertical="center" shrinkToFit="1"/>
    </xf>
    <xf numFmtId="177" fontId="11" fillId="0" borderId="69" xfId="5" applyNumberFormat="1" applyFill="1" applyBorder="1" applyAlignment="1">
      <alignment horizontal="right" vertical="center" shrinkToFit="1"/>
    </xf>
    <xf numFmtId="0" fontId="2" fillId="0" borderId="34" xfId="5" applyFont="1" applyBorder="1" applyAlignment="1">
      <alignment horizontal="center" vertical="center" textRotation="255"/>
    </xf>
    <xf numFmtId="0" fontId="2" fillId="0" borderId="32" xfId="5" applyFont="1" applyBorder="1" applyAlignment="1">
      <alignment horizontal="center" vertical="center" textRotation="255"/>
    </xf>
    <xf numFmtId="0" fontId="2" fillId="0" borderId="15" xfId="5" applyFont="1" applyBorder="1" applyAlignment="1">
      <alignment horizontal="center" vertical="center" textRotation="255"/>
    </xf>
    <xf numFmtId="0" fontId="2" fillId="0" borderId="13" xfId="5" applyFont="1" applyBorder="1" applyAlignment="1">
      <alignment horizontal="center" vertical="center" textRotation="255"/>
    </xf>
    <xf numFmtId="0" fontId="2" fillId="0" borderId="25" xfId="5" applyFont="1" applyBorder="1" applyAlignment="1">
      <alignment horizontal="center" vertical="center" textRotation="255"/>
    </xf>
    <xf numFmtId="0" fontId="2" fillId="0" borderId="23" xfId="5" applyFont="1" applyBorder="1" applyAlignment="1">
      <alignment horizontal="center" vertical="center" textRotation="255"/>
    </xf>
    <xf numFmtId="176" fontId="2" fillId="0" borderId="20" xfId="5" applyNumberFormat="1" applyFont="1" applyFill="1" applyBorder="1" applyAlignment="1">
      <alignment horizontal="right" vertical="center" shrinkToFit="1"/>
    </xf>
    <xf numFmtId="0" fontId="11" fillId="0" borderId="23" xfId="5" applyFill="1" applyBorder="1" applyAlignment="1">
      <alignment horizontal="right" vertical="center" shrinkToFit="1"/>
    </xf>
    <xf numFmtId="0" fontId="2" fillId="0" borderId="20" xfId="5" applyFont="1" applyFill="1" applyBorder="1">
      <alignment vertical="center"/>
    </xf>
    <xf numFmtId="0" fontId="2" fillId="0" borderId="23" xfId="5" applyFont="1" applyFill="1" applyBorder="1">
      <alignment vertical="center"/>
    </xf>
    <xf numFmtId="176" fontId="2" fillId="0" borderId="23" xfId="5" applyNumberFormat="1" applyFont="1" applyFill="1" applyBorder="1" applyAlignment="1">
      <alignment horizontal="right" vertical="center" shrinkToFit="1"/>
    </xf>
    <xf numFmtId="176" fontId="2" fillId="0" borderId="73" xfId="5" applyNumberFormat="1" applyFont="1" applyFill="1" applyBorder="1" applyAlignment="1">
      <alignment horizontal="right" vertical="center" shrinkToFit="1"/>
    </xf>
    <xf numFmtId="177" fontId="2" fillId="0" borderId="74" xfId="5" applyNumberFormat="1" applyFont="1" applyFill="1" applyBorder="1" applyAlignment="1">
      <alignment horizontal="right" vertical="center" shrinkToFit="1"/>
    </xf>
    <xf numFmtId="176" fontId="2" fillId="0" borderId="74" xfId="5" applyNumberFormat="1" applyFont="1" applyFill="1" applyBorder="1" applyAlignment="1">
      <alignment horizontal="right" vertical="center" shrinkToFit="1"/>
    </xf>
    <xf numFmtId="177" fontId="2" fillId="0" borderId="20" xfId="5" applyNumberFormat="1" applyFont="1" applyFill="1" applyBorder="1" applyAlignment="1">
      <alignment horizontal="right" vertical="center" shrinkToFit="1"/>
    </xf>
    <xf numFmtId="177" fontId="2" fillId="0" borderId="23" xfId="5" applyNumberFormat="1" applyFont="1" applyFill="1" applyBorder="1" applyAlignment="1">
      <alignment horizontal="right" vertical="center" shrinkToFit="1"/>
    </xf>
    <xf numFmtId="0" fontId="2" fillId="0" borderId="25" xfId="5" applyFont="1" applyFill="1" applyBorder="1" applyAlignment="1">
      <alignment horizontal="left" vertical="center"/>
    </xf>
    <xf numFmtId="0" fontId="2" fillId="0" borderId="2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5" xfId="5" applyFont="1" applyFill="1" applyBorder="1">
      <alignment vertical="center"/>
    </xf>
    <xf numFmtId="0" fontId="2" fillId="0" borderId="0" xfId="5" applyFont="1" applyFill="1" applyBorder="1">
      <alignment vertical="center"/>
    </xf>
    <xf numFmtId="0" fontId="2" fillId="0" borderId="13" xfId="5" applyFont="1" applyFill="1" applyBorder="1">
      <alignment vertical="center"/>
    </xf>
    <xf numFmtId="177" fontId="11" fillId="0" borderId="13" xfId="5" applyNumberFormat="1" applyFill="1" applyBorder="1" applyAlignment="1">
      <alignment horizontal="right" vertical="center" shrinkToFit="1"/>
    </xf>
    <xf numFmtId="177" fontId="2" fillId="0" borderId="70" xfId="5" applyNumberFormat="1" applyFont="1" applyFill="1" applyBorder="1" applyAlignment="1">
      <alignment horizontal="right" vertical="center" shrinkToFit="1"/>
    </xf>
    <xf numFmtId="176" fontId="2" fillId="0" borderId="70" xfId="5" applyNumberFormat="1" applyFont="1" applyFill="1" applyBorder="1" applyAlignment="1">
      <alignment horizontal="right" vertical="center" shrinkToFit="1"/>
    </xf>
    <xf numFmtId="177" fontId="2" fillId="0" borderId="13" xfId="5" applyNumberFormat="1" applyFont="1" applyFill="1" applyBorder="1" applyAlignment="1">
      <alignment horizontal="right" vertical="center" shrinkToFit="1"/>
    </xf>
    <xf numFmtId="0" fontId="2" fillId="0" borderId="15" xfId="5" applyFont="1" applyFill="1" applyBorder="1" applyAlignment="1">
      <alignment horizontal="left" vertical="center"/>
    </xf>
    <xf numFmtId="0" fontId="2" fillId="0" borderId="0" xfId="5" applyFont="1" applyFill="1" applyBorder="1" applyAlignment="1">
      <alignment horizontal="left" vertical="center"/>
    </xf>
    <xf numFmtId="0" fontId="2" fillId="0" borderId="13" xfId="5" applyFont="1" applyFill="1" applyBorder="1" applyAlignment="1">
      <alignment horizontal="left" vertical="center"/>
    </xf>
    <xf numFmtId="0" fontId="11" fillId="0" borderId="13" xfId="5" applyFill="1" applyBorder="1" applyAlignment="1">
      <alignment horizontal="right" vertical="center" shrinkToFit="1"/>
    </xf>
    <xf numFmtId="176" fontId="2" fillId="0" borderId="13" xfId="5" applyNumberFormat="1" applyFont="1" applyFill="1" applyBorder="1" applyAlignment="1">
      <alignment horizontal="right" vertical="center" shrinkToFit="1"/>
    </xf>
    <xf numFmtId="0" fontId="2" fillId="0" borderId="15"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25"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2" fillId="0" borderId="34" xfId="5" applyFont="1" applyFill="1" applyBorder="1" applyAlignment="1">
      <alignment horizontal="left" vertical="center"/>
    </xf>
    <xf numFmtId="0" fontId="2" fillId="0" borderId="37" xfId="5" applyFont="1" applyFill="1" applyBorder="1" applyAlignment="1">
      <alignment horizontal="left" vertical="center"/>
    </xf>
    <xf numFmtId="0" fontId="2" fillId="0" borderId="32" xfId="5" applyFont="1" applyFill="1" applyBorder="1" applyAlignment="1">
      <alignment horizontal="left" vertical="center"/>
    </xf>
    <xf numFmtId="176" fontId="2" fillId="0" borderId="34" xfId="5" applyNumberFormat="1" applyFont="1" applyFill="1" applyBorder="1" applyAlignment="1">
      <alignment horizontal="right" vertical="center" shrinkToFit="1"/>
    </xf>
    <xf numFmtId="176" fontId="2" fillId="0" borderId="37" xfId="5" applyNumberFormat="1" applyFont="1" applyFill="1" applyBorder="1" applyAlignment="1">
      <alignment horizontal="right" vertical="center" shrinkToFit="1"/>
    </xf>
    <xf numFmtId="176" fontId="2" fillId="0" borderId="32" xfId="5" applyNumberFormat="1" applyFont="1" applyFill="1" applyBorder="1" applyAlignment="1">
      <alignment horizontal="right" vertical="center" shrinkToFit="1"/>
    </xf>
    <xf numFmtId="0" fontId="2" fillId="0" borderId="34" xfId="5" applyFont="1" applyFill="1" applyBorder="1">
      <alignment vertical="center"/>
    </xf>
    <xf numFmtId="0" fontId="2" fillId="0" borderId="37" xfId="5" applyFont="1" applyFill="1" applyBorder="1">
      <alignment vertical="center"/>
    </xf>
    <xf numFmtId="0" fontId="2" fillId="0" borderId="32" xfId="5" applyFont="1" applyFill="1" applyBorder="1">
      <alignment vertical="center"/>
    </xf>
    <xf numFmtId="0" fontId="2" fillId="0" borderId="30" xfId="5" applyFont="1" applyBorder="1" applyAlignment="1">
      <alignment horizontal="center" vertical="center"/>
    </xf>
    <xf numFmtId="0" fontId="2" fillId="0" borderId="28" xfId="5" applyFont="1" applyBorder="1" applyAlignment="1">
      <alignment horizontal="center" vertical="center"/>
    </xf>
    <xf numFmtId="0" fontId="2" fillId="0" borderId="29" xfId="5" applyFont="1" applyBorder="1" applyAlignment="1">
      <alignment horizontal="center" vertical="center"/>
    </xf>
    <xf numFmtId="177" fontId="2" fillId="0" borderId="25" xfId="5" applyNumberFormat="1" applyFont="1" applyFill="1" applyBorder="1" applyAlignment="1">
      <alignment horizontal="right" vertical="center" shrinkToFit="1"/>
    </xf>
    <xf numFmtId="177" fontId="2" fillId="0" borderId="15" xfId="5" applyNumberFormat="1" applyFont="1" applyFill="1" applyBorder="1" applyAlignment="1">
      <alignment horizontal="right" vertical="center" shrinkToFit="1"/>
    </xf>
    <xf numFmtId="0" fontId="11" fillId="0" borderId="0" xfId="5" applyFill="1" applyBorder="1" applyAlignment="1">
      <alignment horizontal="right" vertical="center" shrinkToFit="1"/>
    </xf>
    <xf numFmtId="0" fontId="12" fillId="0" borderId="15" xfId="5" applyFont="1" applyBorder="1">
      <alignment vertical="center"/>
    </xf>
    <xf numFmtId="0" fontId="12" fillId="0" borderId="0" xfId="5" applyFont="1" applyBorder="1">
      <alignment vertical="center"/>
    </xf>
    <xf numFmtId="0" fontId="12" fillId="0" borderId="13" xfId="5" applyFont="1" applyBorder="1">
      <alignment vertical="center"/>
    </xf>
    <xf numFmtId="0" fontId="2" fillId="0" borderId="34" xfId="5" applyFont="1" applyBorder="1">
      <alignment vertical="center"/>
    </xf>
    <xf numFmtId="0" fontId="2" fillId="0" borderId="37" xfId="5" applyFont="1" applyBorder="1">
      <alignment vertical="center"/>
    </xf>
    <xf numFmtId="0" fontId="2" fillId="0" borderId="32" xfId="5" applyFont="1" applyBorder="1">
      <alignment vertical="center"/>
    </xf>
    <xf numFmtId="177" fontId="2" fillId="0" borderId="34" xfId="5" applyNumberFormat="1" applyFont="1" applyFill="1" applyBorder="1" applyAlignment="1">
      <alignment horizontal="right" vertical="center" shrinkToFit="1"/>
    </xf>
    <xf numFmtId="0" fontId="11" fillId="0" borderId="37" xfId="5" applyFill="1" applyBorder="1" applyAlignment="1">
      <alignment horizontal="right" vertical="center" shrinkToFit="1"/>
    </xf>
    <xf numFmtId="177" fontId="2" fillId="0" borderId="37" xfId="5" applyNumberFormat="1" applyFont="1" applyFill="1" applyBorder="1" applyAlignment="1">
      <alignment horizontal="right" vertical="center" shrinkToFit="1"/>
    </xf>
    <xf numFmtId="0" fontId="11" fillId="0" borderId="32" xfId="5" applyFill="1" applyBorder="1" applyAlignment="1">
      <alignment horizontal="right" vertical="center" shrinkToFit="1"/>
    </xf>
    <xf numFmtId="0" fontId="2" fillId="0" borderId="34" xfId="5" applyFont="1" applyBorder="1" applyAlignment="1">
      <alignment horizontal="center" vertical="center" wrapText="1"/>
    </xf>
    <xf numFmtId="0" fontId="2" fillId="0" borderId="37" xfId="5" applyFont="1" applyBorder="1" applyAlignment="1">
      <alignment horizontal="center" vertical="center" wrapText="1"/>
    </xf>
    <xf numFmtId="0" fontId="2" fillId="0" borderId="15" xfId="5" applyFont="1" applyBorder="1" applyAlignment="1">
      <alignment horizontal="center" vertical="center" wrapText="1"/>
    </xf>
    <xf numFmtId="0" fontId="2" fillId="0" borderId="0" xfId="5" applyFont="1" applyBorder="1" applyAlignment="1">
      <alignment horizontal="center" vertical="center" wrapText="1"/>
    </xf>
    <xf numFmtId="0" fontId="2" fillId="0" borderId="25" xfId="5" applyFont="1" applyBorder="1" applyAlignment="1">
      <alignment horizontal="center" vertical="center" wrapText="1"/>
    </xf>
    <xf numFmtId="0" fontId="2" fillId="0" borderId="20" xfId="5" applyFont="1" applyBorder="1" applyAlignment="1">
      <alignment horizontal="center" vertical="center" wrapText="1"/>
    </xf>
    <xf numFmtId="0" fontId="2" fillId="0" borderId="37" xfId="5" applyFont="1" applyBorder="1" applyAlignment="1">
      <alignment vertical="center" textRotation="255"/>
    </xf>
    <xf numFmtId="0" fontId="2" fillId="0" borderId="0" xfId="5" applyFont="1" applyBorder="1" applyAlignment="1">
      <alignment vertical="center" textRotation="255"/>
    </xf>
    <xf numFmtId="0" fontId="2" fillId="0" borderId="20" xfId="5" applyFont="1" applyBorder="1" applyAlignment="1">
      <alignment vertical="center" textRotation="255"/>
    </xf>
    <xf numFmtId="0" fontId="11" fillId="0" borderId="28" xfId="5" applyBorder="1" applyAlignment="1">
      <alignment horizontal="center" vertical="center"/>
    </xf>
    <xf numFmtId="0" fontId="11" fillId="0" borderId="29" xfId="5" applyBorder="1" applyAlignment="1">
      <alignment horizontal="center" vertical="center"/>
    </xf>
    <xf numFmtId="176" fontId="2" fillId="0" borderId="71" xfId="5" applyNumberFormat="1" applyFont="1" applyFill="1" applyBorder="1" applyAlignment="1">
      <alignment horizontal="right" vertical="center" shrinkToFit="1"/>
    </xf>
    <xf numFmtId="0" fontId="2" fillId="0" borderId="34" xfId="5" applyFont="1" applyFill="1" applyBorder="1" applyAlignment="1">
      <alignment horizontal="center" vertical="center" textRotation="255"/>
    </xf>
    <xf numFmtId="0" fontId="2" fillId="0" borderId="32" xfId="5" applyFont="1" applyFill="1" applyBorder="1" applyAlignment="1">
      <alignment horizontal="center" vertical="center" textRotation="255"/>
    </xf>
    <xf numFmtId="0" fontId="2" fillId="0" borderId="15" xfId="5" applyFont="1" applyFill="1" applyBorder="1" applyAlignment="1">
      <alignment horizontal="center" vertical="center" textRotation="255"/>
    </xf>
    <xf numFmtId="0" fontId="2" fillId="0" borderId="13" xfId="5" applyFont="1" applyFill="1" applyBorder="1" applyAlignment="1">
      <alignment horizontal="center" vertical="center" textRotation="255"/>
    </xf>
    <xf numFmtId="0" fontId="2" fillId="0" borderId="25" xfId="5" applyFont="1" applyFill="1" applyBorder="1" applyAlignment="1">
      <alignment horizontal="center" vertical="center" textRotation="255"/>
    </xf>
    <xf numFmtId="0" fontId="2" fillId="0" borderId="23" xfId="5" applyFont="1" applyFill="1" applyBorder="1" applyAlignment="1">
      <alignment horizontal="center" vertical="center" textRotation="255"/>
    </xf>
    <xf numFmtId="0" fontId="2" fillId="0" borderId="15" xfId="5" applyFont="1" applyBorder="1" applyAlignment="1">
      <alignment vertical="center"/>
    </xf>
    <xf numFmtId="0" fontId="8" fillId="0" borderId="0" xfId="6" applyBorder="1" applyAlignment="1">
      <alignment vertical="center"/>
    </xf>
    <xf numFmtId="0" fontId="8" fillId="0" borderId="13" xfId="6" applyBorder="1" applyAlignment="1">
      <alignment vertical="center"/>
    </xf>
    <xf numFmtId="176" fontId="2" fillId="0" borderId="68" xfId="5" applyNumberFormat="1" applyFont="1" applyFill="1" applyBorder="1" applyAlignment="1">
      <alignment horizontal="right" vertical="center" shrinkToFit="1"/>
    </xf>
    <xf numFmtId="176" fontId="2" fillId="0" borderId="66" xfId="5" applyNumberFormat="1" applyFont="1" applyFill="1" applyBorder="1" applyAlignment="1">
      <alignment horizontal="right" vertical="center" shrinkToFit="1"/>
    </xf>
    <xf numFmtId="177" fontId="2" fillId="0" borderId="68" xfId="5" applyNumberFormat="1" applyFont="1" applyFill="1" applyBorder="1" applyAlignment="1">
      <alignment horizontal="right" vertical="center" shrinkToFit="1"/>
    </xf>
    <xf numFmtId="177" fontId="2" fillId="0" borderId="32" xfId="5" applyNumberFormat="1" applyFont="1" applyFill="1" applyBorder="1" applyAlignment="1">
      <alignment horizontal="right" vertical="center" shrinkToFit="1"/>
    </xf>
    <xf numFmtId="0" fontId="8" fillId="0" borderId="0" xfId="6" applyAlignment="1">
      <alignment vertical="center"/>
    </xf>
    <xf numFmtId="177" fontId="2" fillId="0" borderId="66" xfId="5" applyNumberFormat="1" applyFont="1" applyFill="1" applyBorder="1" applyAlignment="1">
      <alignment horizontal="right" vertical="center" shrinkToFit="1"/>
    </xf>
    <xf numFmtId="0" fontId="2" fillId="0" borderId="30" xfId="5" applyFont="1" applyFill="1" applyBorder="1" applyAlignment="1">
      <alignment horizontal="center" vertical="center"/>
    </xf>
    <xf numFmtId="0" fontId="2" fillId="0" borderId="28" xfId="5" applyFont="1" applyFill="1" applyBorder="1" applyAlignment="1">
      <alignment horizontal="center" vertical="center"/>
    </xf>
    <xf numFmtId="0" fontId="2" fillId="0" borderId="29" xfId="5" applyFont="1" applyFill="1" applyBorder="1" applyAlignment="1">
      <alignment horizontal="center" vertical="center"/>
    </xf>
    <xf numFmtId="0" fontId="12" fillId="0" borderId="30" xfId="5" applyFont="1" applyFill="1" applyBorder="1" applyAlignment="1">
      <alignment horizontal="center" vertical="center"/>
    </xf>
    <xf numFmtId="0" fontId="12" fillId="0" borderId="28" xfId="5" applyFont="1" applyFill="1" applyBorder="1" applyAlignment="1">
      <alignment horizontal="center" vertical="center"/>
    </xf>
    <xf numFmtId="0" fontId="12" fillId="0" borderId="29" xfId="5" applyFont="1" applyFill="1" applyBorder="1" applyAlignment="1">
      <alignment horizontal="center" vertical="center"/>
    </xf>
    <xf numFmtId="176" fontId="2" fillId="0" borderId="72" xfId="5" applyNumberFormat="1" applyFont="1" applyFill="1" applyBorder="1" applyAlignment="1">
      <alignment horizontal="right" vertical="center"/>
    </xf>
    <xf numFmtId="176" fontId="2" fillId="0" borderId="0" xfId="5" applyNumberFormat="1" applyFont="1" applyFill="1" applyBorder="1" applyAlignment="1">
      <alignment horizontal="right" vertical="center"/>
    </xf>
    <xf numFmtId="176" fontId="2" fillId="0" borderId="13" xfId="5" applyNumberFormat="1" applyFont="1" applyFill="1" applyBorder="1" applyAlignment="1">
      <alignment horizontal="right" vertical="center"/>
    </xf>
    <xf numFmtId="0" fontId="2" fillId="0" borderId="25" xfId="5" applyFont="1" applyFill="1" applyBorder="1">
      <alignment vertical="center"/>
    </xf>
    <xf numFmtId="176" fontId="2" fillId="0" borderId="15" xfId="5" applyNumberFormat="1" applyFont="1" applyFill="1" applyBorder="1" applyAlignment="1">
      <alignment horizontal="right" vertical="center"/>
    </xf>
    <xf numFmtId="176" fontId="2" fillId="0" borderId="69" xfId="5" applyNumberFormat="1" applyFont="1" applyFill="1" applyBorder="1" applyAlignment="1">
      <alignment horizontal="right" vertical="center"/>
    </xf>
    <xf numFmtId="177" fontId="2" fillId="0" borderId="70" xfId="5" applyNumberFormat="1" applyFont="1" applyFill="1" applyBorder="1" applyAlignment="1">
      <alignment horizontal="right" vertical="center"/>
    </xf>
    <xf numFmtId="0" fontId="2" fillId="0" borderId="65" xfId="5" applyFont="1" applyBorder="1" applyAlignment="1">
      <alignment horizontal="center" vertical="center"/>
    </xf>
    <xf numFmtId="177" fontId="2" fillId="0" borderId="67" xfId="5" applyNumberFormat="1" applyFont="1" applyFill="1" applyBorder="1" applyAlignment="1">
      <alignment horizontal="right" vertical="center" shrinkToFit="1"/>
    </xf>
    <xf numFmtId="176" fontId="2" fillId="0" borderId="67" xfId="5" applyNumberFormat="1" applyFont="1" applyFill="1" applyBorder="1" applyAlignment="1">
      <alignment horizontal="right" vertical="center" shrinkToFit="1"/>
    </xf>
    <xf numFmtId="49" fontId="7" fillId="0" borderId="9" xfId="5" applyNumberFormat="1" applyFont="1" applyFill="1" applyBorder="1" applyAlignment="1">
      <alignment horizontal="center" vertical="center"/>
    </xf>
    <xf numFmtId="49" fontId="7" fillId="0" borderId="10" xfId="5" applyNumberFormat="1" applyFont="1" applyFill="1" applyBorder="1" applyAlignment="1">
      <alignment horizontal="center" vertical="center"/>
    </xf>
    <xf numFmtId="49" fontId="7" fillId="0" borderId="11" xfId="5" applyNumberFormat="1" applyFont="1" applyFill="1" applyBorder="1" applyAlignment="1">
      <alignment horizontal="center" vertical="center"/>
    </xf>
    <xf numFmtId="0" fontId="21" fillId="3" borderId="45" xfId="7" applyFont="1" applyFill="1" applyBorder="1" applyAlignment="1" applyProtection="1">
      <alignment horizontal="center" vertical="center"/>
    </xf>
    <xf numFmtId="0" fontId="21" fillId="3" borderId="40" xfId="7" applyFont="1" applyFill="1" applyBorder="1" applyAlignment="1" applyProtection="1">
      <alignment horizontal="center" vertical="center"/>
    </xf>
    <xf numFmtId="184" fontId="21" fillId="3" borderId="115" xfId="9" applyNumberFormat="1" applyFont="1" applyFill="1" applyBorder="1" applyAlignment="1" applyProtection="1">
      <alignment horizontal="right" vertical="center" shrinkToFit="1"/>
    </xf>
    <xf numFmtId="184" fontId="21" fillId="3" borderId="54" xfId="9" applyNumberFormat="1" applyFont="1" applyFill="1" applyBorder="1" applyAlignment="1" applyProtection="1">
      <alignment horizontal="right" vertical="center" shrinkToFit="1"/>
    </xf>
    <xf numFmtId="184" fontId="21" fillId="3" borderId="169" xfId="9" applyNumberFormat="1" applyFont="1" applyFill="1" applyBorder="1" applyAlignment="1" applyProtection="1">
      <alignment horizontal="right" vertical="center" shrinkToFit="1"/>
    </xf>
    <xf numFmtId="184" fontId="21" fillId="3" borderId="151" xfId="9" applyNumberFormat="1" applyFont="1" applyFill="1" applyBorder="1" applyAlignment="1" applyProtection="1">
      <alignment horizontal="right" vertical="center" shrinkToFit="1"/>
    </xf>
    <xf numFmtId="184" fontId="21" fillId="3" borderId="152" xfId="9" applyNumberFormat="1" applyFont="1" applyFill="1" applyBorder="1" applyAlignment="1" applyProtection="1">
      <alignment horizontal="right" vertical="center" shrinkToFit="1"/>
    </xf>
    <xf numFmtId="184" fontId="21" fillId="3" borderId="170" xfId="9" applyNumberFormat="1" applyFont="1" applyFill="1" applyBorder="1" applyAlignment="1" applyProtection="1">
      <alignment horizontal="right" vertical="center" shrinkToFit="1"/>
    </xf>
    <xf numFmtId="0" fontId="21" fillId="3" borderId="44" xfId="7" applyFont="1" applyFill="1" applyBorder="1" applyProtection="1">
      <alignment vertical="center"/>
    </xf>
    <xf numFmtId="0" fontId="21" fillId="3" borderId="45" xfId="7" applyFont="1" applyFill="1" applyBorder="1" applyProtection="1">
      <alignment vertical="center"/>
    </xf>
    <xf numFmtId="0" fontId="21" fillId="3" borderId="40" xfId="7" applyFont="1" applyFill="1" applyBorder="1" applyProtection="1">
      <alignment vertical="center"/>
    </xf>
    <xf numFmtId="186" fontId="21" fillId="3" borderId="42" xfId="9" applyNumberFormat="1" applyFont="1" applyFill="1" applyBorder="1" applyAlignment="1" applyProtection="1">
      <alignment horizontal="right" vertical="center" shrinkToFit="1"/>
    </xf>
    <xf numFmtId="186" fontId="21" fillId="3" borderId="45" xfId="9" applyNumberFormat="1" applyFont="1" applyFill="1" applyBorder="1" applyAlignment="1" applyProtection="1">
      <alignment horizontal="right" vertical="center" shrinkToFit="1"/>
    </xf>
    <xf numFmtId="186" fontId="21" fillId="3" borderId="40" xfId="9" applyNumberFormat="1" applyFont="1" applyFill="1" applyBorder="1" applyAlignment="1" applyProtection="1">
      <alignment horizontal="right" vertical="center" shrinkToFit="1"/>
    </xf>
    <xf numFmtId="186" fontId="21" fillId="3" borderId="166" xfId="9" applyNumberFormat="1" applyFont="1" applyFill="1" applyBorder="1" applyAlignment="1" applyProtection="1">
      <alignment horizontal="right" vertical="center" shrinkToFit="1"/>
    </xf>
    <xf numFmtId="186" fontId="21" fillId="3" borderId="167" xfId="9" applyNumberFormat="1" applyFont="1" applyFill="1" applyBorder="1" applyAlignment="1" applyProtection="1">
      <alignment horizontal="right" vertical="center" shrinkToFit="1"/>
    </xf>
    <xf numFmtId="186" fontId="21" fillId="3" borderId="168"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wrapText="1"/>
    </xf>
    <xf numFmtId="0" fontId="21" fillId="3" borderId="37" xfId="7" applyFont="1" applyFill="1" applyBorder="1" applyAlignment="1" applyProtection="1">
      <alignment horizontal="left" vertical="center" wrapText="1"/>
    </xf>
    <xf numFmtId="0" fontId="21" fillId="3" borderId="44" xfId="7" applyFont="1" applyFill="1" applyBorder="1" applyAlignment="1" applyProtection="1">
      <alignment horizontal="left" vertical="center" wrapText="1"/>
    </xf>
    <xf numFmtId="0" fontId="21" fillId="3" borderId="45" xfId="7" applyFont="1" applyFill="1" applyBorder="1" applyAlignment="1" applyProtection="1">
      <alignment horizontal="left" vertical="center" wrapText="1"/>
    </xf>
    <xf numFmtId="0" fontId="21" fillId="3" borderId="37" xfId="7" applyFont="1" applyFill="1" applyBorder="1" applyAlignment="1" applyProtection="1">
      <alignment horizontal="center" vertical="center"/>
    </xf>
    <xf numFmtId="0" fontId="21" fillId="3" borderId="32" xfId="7" applyFont="1" applyFill="1" applyBorder="1" applyAlignment="1" applyProtection="1">
      <alignment horizontal="center" vertical="center"/>
    </xf>
    <xf numFmtId="184" fontId="21" fillId="3" borderId="30" xfId="9" applyNumberFormat="1" applyFont="1" applyFill="1" applyBorder="1" applyAlignment="1" applyProtection="1">
      <alignment horizontal="right" vertical="center" shrinkToFit="1"/>
    </xf>
    <xf numFmtId="184" fontId="21" fillId="3" borderId="28" xfId="9" applyNumberFormat="1" applyFont="1" applyFill="1" applyBorder="1" applyAlignment="1" applyProtection="1">
      <alignment horizontal="right" vertical="center" shrinkToFit="1"/>
    </xf>
    <xf numFmtId="184" fontId="21" fillId="3" borderId="141" xfId="9" applyNumberFormat="1" applyFont="1" applyFill="1" applyBorder="1" applyAlignment="1" applyProtection="1">
      <alignment horizontal="right" vertical="center" shrinkToFit="1"/>
    </xf>
    <xf numFmtId="184" fontId="21" fillId="3" borderId="142" xfId="9" applyNumberFormat="1" applyFont="1" applyFill="1" applyBorder="1" applyAlignment="1" applyProtection="1">
      <alignment horizontal="right" vertical="center" shrinkToFit="1"/>
    </xf>
    <xf numFmtId="184" fontId="21" fillId="3" borderId="143" xfId="9" applyNumberFormat="1" applyFont="1" applyFill="1" applyBorder="1" applyAlignment="1" applyProtection="1">
      <alignment horizontal="right" vertical="center" shrinkToFit="1"/>
    </xf>
    <xf numFmtId="184" fontId="21" fillId="3" borderId="144" xfId="9" applyNumberFormat="1" applyFont="1" applyFill="1" applyBorder="1" applyAlignment="1" applyProtection="1">
      <alignment horizontal="right" vertical="center" shrinkToFit="1"/>
    </xf>
    <xf numFmtId="184" fontId="21" fillId="3" borderId="145" xfId="9" applyNumberFormat="1" applyFont="1" applyFill="1" applyBorder="1" applyAlignment="1" applyProtection="1">
      <alignment horizontal="right" vertical="center" shrinkToFit="1"/>
    </xf>
    <xf numFmtId="0" fontId="21" fillId="3" borderId="17" xfId="7" applyFont="1" applyFill="1" applyBorder="1" applyProtection="1">
      <alignment vertical="center"/>
    </xf>
    <xf numFmtId="0" fontId="21" fillId="3" borderId="0" xfId="7" applyFont="1" applyFill="1" applyBorder="1" applyProtection="1">
      <alignment vertical="center"/>
    </xf>
    <xf numFmtId="0" fontId="21" fillId="3" borderId="13" xfId="7" applyFont="1" applyFill="1" applyBorder="1" applyProtection="1">
      <alignment vertical="center"/>
    </xf>
    <xf numFmtId="186" fontId="21" fillId="3" borderId="15" xfId="9" applyNumberFormat="1" applyFont="1" applyFill="1" applyBorder="1" applyAlignment="1" applyProtection="1">
      <alignment horizontal="right" vertical="center" shrinkToFit="1"/>
    </xf>
    <xf numFmtId="186" fontId="21" fillId="3" borderId="0" xfId="9" applyNumberFormat="1" applyFont="1" applyFill="1" applyBorder="1" applyAlignment="1" applyProtection="1">
      <alignment horizontal="right" vertical="center" shrinkToFit="1"/>
    </xf>
    <xf numFmtId="186" fontId="21" fillId="3" borderId="13" xfId="9" applyNumberFormat="1" applyFont="1" applyFill="1" applyBorder="1" applyAlignment="1" applyProtection="1">
      <alignment horizontal="right" vertical="center" shrinkToFit="1"/>
    </xf>
    <xf numFmtId="186" fontId="21" fillId="3" borderId="0" xfId="9" applyNumberFormat="1" applyFont="1" applyFill="1" applyAlignment="1" applyProtection="1">
      <alignment horizontal="right" vertical="center" shrinkToFit="1"/>
    </xf>
    <xf numFmtId="186" fontId="21" fillId="3" borderId="18" xfId="9" applyNumberFormat="1" applyFont="1" applyFill="1" applyBorder="1" applyAlignment="1" applyProtection="1">
      <alignment horizontal="right" vertical="center" shrinkToFit="1"/>
    </xf>
    <xf numFmtId="0" fontId="24" fillId="3" borderId="19" xfId="7" applyFont="1" applyFill="1" applyBorder="1" applyAlignment="1" applyProtection="1">
      <alignment horizontal="left" vertical="center"/>
    </xf>
    <xf numFmtId="0" fontId="21" fillId="3" borderId="20" xfId="7" applyFont="1" applyFill="1" applyBorder="1" applyAlignment="1" applyProtection="1">
      <alignment horizontal="left" vertical="center"/>
    </xf>
    <xf numFmtId="0" fontId="21" fillId="3" borderId="20" xfId="7" applyFont="1" applyFill="1" applyBorder="1" applyAlignment="1" applyProtection="1">
      <alignment horizontal="right" vertical="center" wrapText="1"/>
    </xf>
    <xf numFmtId="0" fontId="21" fillId="3" borderId="20" xfId="7" applyFont="1" applyFill="1" applyBorder="1" applyAlignment="1" applyProtection="1">
      <alignment horizontal="right" vertical="center"/>
    </xf>
    <xf numFmtId="0" fontId="21" fillId="3" borderId="23" xfId="7" applyFont="1" applyFill="1" applyBorder="1" applyAlignment="1" applyProtection="1">
      <alignment horizontal="right" vertical="center"/>
    </xf>
    <xf numFmtId="183" fontId="21" fillId="3" borderId="25" xfId="9" applyNumberFormat="1" applyFont="1" applyFill="1" applyBorder="1" applyAlignment="1" applyProtection="1">
      <alignment horizontal="right" vertical="center" shrinkToFit="1"/>
    </xf>
    <xf numFmtId="183" fontId="21" fillId="3" borderId="20" xfId="9" applyNumberFormat="1" applyFont="1" applyFill="1" applyBorder="1" applyAlignment="1" applyProtection="1">
      <alignment horizontal="right" vertical="center" shrinkToFit="1"/>
    </xf>
    <xf numFmtId="183" fontId="21" fillId="3" borderId="73" xfId="9" applyNumberFormat="1" applyFont="1" applyFill="1" applyBorder="1" applyAlignment="1" applyProtection="1">
      <alignment horizontal="right" vertical="center" shrinkToFit="1"/>
    </xf>
    <xf numFmtId="183" fontId="21" fillId="3" borderId="75" xfId="9" applyNumberFormat="1" applyFont="1" applyFill="1" applyBorder="1" applyAlignment="1" applyProtection="1">
      <alignment horizontal="right" vertical="center" shrinkToFit="1"/>
    </xf>
    <xf numFmtId="184" fontId="21" fillId="3" borderId="163" xfId="9" applyNumberFormat="1" applyFont="1" applyFill="1" applyBorder="1" applyAlignment="1" applyProtection="1">
      <alignment horizontal="right" vertical="center" shrinkToFit="1"/>
    </xf>
    <xf numFmtId="184" fontId="21" fillId="3" borderId="164" xfId="9" applyNumberFormat="1" applyFont="1" applyFill="1" applyBorder="1" applyAlignment="1" applyProtection="1">
      <alignment horizontal="right" vertical="center" shrinkToFit="1"/>
    </xf>
    <xf numFmtId="184" fontId="21" fillId="3" borderId="165" xfId="9" applyNumberFormat="1" applyFont="1" applyFill="1" applyBorder="1" applyAlignment="1" applyProtection="1">
      <alignment horizontal="right" vertical="center" shrinkToFit="1"/>
    </xf>
    <xf numFmtId="185" fontId="21" fillId="3" borderId="15" xfId="9" applyNumberFormat="1" applyFont="1" applyFill="1" applyBorder="1" applyAlignment="1" applyProtection="1">
      <alignment horizontal="right" vertical="center" shrinkToFit="1"/>
    </xf>
    <xf numFmtId="185" fontId="21" fillId="3" borderId="0" xfId="9" applyNumberFormat="1" applyFont="1" applyFill="1" applyBorder="1" applyAlignment="1" applyProtection="1">
      <alignment horizontal="right" vertical="center" shrinkToFit="1"/>
    </xf>
    <xf numFmtId="185" fontId="21" fillId="3" borderId="13" xfId="9" applyNumberFormat="1" applyFont="1" applyFill="1" applyBorder="1" applyAlignment="1" applyProtection="1">
      <alignment horizontal="right" vertical="center" shrinkToFit="1"/>
    </xf>
    <xf numFmtId="185" fontId="21" fillId="3" borderId="0" xfId="9" applyNumberFormat="1" applyFont="1" applyFill="1" applyAlignment="1" applyProtection="1">
      <alignment horizontal="right" vertical="center" shrinkToFit="1"/>
    </xf>
    <xf numFmtId="185" fontId="21" fillId="3" borderId="18" xfId="9" applyNumberFormat="1" applyFont="1" applyFill="1" applyBorder="1" applyAlignment="1" applyProtection="1">
      <alignment horizontal="right" vertical="center" shrinkToFit="1"/>
    </xf>
    <xf numFmtId="0" fontId="21" fillId="3" borderId="17" xfId="7" applyFont="1" applyFill="1" applyBorder="1" applyAlignment="1" applyProtection="1">
      <alignment horizontal="left" vertical="center"/>
    </xf>
    <xf numFmtId="0" fontId="21" fillId="3" borderId="0" xfId="7" applyFont="1" applyFill="1" applyBorder="1" applyAlignment="1" applyProtection="1">
      <alignment horizontal="left" vertical="center"/>
    </xf>
    <xf numFmtId="0" fontId="21" fillId="3" borderId="0" xfId="7" applyFont="1" applyFill="1" applyBorder="1" applyAlignment="1" applyProtection="1">
      <alignment horizontal="right" vertical="center" wrapText="1"/>
    </xf>
    <xf numFmtId="0" fontId="21" fillId="3" borderId="0" xfId="7" applyFont="1" applyFill="1" applyBorder="1" applyAlignment="1" applyProtection="1">
      <alignment horizontal="right" vertical="center"/>
    </xf>
    <xf numFmtId="0" fontId="21" fillId="3" borderId="13" xfId="7" applyFont="1" applyFill="1" applyBorder="1" applyAlignment="1" applyProtection="1">
      <alignment horizontal="right" vertical="center"/>
    </xf>
    <xf numFmtId="183" fontId="21" fillId="3" borderId="15" xfId="9" applyNumberFormat="1" applyFont="1" applyFill="1" applyBorder="1" applyAlignment="1" applyProtection="1">
      <alignment horizontal="right" vertical="center" shrinkToFit="1"/>
    </xf>
    <xf numFmtId="183" fontId="21" fillId="3" borderId="0" xfId="9" applyNumberFormat="1" applyFont="1" applyFill="1" applyBorder="1" applyAlignment="1" applyProtection="1">
      <alignment horizontal="right" vertical="center" shrinkToFit="1"/>
    </xf>
    <xf numFmtId="183" fontId="21" fillId="3" borderId="69" xfId="9" applyNumberFormat="1" applyFont="1" applyFill="1" applyBorder="1" applyAlignment="1" applyProtection="1">
      <alignment horizontal="right" vertical="center" shrinkToFit="1"/>
    </xf>
    <xf numFmtId="183" fontId="21" fillId="3" borderId="72" xfId="9" applyNumberFormat="1" applyFont="1" applyFill="1" applyBorder="1" applyAlignment="1" applyProtection="1">
      <alignment horizontal="right" vertical="center" shrinkToFit="1"/>
    </xf>
    <xf numFmtId="184" fontId="21" fillId="3" borderId="160" xfId="9" applyNumberFormat="1" applyFont="1" applyFill="1" applyBorder="1" applyAlignment="1" applyProtection="1">
      <alignment horizontal="right" vertical="center" shrinkToFit="1"/>
    </xf>
    <xf numFmtId="184" fontId="21" fillId="3" borderId="161" xfId="9" applyNumberFormat="1" applyFont="1" applyFill="1" applyBorder="1" applyAlignment="1" applyProtection="1">
      <alignment horizontal="right" vertical="center" shrinkToFit="1"/>
    </xf>
    <xf numFmtId="184" fontId="21" fillId="3" borderId="162" xfId="9" applyNumberFormat="1" applyFont="1" applyFill="1" applyBorder="1" applyAlignment="1" applyProtection="1">
      <alignment horizontal="right" vertical="center" shrinkToFit="1"/>
    </xf>
    <xf numFmtId="185" fontId="21" fillId="3" borderId="34" xfId="9" applyNumberFormat="1" applyFont="1" applyFill="1" applyBorder="1" applyAlignment="1" applyProtection="1">
      <alignment horizontal="right" vertical="center" shrinkToFit="1"/>
    </xf>
    <xf numFmtId="185" fontId="21" fillId="3" borderId="37" xfId="9" applyNumberFormat="1" applyFont="1" applyFill="1" applyBorder="1" applyAlignment="1" applyProtection="1">
      <alignment horizontal="right" vertical="center" shrinkToFit="1"/>
    </xf>
    <xf numFmtId="185" fontId="21" fillId="3" borderId="38" xfId="9" applyNumberFormat="1" applyFont="1" applyFill="1" applyBorder="1" applyAlignment="1" applyProtection="1">
      <alignment horizontal="right" vertical="center" shrinkToFit="1"/>
    </xf>
    <xf numFmtId="0" fontId="21" fillId="3" borderId="42" xfId="7" applyFont="1" applyFill="1" applyBorder="1" applyProtection="1">
      <alignment vertical="center"/>
    </xf>
    <xf numFmtId="183" fontId="21" fillId="3" borderId="157" xfId="9" applyNumberFormat="1" applyFont="1" applyFill="1" applyBorder="1" applyAlignment="1" applyProtection="1">
      <alignment horizontal="right" vertical="center" shrinkToFit="1"/>
    </xf>
    <xf numFmtId="183" fontId="21" fillId="3" borderId="158" xfId="9" applyNumberFormat="1" applyFont="1" applyFill="1" applyBorder="1" applyAlignment="1" applyProtection="1">
      <alignment horizontal="right" vertical="center" shrinkToFit="1"/>
    </xf>
    <xf numFmtId="184" fontId="21" fillId="3" borderId="158" xfId="9" applyNumberFormat="1" applyFont="1" applyFill="1" applyBorder="1" applyAlignment="1" applyProtection="1">
      <alignment horizontal="right" vertical="center" shrinkToFit="1"/>
    </xf>
    <xf numFmtId="184" fontId="21" fillId="3" borderId="159" xfId="9" applyNumberFormat="1" applyFont="1" applyFill="1" applyBorder="1" applyAlignment="1" applyProtection="1">
      <alignment horizontal="right" vertical="center" shrinkToFit="1"/>
    </xf>
    <xf numFmtId="184" fontId="21" fillId="3" borderId="70" xfId="9" applyNumberFormat="1" applyFont="1" applyFill="1" applyBorder="1" applyAlignment="1" applyProtection="1">
      <alignment horizontal="right" vertical="center" shrinkToFit="1"/>
    </xf>
    <xf numFmtId="184" fontId="21" fillId="3" borderId="140"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left" vertical="center"/>
    </xf>
    <xf numFmtId="0" fontId="21" fillId="3" borderId="37" xfId="7" applyFont="1" applyFill="1" applyBorder="1" applyAlignment="1" applyProtection="1">
      <alignment horizontal="left" vertical="center"/>
    </xf>
    <xf numFmtId="0" fontId="21" fillId="3" borderId="37" xfId="7" applyFont="1" applyFill="1" applyBorder="1" applyAlignment="1" applyProtection="1">
      <alignment horizontal="right" vertical="center"/>
    </xf>
    <xf numFmtId="0" fontId="21" fillId="3" borderId="32" xfId="7" applyFont="1" applyFill="1" applyBorder="1" applyAlignment="1" applyProtection="1">
      <alignment horizontal="right" vertical="center"/>
    </xf>
    <xf numFmtId="183" fontId="21" fillId="3" borderId="34" xfId="8" applyNumberFormat="1" applyFont="1" applyFill="1" applyBorder="1" applyAlignment="1" applyProtection="1">
      <alignment horizontal="right" vertical="center" shrinkToFit="1"/>
    </xf>
    <xf numFmtId="183" fontId="21" fillId="3" borderId="37" xfId="8" applyNumberFormat="1" applyFont="1" applyFill="1" applyBorder="1" applyAlignment="1" applyProtection="1">
      <alignment horizontal="right" vertical="center" shrinkToFit="1"/>
    </xf>
    <xf numFmtId="183" fontId="21" fillId="3" borderId="66" xfId="8" applyNumberFormat="1" applyFont="1" applyFill="1" applyBorder="1" applyAlignment="1" applyProtection="1">
      <alignment horizontal="right" vertical="center" shrinkToFit="1"/>
    </xf>
    <xf numFmtId="183" fontId="21" fillId="3" borderId="68" xfId="8" applyNumberFormat="1" applyFont="1" applyFill="1" applyBorder="1" applyAlignment="1" applyProtection="1">
      <alignment horizontal="right" vertical="center" shrinkToFit="1"/>
    </xf>
    <xf numFmtId="184" fontId="21" fillId="3" borderId="154" xfId="9" applyNumberFormat="1" applyFont="1" applyFill="1" applyBorder="1" applyAlignment="1" applyProtection="1">
      <alignment horizontal="right" vertical="center" shrinkToFit="1"/>
    </xf>
    <xf numFmtId="184" fontId="21" fillId="3" borderId="155" xfId="9" applyNumberFormat="1" applyFont="1" applyFill="1" applyBorder="1" applyAlignment="1" applyProtection="1">
      <alignment horizontal="right" vertical="center" shrinkToFit="1"/>
    </xf>
    <xf numFmtId="184" fontId="21" fillId="3" borderId="156" xfId="9" applyNumberFormat="1" applyFont="1" applyFill="1" applyBorder="1" applyAlignment="1" applyProtection="1">
      <alignment horizontal="right" vertical="center" shrinkToFit="1"/>
    </xf>
    <xf numFmtId="0" fontId="21" fillId="3" borderId="36" xfId="7" applyFont="1" applyFill="1" applyBorder="1" applyProtection="1">
      <alignment vertical="center"/>
    </xf>
    <xf numFmtId="0" fontId="21" fillId="3" borderId="37" xfId="7" applyFont="1" applyFill="1" applyBorder="1" applyProtection="1">
      <alignment vertical="center"/>
    </xf>
    <xf numFmtId="0" fontId="21" fillId="3" borderId="32" xfId="7" applyFont="1" applyFill="1" applyBorder="1" applyProtection="1">
      <alignment vertical="center"/>
    </xf>
    <xf numFmtId="185" fontId="21" fillId="3" borderId="32" xfId="9" applyNumberFormat="1" applyFont="1" applyFill="1" applyBorder="1" applyAlignment="1" applyProtection="1">
      <alignment horizontal="right" vertical="center" shrinkToFit="1"/>
    </xf>
    <xf numFmtId="0" fontId="21" fillId="3" borderId="48" xfId="7" applyFont="1" applyFill="1" applyBorder="1" applyAlignment="1" applyProtection="1">
      <alignment horizontal="center" vertical="center"/>
    </xf>
    <xf numFmtId="0" fontId="21" fillId="3" borderId="49" xfId="7" applyFont="1" applyFill="1" applyBorder="1" applyAlignment="1" applyProtection="1">
      <alignment horizontal="center" vertical="center"/>
    </xf>
    <xf numFmtId="0" fontId="21" fillId="3" borderId="50" xfId="7" applyFont="1" applyFill="1" applyBorder="1" applyAlignment="1" applyProtection="1">
      <alignment horizontal="center" vertical="center"/>
    </xf>
    <xf numFmtId="0" fontId="21" fillId="3" borderId="51" xfId="7" applyFont="1" applyFill="1" applyBorder="1" applyAlignment="1" applyProtection="1">
      <alignment horizontal="center" vertical="center"/>
    </xf>
    <xf numFmtId="0" fontId="21" fillId="3" borderId="15" xfId="7" applyFont="1" applyFill="1" applyBorder="1" applyProtection="1">
      <alignment vertical="center"/>
    </xf>
    <xf numFmtId="183" fontId="21" fillId="3" borderId="139" xfId="9" applyNumberFormat="1" applyFont="1" applyFill="1" applyBorder="1" applyAlignment="1" applyProtection="1">
      <alignment horizontal="right" vertical="center" shrinkToFit="1"/>
    </xf>
    <xf numFmtId="183" fontId="21" fillId="3" borderId="70" xfId="9" applyNumberFormat="1" applyFont="1" applyFill="1" applyBorder="1" applyAlignment="1" applyProtection="1">
      <alignment horizontal="right" vertical="center" shrinkToFit="1"/>
    </xf>
    <xf numFmtId="0" fontId="21" fillId="3" borderId="25" xfId="7" applyFont="1" applyFill="1" applyBorder="1" applyAlignment="1" applyProtection="1">
      <alignment vertical="center"/>
    </xf>
    <xf numFmtId="0" fontId="21" fillId="3" borderId="20" xfId="7" applyFont="1" applyFill="1" applyBorder="1" applyAlignment="1" applyProtection="1">
      <alignment vertical="center"/>
    </xf>
    <xf numFmtId="0" fontId="21" fillId="3" borderId="23" xfId="7" applyFont="1" applyFill="1" applyBorder="1" applyAlignment="1" applyProtection="1">
      <alignment vertical="center"/>
    </xf>
    <xf numFmtId="184" fontId="21" fillId="3" borderId="72" xfId="9" applyNumberFormat="1" applyFont="1" applyFill="1" applyBorder="1" applyAlignment="1" applyProtection="1">
      <alignment horizontal="right" vertical="center" shrinkToFit="1"/>
    </xf>
    <xf numFmtId="184" fontId="21" fillId="3" borderId="0" xfId="9" applyNumberFormat="1" applyFont="1" applyFill="1" applyBorder="1" applyAlignment="1" applyProtection="1">
      <alignment horizontal="right" vertical="center" shrinkToFit="1"/>
    </xf>
    <xf numFmtId="184" fontId="21" fillId="3" borderId="18" xfId="9" applyNumberFormat="1" applyFont="1" applyFill="1" applyBorder="1" applyAlignment="1" applyProtection="1">
      <alignment horizontal="right" vertical="center" shrinkToFit="1"/>
    </xf>
    <xf numFmtId="0" fontId="21" fillId="3" borderId="64" xfId="7" applyFont="1" applyFill="1" applyBorder="1" applyAlignment="1" applyProtection="1">
      <alignment horizontal="center" vertical="center"/>
    </xf>
    <xf numFmtId="183" fontId="21" fillId="3" borderId="67" xfId="9" applyNumberFormat="1" applyFont="1" applyFill="1" applyBorder="1" applyAlignment="1" applyProtection="1">
      <alignment horizontal="right" vertical="center" shrinkToFit="1"/>
    </xf>
    <xf numFmtId="184" fontId="21" fillId="3" borderId="67" xfId="9" applyNumberFormat="1" applyFont="1" applyFill="1" applyBorder="1" applyAlignment="1" applyProtection="1">
      <alignment horizontal="right" vertical="center" shrinkToFit="1"/>
    </xf>
    <xf numFmtId="184" fontId="21" fillId="3" borderId="138"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xf>
    <xf numFmtId="0" fontId="21" fillId="3" borderId="0" xfId="7" applyFont="1" applyFill="1" applyBorder="1" applyAlignment="1" applyProtection="1">
      <alignment vertical="center"/>
    </xf>
    <xf numFmtId="0" fontId="21" fillId="3" borderId="13" xfId="7" applyFont="1" applyFill="1" applyBorder="1" applyAlignment="1" applyProtection="1">
      <alignment vertical="center"/>
    </xf>
    <xf numFmtId="184" fontId="21" fillId="3" borderId="75" xfId="9" applyNumberFormat="1" applyFont="1" applyFill="1" applyBorder="1" applyAlignment="1" applyProtection="1">
      <alignment horizontal="right" vertical="center" shrinkToFit="1"/>
    </xf>
    <xf numFmtId="184" fontId="21" fillId="3" borderId="20" xfId="9" applyNumberFormat="1" applyFont="1" applyFill="1" applyBorder="1" applyAlignment="1" applyProtection="1">
      <alignment horizontal="right" vertical="center" shrinkToFit="1"/>
    </xf>
    <xf numFmtId="184" fontId="21" fillId="3" borderId="21"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wrapText="1"/>
    </xf>
    <xf numFmtId="0" fontId="21" fillId="3" borderId="37" xfId="7" applyFont="1" applyFill="1" applyBorder="1" applyAlignment="1" applyProtection="1">
      <alignment horizontal="center" vertical="center" wrapText="1"/>
    </xf>
    <xf numFmtId="0" fontId="21" fillId="3" borderId="32" xfId="7" applyFont="1" applyFill="1" applyBorder="1" applyAlignment="1" applyProtection="1">
      <alignment horizontal="center" vertical="center" wrapText="1"/>
    </xf>
    <xf numFmtId="0" fontId="21" fillId="3" borderId="17" xfId="7" applyFont="1" applyFill="1" applyBorder="1" applyAlignment="1" applyProtection="1">
      <alignment horizontal="center" vertical="center" wrapText="1"/>
    </xf>
    <xf numFmtId="0" fontId="21" fillId="3" borderId="0" xfId="7" applyFont="1" applyFill="1" applyBorder="1" applyAlignment="1" applyProtection="1">
      <alignment horizontal="center" vertical="center" wrapText="1"/>
    </xf>
    <xf numFmtId="0" fontId="21" fillId="3" borderId="13" xfId="7" applyFont="1" applyFill="1" applyBorder="1" applyAlignment="1" applyProtection="1">
      <alignment horizontal="center" vertical="center" wrapText="1"/>
    </xf>
    <xf numFmtId="0" fontId="21" fillId="3" borderId="44" xfId="7" applyFont="1" applyFill="1" applyBorder="1" applyAlignment="1" applyProtection="1">
      <alignment horizontal="center" vertical="center" wrapText="1"/>
    </xf>
    <xf numFmtId="0" fontId="21" fillId="3" borderId="45" xfId="7" applyFont="1" applyFill="1" applyBorder="1" applyAlignment="1" applyProtection="1">
      <alignment horizontal="center" vertical="center" wrapText="1"/>
    </xf>
    <xf numFmtId="0" fontId="21" fillId="3" borderId="40" xfId="7" applyFont="1" applyFill="1" applyBorder="1" applyAlignment="1" applyProtection="1">
      <alignment horizontal="center" vertical="center" wrapText="1"/>
    </xf>
    <xf numFmtId="0" fontId="21" fillId="3" borderId="34" xfId="7" applyFont="1" applyFill="1" applyBorder="1" applyProtection="1">
      <alignment vertical="center"/>
    </xf>
    <xf numFmtId="183" fontId="21" fillId="3" borderId="136" xfId="9" applyNumberFormat="1" applyFont="1" applyFill="1" applyBorder="1" applyAlignment="1" applyProtection="1">
      <alignment horizontal="right" vertical="center" shrinkToFit="1"/>
    </xf>
    <xf numFmtId="184" fontId="21" fillId="3" borderId="114" xfId="9" applyNumberFormat="1" applyFont="1" applyFill="1" applyBorder="1" applyAlignment="1" applyProtection="1">
      <alignment horizontal="right" vertical="center" shrinkToFit="1"/>
    </xf>
    <xf numFmtId="184" fontId="21" fillId="3" borderId="153" xfId="9" applyNumberFormat="1" applyFont="1" applyFill="1" applyBorder="1" applyAlignment="1" applyProtection="1">
      <alignment horizontal="right" vertical="center" shrinkToFit="1"/>
    </xf>
    <xf numFmtId="0" fontId="21" fillId="3" borderId="15" xfId="9" applyFont="1" applyFill="1" applyBorder="1" applyAlignment="1" applyProtection="1">
      <alignment horizontal="left" vertical="center" shrinkToFit="1"/>
    </xf>
    <xf numFmtId="0" fontId="21" fillId="3" borderId="0" xfId="9" applyFont="1" applyFill="1" applyBorder="1" applyAlignment="1" applyProtection="1">
      <alignment horizontal="left" vertical="center" shrinkToFit="1"/>
    </xf>
    <xf numFmtId="0" fontId="21" fillId="3" borderId="13" xfId="9" applyFont="1" applyFill="1" applyBorder="1" applyAlignment="1" applyProtection="1">
      <alignment horizontal="left" vertical="center" shrinkToFit="1"/>
    </xf>
    <xf numFmtId="0" fontId="21" fillId="3" borderId="61" xfId="7" applyFont="1" applyFill="1" applyBorder="1" applyAlignment="1" applyProtection="1">
      <alignment horizontal="left" vertical="center" wrapText="1"/>
    </xf>
    <xf numFmtId="0" fontId="21" fillId="3" borderId="54" xfId="7" applyFont="1" applyFill="1" applyBorder="1" applyAlignment="1" applyProtection="1">
      <alignment horizontal="left" vertical="center"/>
    </xf>
    <xf numFmtId="0" fontId="21" fillId="3" borderId="55" xfId="7" applyFont="1" applyFill="1" applyBorder="1" applyAlignment="1" applyProtection="1">
      <alignment horizontal="left" vertical="center"/>
    </xf>
    <xf numFmtId="184" fontId="21" fillId="3" borderId="113" xfId="9" applyNumberFormat="1" applyFont="1" applyFill="1" applyBorder="1" applyAlignment="1" applyProtection="1">
      <alignment horizontal="right" vertical="center" shrinkToFit="1"/>
    </xf>
    <xf numFmtId="183" fontId="21" fillId="3" borderId="149" xfId="9" applyNumberFormat="1" applyFont="1" applyFill="1" applyBorder="1" applyAlignment="1" applyProtection="1">
      <alignment horizontal="right" vertical="center" shrinkToFit="1"/>
    </xf>
    <xf numFmtId="183" fontId="21" fillId="3" borderId="150" xfId="9" applyNumberFormat="1" applyFont="1" applyFill="1" applyBorder="1" applyAlignment="1" applyProtection="1">
      <alignment horizontal="right" vertical="center" shrinkToFit="1"/>
    </xf>
    <xf numFmtId="184" fontId="21" fillId="3" borderId="147" xfId="9" applyNumberFormat="1" applyFont="1" applyFill="1" applyBorder="1" applyAlignment="1" applyProtection="1">
      <alignment horizontal="right" vertical="center" shrinkToFit="1"/>
    </xf>
    <xf numFmtId="0" fontId="21" fillId="3" borderId="28" xfId="7" applyFont="1" applyFill="1" applyBorder="1" applyAlignment="1" applyProtection="1">
      <alignment horizontal="center" vertical="center" wrapText="1"/>
    </xf>
    <xf numFmtId="0" fontId="24" fillId="3" borderId="29" xfId="7" applyFont="1" applyFill="1" applyBorder="1" applyAlignment="1" applyProtection="1">
      <alignment horizontal="center" vertical="center"/>
    </xf>
    <xf numFmtId="0" fontId="21" fillId="3" borderId="25" xfId="7" applyFont="1" applyFill="1" applyBorder="1" applyProtection="1">
      <alignment vertical="center"/>
    </xf>
    <xf numFmtId="0" fontId="21" fillId="3" borderId="20" xfId="7" applyFont="1" applyFill="1" applyBorder="1" applyProtection="1">
      <alignment vertical="center"/>
    </xf>
    <xf numFmtId="0" fontId="21" fillId="3" borderId="23" xfId="7" applyFont="1" applyFill="1" applyBorder="1" applyProtection="1">
      <alignment vertical="center"/>
    </xf>
    <xf numFmtId="183" fontId="21" fillId="3" borderId="146" xfId="9" applyNumberFormat="1" applyFont="1" applyFill="1" applyBorder="1" applyAlignment="1" applyProtection="1">
      <alignment horizontal="right" vertical="center" shrinkToFit="1"/>
    </xf>
    <xf numFmtId="183" fontId="21" fillId="3" borderId="74" xfId="9" applyNumberFormat="1" applyFont="1" applyFill="1" applyBorder="1" applyAlignment="1" applyProtection="1">
      <alignment horizontal="right" vertical="center" shrinkToFit="1"/>
    </xf>
    <xf numFmtId="184" fontId="21" fillId="3" borderId="148" xfId="9" applyNumberFormat="1" applyFont="1" applyFill="1" applyBorder="1" applyAlignment="1" applyProtection="1">
      <alignment horizontal="right" vertical="center" shrinkToFit="1"/>
    </xf>
    <xf numFmtId="184" fontId="21" fillId="3" borderId="24" xfId="9" applyNumberFormat="1" applyFont="1" applyFill="1" applyBorder="1" applyAlignment="1" applyProtection="1">
      <alignment horizontal="right" vertical="center" shrinkToFit="1"/>
    </xf>
    <xf numFmtId="0" fontId="21" fillId="3" borderId="15" xfId="7" applyFont="1" applyFill="1" applyBorder="1" applyAlignment="1" applyProtection="1">
      <alignment vertical="center" shrinkToFit="1"/>
    </xf>
    <xf numFmtId="0" fontId="21" fillId="3" borderId="0" xfId="7" applyFont="1" applyFill="1" applyBorder="1" applyAlignment="1" applyProtection="1">
      <alignment vertical="center" shrinkToFit="1"/>
    </xf>
    <xf numFmtId="0" fontId="21" fillId="3" borderId="13" xfId="7" applyFont="1" applyFill="1" applyBorder="1" applyAlignment="1" applyProtection="1">
      <alignment vertical="center" shrinkToFit="1"/>
    </xf>
    <xf numFmtId="184" fontId="21" fillId="3" borderId="137" xfId="9" applyNumberFormat="1" applyFont="1" applyFill="1" applyBorder="1" applyAlignment="1" applyProtection="1">
      <alignment horizontal="right" vertical="center" shrinkToFit="1"/>
    </xf>
    <xf numFmtId="184" fontId="21" fillId="3" borderId="33" xfId="9" applyNumberFormat="1" applyFont="1" applyFill="1" applyBorder="1" applyAlignment="1" applyProtection="1">
      <alignment horizontal="right" vertical="center" shrinkToFit="1"/>
    </xf>
    <xf numFmtId="0" fontId="21" fillId="3" borderId="34" xfId="7" applyFont="1" applyFill="1" applyBorder="1" applyAlignment="1" applyProtection="1">
      <alignment horizontal="center" vertical="center" wrapText="1"/>
    </xf>
    <xf numFmtId="0" fontId="21" fillId="3" borderId="15" xfId="7" applyFont="1" applyFill="1" applyBorder="1" applyAlignment="1" applyProtection="1">
      <alignment horizontal="center" vertical="center" wrapText="1"/>
    </xf>
    <xf numFmtId="0" fontId="21" fillId="3" borderId="20" xfId="7" applyFont="1" applyFill="1" applyBorder="1" applyAlignment="1" applyProtection="1">
      <alignment horizontal="center" vertical="center" wrapText="1"/>
    </xf>
    <xf numFmtId="0" fontId="21" fillId="3" borderId="23" xfId="7" applyFont="1" applyFill="1" applyBorder="1" applyAlignment="1" applyProtection="1">
      <alignment horizontal="center" vertical="center" wrapText="1"/>
    </xf>
    <xf numFmtId="0" fontId="21" fillId="3" borderId="34" xfId="9" applyFont="1" applyFill="1" applyBorder="1" applyAlignment="1" applyProtection="1">
      <alignment horizontal="left" vertical="center" shrinkToFit="1"/>
    </xf>
    <xf numFmtId="0" fontId="21" fillId="3" borderId="37" xfId="9" applyFont="1" applyFill="1" applyBorder="1" applyAlignment="1" applyProtection="1">
      <alignment horizontal="left" vertical="center" shrinkToFit="1"/>
    </xf>
    <xf numFmtId="0" fontId="21" fillId="3" borderId="32" xfId="9" applyFont="1" applyFill="1" applyBorder="1" applyAlignment="1" applyProtection="1">
      <alignment horizontal="left" vertical="center" shrinkToFit="1"/>
    </xf>
    <xf numFmtId="184" fontId="21" fillId="3" borderId="71" xfId="9" applyNumberFormat="1" applyFont="1" applyFill="1" applyBorder="1" applyAlignment="1" applyProtection="1">
      <alignment horizontal="right" vertical="center" shrinkToFit="1"/>
    </xf>
    <xf numFmtId="184" fontId="21" fillId="3" borderId="14" xfId="9"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top" wrapText="1"/>
    </xf>
    <xf numFmtId="0" fontId="21" fillId="3" borderId="37" xfId="7" applyFont="1" applyFill="1" applyBorder="1" applyAlignment="1" applyProtection="1">
      <alignment horizontal="center" vertical="top" wrapText="1"/>
    </xf>
    <xf numFmtId="0" fontId="21" fillId="3" borderId="32" xfId="7" applyFont="1" applyFill="1" applyBorder="1" applyAlignment="1" applyProtection="1">
      <alignment horizontal="center" vertical="top" wrapText="1"/>
    </xf>
    <xf numFmtId="0" fontId="21" fillId="3" borderId="17" xfId="7" applyFont="1" applyFill="1" applyBorder="1" applyAlignment="1" applyProtection="1">
      <alignment horizontal="center" vertical="top" wrapText="1"/>
    </xf>
    <xf numFmtId="0" fontId="21" fillId="3" borderId="0" xfId="7" applyFont="1" applyFill="1" applyBorder="1" applyAlignment="1" applyProtection="1">
      <alignment horizontal="center" vertical="top" wrapText="1"/>
    </xf>
    <xf numFmtId="0" fontId="21" fillId="3" borderId="13" xfId="7" applyFont="1" applyFill="1" applyBorder="1" applyAlignment="1" applyProtection="1">
      <alignment horizontal="center" vertical="top" wrapText="1"/>
    </xf>
    <xf numFmtId="0" fontId="21" fillId="3" borderId="19" xfId="7" applyFont="1" applyFill="1" applyBorder="1" applyAlignment="1" applyProtection="1">
      <alignment horizontal="center" vertical="top" wrapText="1"/>
    </xf>
    <xf numFmtId="0" fontId="21" fillId="3" borderId="20" xfId="7" applyFont="1" applyFill="1" applyBorder="1" applyAlignment="1" applyProtection="1">
      <alignment horizontal="center" vertical="top" wrapText="1"/>
    </xf>
    <xf numFmtId="0" fontId="21" fillId="3" borderId="36" xfId="7" applyFont="1" applyFill="1" applyBorder="1" applyAlignment="1" applyProtection="1">
      <alignment horizontal="center" vertical="center" textRotation="255" wrapText="1"/>
    </xf>
    <xf numFmtId="0" fontId="21" fillId="3" borderId="32" xfId="7" applyFont="1" applyFill="1" applyBorder="1" applyAlignment="1" applyProtection="1">
      <alignment horizontal="center" vertical="center" textRotation="255" wrapText="1"/>
    </xf>
    <xf numFmtId="0" fontId="21" fillId="3" borderId="17" xfId="7" applyFont="1" applyFill="1" applyBorder="1" applyAlignment="1" applyProtection="1">
      <alignment horizontal="center" vertical="center" textRotation="255" wrapText="1"/>
    </xf>
    <xf numFmtId="0" fontId="21" fillId="3" borderId="13" xfId="7" applyFont="1" applyFill="1" applyBorder="1" applyAlignment="1" applyProtection="1">
      <alignment horizontal="center" vertical="center" textRotation="255" wrapText="1"/>
    </xf>
    <xf numFmtId="0" fontId="21" fillId="3" borderId="19" xfId="7" applyFont="1" applyFill="1" applyBorder="1" applyAlignment="1" applyProtection="1">
      <alignment horizontal="center" vertical="center" textRotation="255" wrapText="1"/>
    </xf>
    <xf numFmtId="0" fontId="21" fillId="3" borderId="23" xfId="7" applyFont="1" applyFill="1" applyBorder="1" applyAlignment="1" applyProtection="1">
      <alignment horizontal="center" vertical="center" textRotation="255" wrapText="1"/>
    </xf>
    <xf numFmtId="0" fontId="21" fillId="3" borderId="34" xfId="7" applyFont="1" applyFill="1" applyBorder="1" applyAlignment="1" applyProtection="1">
      <alignment vertical="center"/>
    </xf>
    <xf numFmtId="0" fontId="21" fillId="3" borderId="37" xfId="7" applyFont="1" applyFill="1" applyBorder="1" applyAlignment="1" applyProtection="1">
      <alignment vertical="center"/>
    </xf>
    <xf numFmtId="0" fontId="21" fillId="3" borderId="32" xfId="7" applyFont="1" applyFill="1" applyBorder="1" applyAlignment="1" applyProtection="1">
      <alignment vertical="center"/>
    </xf>
    <xf numFmtId="183" fontId="21" fillId="3" borderId="34" xfId="9" applyNumberFormat="1" applyFont="1" applyFill="1" applyBorder="1" applyAlignment="1" applyProtection="1">
      <alignment horizontal="right" vertical="center" shrinkToFit="1"/>
    </xf>
    <xf numFmtId="183" fontId="21" fillId="3" borderId="37" xfId="9" applyNumberFormat="1" applyFont="1" applyFill="1" applyBorder="1" applyAlignment="1" applyProtection="1">
      <alignment horizontal="right" vertical="center" shrinkToFit="1"/>
    </xf>
    <xf numFmtId="183" fontId="21" fillId="3" borderId="66" xfId="9" applyNumberFormat="1" applyFont="1" applyFill="1" applyBorder="1" applyAlignment="1" applyProtection="1">
      <alignment horizontal="right" vertical="center" shrinkToFit="1"/>
    </xf>
    <xf numFmtId="183" fontId="21" fillId="3" borderId="68" xfId="9" applyNumberFormat="1" applyFont="1" applyFill="1" applyBorder="1" applyAlignment="1" applyProtection="1">
      <alignment horizontal="right" vertical="center" shrinkToFit="1"/>
    </xf>
    <xf numFmtId="184" fontId="21" fillId="3" borderId="68" xfId="9" applyNumberFormat="1" applyFont="1" applyFill="1" applyBorder="1" applyAlignment="1" applyProtection="1">
      <alignment horizontal="right" vertical="center" shrinkToFit="1"/>
    </xf>
    <xf numFmtId="184" fontId="21" fillId="3" borderId="37" xfId="9" applyNumberFormat="1" applyFont="1" applyFill="1" applyBorder="1" applyAlignment="1" applyProtection="1">
      <alignment horizontal="right" vertical="center" shrinkToFit="1"/>
    </xf>
    <xf numFmtId="184" fontId="21" fillId="3" borderId="38" xfId="9" applyNumberFormat="1" applyFont="1" applyFill="1" applyBorder="1" applyAlignment="1" applyProtection="1">
      <alignment horizontal="right" vertical="center" shrinkToFit="1"/>
    </xf>
    <xf numFmtId="0" fontId="21" fillId="3" borderId="27" xfId="7" applyFont="1" applyFill="1" applyBorder="1" applyAlignment="1" applyProtection="1">
      <alignment horizontal="center" vertical="center"/>
    </xf>
    <xf numFmtId="0" fontId="21" fillId="3" borderId="28" xfId="7" applyFont="1" applyFill="1" applyBorder="1" applyAlignment="1" applyProtection="1">
      <alignment horizontal="center" vertical="center"/>
    </xf>
    <xf numFmtId="0" fontId="21" fillId="3" borderId="29" xfId="7" applyFont="1" applyFill="1" applyBorder="1" applyAlignment="1" applyProtection="1">
      <alignment horizontal="center" vertical="center"/>
    </xf>
    <xf numFmtId="0" fontId="21" fillId="3" borderId="30" xfId="7" applyFont="1" applyFill="1" applyBorder="1" applyAlignment="1" applyProtection="1">
      <alignment horizontal="center" vertical="center"/>
    </xf>
    <xf numFmtId="0" fontId="21" fillId="3" borderId="30" xfId="9" applyFont="1" applyFill="1" applyBorder="1" applyAlignment="1" applyProtection="1">
      <alignment horizontal="center" vertical="center"/>
    </xf>
    <xf numFmtId="0" fontId="21" fillId="3" borderId="28" xfId="9" applyFont="1" applyFill="1" applyBorder="1" applyAlignment="1" applyProtection="1">
      <alignment horizontal="center" vertical="center"/>
    </xf>
    <xf numFmtId="0" fontId="21" fillId="3" borderId="52" xfId="9" applyFont="1" applyFill="1" applyBorder="1" applyAlignment="1" applyProtection="1">
      <alignment horizontal="center" vertical="center"/>
    </xf>
    <xf numFmtId="183" fontId="21" fillId="3" borderId="30" xfId="9" applyNumberFormat="1" applyFont="1" applyFill="1" applyBorder="1" applyAlignment="1" applyProtection="1">
      <alignment horizontal="right" vertical="center" shrinkToFit="1"/>
    </xf>
    <xf numFmtId="183" fontId="21" fillId="3" borderId="28" xfId="9" applyNumberFormat="1" applyFont="1" applyFill="1" applyBorder="1" applyAlignment="1" applyProtection="1">
      <alignment horizontal="right" vertical="center" shrinkToFit="1"/>
    </xf>
    <xf numFmtId="183" fontId="21" fillId="3" borderId="141" xfId="9" applyNumberFormat="1" applyFont="1" applyFill="1" applyBorder="1" applyAlignment="1" applyProtection="1">
      <alignment horizontal="right" vertical="center" shrinkToFit="1"/>
    </xf>
    <xf numFmtId="183" fontId="21" fillId="3" borderId="142" xfId="9" applyNumberFormat="1" applyFont="1" applyFill="1" applyBorder="1" applyAlignment="1" applyProtection="1">
      <alignment horizontal="right" vertical="center" shrinkToFit="1"/>
    </xf>
    <xf numFmtId="183" fontId="21" fillId="3" borderId="143" xfId="9" applyNumberFormat="1" applyFont="1" applyFill="1" applyBorder="1" applyAlignment="1" applyProtection="1">
      <alignment horizontal="right" vertical="center" shrinkToFit="1"/>
    </xf>
    <xf numFmtId="183" fontId="21" fillId="3" borderId="144" xfId="9" applyNumberFormat="1" applyFont="1" applyFill="1" applyBorder="1" applyAlignment="1" applyProtection="1">
      <alignment horizontal="right" vertical="center" shrinkToFit="1"/>
    </xf>
    <xf numFmtId="183" fontId="21" fillId="3" borderId="145" xfId="9" applyNumberFormat="1" applyFont="1" applyFill="1" applyBorder="1" applyAlignment="1" applyProtection="1">
      <alignment horizontal="right" vertical="center" shrinkToFit="1"/>
    </xf>
    <xf numFmtId="0" fontId="21" fillId="3" borderId="0" xfId="7" applyFont="1" applyFill="1" applyProtection="1">
      <alignment vertical="center"/>
    </xf>
    <xf numFmtId="183" fontId="21" fillId="3" borderId="15" xfId="8" applyNumberFormat="1" applyFont="1" applyFill="1" applyBorder="1" applyAlignment="1" applyProtection="1">
      <alignment horizontal="right" vertical="center" shrinkToFit="1"/>
    </xf>
    <xf numFmtId="183" fontId="21" fillId="3" borderId="0" xfId="8" applyNumberFormat="1" applyFont="1" applyFill="1" applyBorder="1" applyAlignment="1" applyProtection="1">
      <alignment horizontal="right" vertical="center" shrinkToFit="1"/>
    </xf>
    <xf numFmtId="183" fontId="21" fillId="3" borderId="69" xfId="8" applyNumberFormat="1" applyFont="1" applyFill="1" applyBorder="1" applyAlignment="1" applyProtection="1">
      <alignment horizontal="right" vertical="center" shrinkToFit="1"/>
    </xf>
    <xf numFmtId="183" fontId="21" fillId="3" borderId="72" xfId="8" applyNumberFormat="1" applyFont="1" applyFill="1" applyBorder="1" applyAlignment="1" applyProtection="1">
      <alignment horizontal="right" vertical="center" shrinkToFit="1"/>
    </xf>
    <xf numFmtId="184" fontId="21" fillId="3" borderId="72" xfId="8" applyNumberFormat="1" applyFont="1" applyFill="1" applyBorder="1" applyAlignment="1" applyProtection="1">
      <alignment horizontal="right" vertical="center" shrinkToFit="1"/>
    </xf>
    <xf numFmtId="184" fontId="21" fillId="3" borderId="0" xfId="8" applyNumberFormat="1" applyFont="1" applyFill="1" applyBorder="1" applyAlignment="1" applyProtection="1">
      <alignment horizontal="right" vertical="center" shrinkToFit="1"/>
    </xf>
    <xf numFmtId="184" fontId="21" fillId="3" borderId="18" xfId="8" applyNumberFormat="1" applyFont="1" applyFill="1" applyBorder="1" applyAlignment="1" applyProtection="1">
      <alignment horizontal="right" vertical="center" shrinkToFit="1"/>
    </xf>
    <xf numFmtId="0" fontId="21" fillId="3" borderId="36" xfId="7" applyFont="1" applyFill="1" applyBorder="1" applyAlignment="1" applyProtection="1">
      <alignment horizontal="center" vertical="center" textRotation="255" shrinkToFit="1"/>
    </xf>
    <xf numFmtId="0" fontId="21" fillId="3" borderId="32" xfId="7" applyFont="1" applyFill="1" applyBorder="1" applyAlignment="1" applyProtection="1">
      <alignment horizontal="center" vertical="center" textRotation="255" shrinkToFit="1"/>
    </xf>
    <xf numFmtId="0" fontId="21" fillId="3" borderId="17"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center" vertical="center" textRotation="255" shrinkToFit="1"/>
    </xf>
    <xf numFmtId="0" fontId="21" fillId="3" borderId="19" xfId="7" applyFont="1" applyFill="1" applyBorder="1" applyAlignment="1" applyProtection="1">
      <alignment horizontal="center" vertical="center" textRotation="255" shrinkToFit="1"/>
    </xf>
    <xf numFmtId="0" fontId="21" fillId="3" borderId="23" xfId="7" applyFont="1" applyFill="1" applyBorder="1" applyAlignment="1" applyProtection="1">
      <alignment horizontal="center" vertical="center" textRotation="255" shrinkToFit="1"/>
    </xf>
    <xf numFmtId="0" fontId="21" fillId="3" borderId="13" xfId="7" applyFont="1" applyFill="1" applyBorder="1" applyAlignment="1" applyProtection="1">
      <alignment horizontal="left" vertical="center"/>
    </xf>
    <xf numFmtId="0" fontId="21" fillId="3" borderId="34" xfId="7" applyFont="1" applyFill="1" applyBorder="1" applyAlignment="1" applyProtection="1">
      <alignment horizontal="center" vertical="center" textRotation="255" wrapText="1"/>
    </xf>
    <xf numFmtId="0" fontId="21" fillId="3" borderId="15" xfId="7" applyFont="1" applyFill="1" applyBorder="1" applyAlignment="1" applyProtection="1">
      <alignment horizontal="center" vertical="center" textRotation="255" wrapText="1"/>
    </xf>
    <xf numFmtId="0" fontId="21" fillId="3" borderId="25" xfId="7" applyFont="1" applyFill="1" applyBorder="1" applyAlignment="1" applyProtection="1">
      <alignment horizontal="center" vertical="center" textRotation="255" wrapText="1"/>
    </xf>
    <xf numFmtId="0" fontId="21" fillId="3" borderId="52" xfId="7" applyFont="1" applyFill="1" applyBorder="1" applyAlignment="1" applyProtection="1">
      <alignment horizontal="center" vertical="center"/>
    </xf>
    <xf numFmtId="0" fontId="21" fillId="3" borderId="36" xfId="7" applyFont="1" applyFill="1" applyBorder="1" applyAlignment="1" applyProtection="1">
      <alignment horizontal="center" vertical="top"/>
    </xf>
    <xf numFmtId="0" fontId="21" fillId="3" borderId="37" xfId="7" applyFont="1" applyFill="1" applyBorder="1" applyAlignment="1" applyProtection="1">
      <alignment horizontal="center" vertical="top"/>
    </xf>
    <xf numFmtId="0" fontId="21" fillId="3" borderId="17" xfId="7" applyFont="1" applyFill="1" applyBorder="1" applyAlignment="1" applyProtection="1">
      <alignment horizontal="center" vertical="top"/>
    </xf>
    <xf numFmtId="0" fontId="21" fillId="3" borderId="0" xfId="7" applyFont="1" applyFill="1" applyBorder="1" applyAlignment="1" applyProtection="1">
      <alignment horizontal="center" vertical="top"/>
    </xf>
    <xf numFmtId="0" fontId="21" fillId="3" borderId="19" xfId="7" applyFont="1" applyFill="1" applyBorder="1" applyAlignment="1" applyProtection="1">
      <alignment horizontal="center" vertical="top"/>
    </xf>
    <xf numFmtId="0" fontId="21" fillId="3" borderId="20" xfId="7" applyFont="1" applyFill="1" applyBorder="1" applyAlignment="1" applyProtection="1">
      <alignment horizontal="center" vertical="top"/>
    </xf>
    <xf numFmtId="0" fontId="21" fillId="3" borderId="65" xfId="7" applyFont="1" applyFill="1" applyBorder="1" applyAlignment="1" applyProtection="1">
      <alignment horizontal="center" vertical="center"/>
    </xf>
    <xf numFmtId="183" fontId="21" fillId="5" borderId="53" xfId="7" applyNumberFormat="1" applyFont="1" applyFill="1" applyBorder="1" applyAlignment="1" applyProtection="1">
      <alignment horizontal="left" vertical="center" shrinkToFit="1"/>
      <protection locked="0"/>
    </xf>
    <xf numFmtId="0" fontId="21" fillId="5" borderId="54" xfId="7" applyNumberFormat="1" applyFont="1" applyFill="1" applyBorder="1" applyAlignment="1" applyProtection="1">
      <alignment horizontal="left" vertical="center" shrinkToFit="1"/>
      <protection locked="0"/>
    </xf>
    <xf numFmtId="0" fontId="21" fillId="5" borderId="56" xfId="7" applyNumberFormat="1" applyFont="1" applyFill="1" applyBorder="1" applyAlignment="1" applyProtection="1">
      <alignment horizontal="left" vertical="center" shrinkToFit="1"/>
      <protection locked="0"/>
    </xf>
    <xf numFmtId="0" fontId="21" fillId="3" borderId="7" xfId="7" applyFont="1" applyFill="1" applyBorder="1" applyAlignment="1" applyProtection="1">
      <alignment horizontal="left" vertical="center" wrapText="1"/>
    </xf>
    <xf numFmtId="0" fontId="21" fillId="3" borderId="0" xfId="8" applyFont="1" applyFill="1" applyAlignment="1" applyProtection="1">
      <alignment horizontal="left" vertical="center"/>
    </xf>
    <xf numFmtId="0" fontId="21" fillId="3" borderId="19" xfId="7" applyFont="1" applyFill="1" applyBorder="1" applyAlignment="1" applyProtection="1">
      <alignment horizontal="center" vertical="center"/>
    </xf>
    <xf numFmtId="0" fontId="21" fillId="3" borderId="20" xfId="7" applyFont="1" applyFill="1" applyBorder="1" applyAlignment="1" applyProtection="1">
      <alignment horizontal="center" vertical="center"/>
    </xf>
    <xf numFmtId="0" fontId="21" fillId="3" borderId="21" xfId="7" applyFont="1" applyFill="1" applyBorder="1" applyAlignment="1" applyProtection="1">
      <alignment horizontal="center" vertical="center"/>
    </xf>
    <xf numFmtId="0" fontId="21" fillId="3" borderId="96" xfId="7" applyNumberFormat="1" applyFont="1" applyFill="1" applyBorder="1" applyAlignment="1" applyProtection="1">
      <alignment horizontal="left" vertical="center" shrinkToFit="1"/>
      <protection locked="0"/>
    </xf>
    <xf numFmtId="0" fontId="21" fillId="3" borderId="97" xfId="7" applyNumberFormat="1" applyFont="1" applyFill="1" applyBorder="1" applyAlignment="1" applyProtection="1">
      <alignment horizontal="left" vertical="center" shrinkToFit="1"/>
      <protection locked="0"/>
    </xf>
    <xf numFmtId="0" fontId="21" fillId="3" borderId="102" xfId="7" applyNumberFormat="1" applyFont="1" applyFill="1" applyBorder="1" applyAlignment="1" applyProtection="1">
      <alignment horizontal="left" vertical="center" shrinkToFit="1"/>
      <protection locked="0"/>
    </xf>
    <xf numFmtId="0" fontId="21" fillId="5" borderId="53" xfId="7" applyFont="1" applyFill="1" applyBorder="1" applyAlignment="1" applyProtection="1">
      <alignment horizontal="left" vertical="center" shrinkToFit="1"/>
      <protection locked="0"/>
    </xf>
    <xf numFmtId="0" fontId="21" fillId="5" borderId="54" xfId="7" applyFont="1" applyFill="1" applyBorder="1" applyAlignment="1" applyProtection="1">
      <alignment horizontal="left" vertical="center" shrinkToFit="1"/>
      <protection locked="0"/>
    </xf>
    <xf numFmtId="0" fontId="21" fillId="5" borderId="55" xfId="7" applyFont="1" applyFill="1" applyBorder="1" applyAlignment="1" applyProtection="1">
      <alignment horizontal="left" vertical="center" shrinkToFit="1"/>
      <protection locked="0"/>
    </xf>
    <xf numFmtId="183" fontId="21" fillId="5" borderId="133" xfId="7" applyNumberFormat="1" applyFont="1" applyFill="1" applyBorder="1" applyAlignment="1" applyProtection="1">
      <alignment horizontal="right" vertical="center" shrinkToFit="1"/>
      <protection locked="0"/>
    </xf>
    <xf numFmtId="183" fontId="21" fillId="5" borderId="134" xfId="7" applyNumberFormat="1" applyFont="1" applyFill="1" applyBorder="1" applyAlignment="1" applyProtection="1">
      <alignment horizontal="right" vertical="center" shrinkToFit="1"/>
      <protection locked="0"/>
    </xf>
    <xf numFmtId="183" fontId="21" fillId="5" borderId="135" xfId="7" applyNumberFormat="1" applyFont="1" applyFill="1" applyBorder="1" applyAlignment="1" applyProtection="1">
      <alignment horizontal="right" vertical="center" shrinkToFit="1"/>
      <protection locked="0"/>
    </xf>
    <xf numFmtId="183" fontId="21" fillId="5" borderId="53" xfId="7" applyNumberFormat="1" applyFont="1" applyFill="1" applyBorder="1" applyAlignment="1" applyProtection="1">
      <alignment horizontal="right" vertical="center" shrinkToFit="1"/>
      <protection locked="0"/>
    </xf>
    <xf numFmtId="183" fontId="21" fillId="5" borderId="54" xfId="7" applyNumberFormat="1" applyFont="1" applyFill="1" applyBorder="1" applyAlignment="1" applyProtection="1">
      <alignment horizontal="right" vertical="center" shrinkToFit="1"/>
      <protection locked="0"/>
    </xf>
    <xf numFmtId="183" fontId="21" fillId="5" borderId="55" xfId="7" applyNumberFormat="1" applyFont="1" applyFill="1" applyBorder="1" applyAlignment="1" applyProtection="1">
      <alignment horizontal="right" vertical="center" shrinkToFit="1"/>
      <protection locked="0"/>
    </xf>
    <xf numFmtId="0" fontId="21" fillId="3" borderId="96" xfId="7" applyFont="1" applyFill="1" applyBorder="1" applyAlignment="1" applyProtection="1">
      <alignment horizontal="left" vertical="center" shrinkToFit="1"/>
      <protection locked="0"/>
    </xf>
    <xf numFmtId="0" fontId="21" fillId="3" borderId="97" xfId="7" applyFont="1" applyFill="1" applyBorder="1" applyAlignment="1" applyProtection="1">
      <alignment horizontal="left" vertical="center" shrinkToFit="1"/>
      <protection locked="0"/>
    </xf>
    <xf numFmtId="0" fontId="21" fillId="3" borderId="98" xfId="7" applyFont="1" applyFill="1" applyBorder="1" applyAlignment="1" applyProtection="1">
      <alignment horizontal="left" vertical="center" shrinkToFit="1"/>
      <protection locked="0"/>
    </xf>
    <xf numFmtId="183" fontId="21" fillId="3" borderId="96" xfId="7" applyNumberFormat="1" applyFont="1" applyFill="1" applyBorder="1" applyAlignment="1" applyProtection="1">
      <alignment horizontal="right" vertical="center" shrinkToFit="1"/>
      <protection locked="0"/>
    </xf>
    <xf numFmtId="183" fontId="21" fillId="3" borderId="97" xfId="7" applyNumberFormat="1" applyFont="1" applyFill="1" applyBorder="1" applyAlignment="1" applyProtection="1">
      <alignment horizontal="right" vertical="center" shrinkToFit="1"/>
      <protection locked="0"/>
    </xf>
    <xf numFmtId="183" fontId="21" fillId="3" borderId="98" xfId="7" applyNumberFormat="1" applyFont="1" applyFill="1" applyBorder="1" applyAlignment="1" applyProtection="1">
      <alignment horizontal="right" vertical="center" shrinkToFit="1"/>
      <protection locked="0"/>
    </xf>
    <xf numFmtId="183" fontId="21" fillId="5" borderId="114" xfId="7" applyNumberFormat="1" applyFont="1" applyFill="1" applyBorder="1" applyAlignment="1" applyProtection="1">
      <alignment horizontal="right" vertical="center" shrinkToFit="1"/>
      <protection locked="0"/>
    </xf>
    <xf numFmtId="0" fontId="21" fillId="5" borderId="114" xfId="7" applyNumberFormat="1" applyFont="1" applyFill="1" applyBorder="1" applyAlignment="1" applyProtection="1">
      <alignment horizontal="left" vertical="center" shrinkToFit="1"/>
      <protection locked="0"/>
    </xf>
    <xf numFmtId="0" fontId="21" fillId="5" borderId="117" xfId="7" applyNumberFormat="1" applyFont="1" applyFill="1" applyBorder="1" applyAlignment="1" applyProtection="1">
      <alignment horizontal="left" vertical="center" shrinkToFit="1"/>
      <protection locked="0"/>
    </xf>
    <xf numFmtId="183" fontId="21" fillId="5" borderId="127" xfId="7" applyNumberFormat="1" applyFont="1" applyFill="1" applyBorder="1" applyAlignment="1" applyProtection="1">
      <alignment horizontal="right" vertical="center" shrinkToFit="1"/>
      <protection locked="0"/>
    </xf>
    <xf numFmtId="183" fontId="21" fillId="5" borderId="119" xfId="7" applyNumberFormat="1" applyFont="1" applyFill="1" applyBorder="1" applyAlignment="1" applyProtection="1">
      <alignment horizontal="right" vertical="center" shrinkToFit="1"/>
      <protection locked="0"/>
    </xf>
    <xf numFmtId="0" fontId="21" fillId="3" borderId="130" xfId="7" applyFont="1" applyFill="1" applyBorder="1" applyAlignment="1" applyProtection="1">
      <alignment horizontal="left" vertical="center" shrinkToFit="1"/>
      <protection locked="0"/>
    </xf>
    <xf numFmtId="0" fontId="21" fillId="3" borderId="131" xfId="7" applyFont="1" applyFill="1" applyBorder="1" applyAlignment="1" applyProtection="1">
      <alignment horizontal="left" vertical="center" shrinkToFit="1"/>
      <protection locked="0"/>
    </xf>
    <xf numFmtId="0" fontId="21" fillId="3" borderId="132" xfId="7" applyFont="1" applyFill="1" applyBorder="1" applyAlignment="1" applyProtection="1">
      <alignment horizontal="left" vertical="center" shrinkToFit="1"/>
      <protection locked="0"/>
    </xf>
    <xf numFmtId="183" fontId="21" fillId="3" borderId="107" xfId="7" applyNumberFormat="1" applyFont="1" applyFill="1" applyBorder="1" applyAlignment="1" applyProtection="1">
      <alignment horizontal="right" vertical="center" shrinkToFit="1"/>
      <protection locked="0"/>
    </xf>
    <xf numFmtId="183" fontId="21" fillId="3" borderId="108" xfId="7" applyNumberFormat="1" applyFont="1" applyFill="1" applyBorder="1" applyAlignment="1" applyProtection="1">
      <alignment horizontal="right" vertical="center" shrinkToFit="1"/>
      <protection locked="0"/>
    </xf>
    <xf numFmtId="0" fontId="21" fillId="3" borderId="108" xfId="7" applyNumberFormat="1" applyFont="1" applyFill="1" applyBorder="1" applyAlignment="1" applyProtection="1">
      <alignment horizontal="left" vertical="center" shrinkToFit="1"/>
      <protection locked="0"/>
    </xf>
    <xf numFmtId="0" fontId="21" fillId="3" borderId="111" xfId="7" applyNumberFormat="1" applyFont="1" applyFill="1" applyBorder="1" applyAlignment="1" applyProtection="1">
      <alignment horizontal="left" vertical="center" shrinkToFit="1"/>
      <protection locked="0"/>
    </xf>
    <xf numFmtId="183" fontId="21" fillId="0" borderId="100" xfId="7" applyNumberFormat="1" applyFont="1" applyBorder="1" applyAlignment="1" applyProtection="1">
      <alignment horizontal="right" vertical="center" shrinkToFit="1"/>
      <protection locked="0"/>
    </xf>
    <xf numFmtId="0" fontId="21" fillId="0" borderId="100" xfId="7" applyNumberFormat="1" applyFont="1" applyBorder="1" applyAlignment="1" applyProtection="1">
      <alignment horizontal="left" vertical="center" shrinkToFit="1"/>
      <protection locked="0"/>
    </xf>
    <xf numFmtId="0" fontId="21" fillId="0" borderId="105" xfId="7" applyNumberFormat="1" applyFont="1" applyBorder="1" applyAlignment="1" applyProtection="1">
      <alignment horizontal="left" vertical="center" shrinkToFit="1"/>
      <protection locked="0"/>
    </xf>
    <xf numFmtId="0" fontId="21" fillId="0" borderId="96" xfId="7" applyFont="1" applyBorder="1" applyAlignment="1" applyProtection="1">
      <alignment horizontal="left" vertical="center" shrinkToFit="1"/>
      <protection locked="0"/>
    </xf>
    <xf numFmtId="0" fontId="21" fillId="0" borderId="97" xfId="7" applyFont="1" applyBorder="1" applyAlignment="1" applyProtection="1">
      <alignment horizontal="left" vertical="center" shrinkToFit="1"/>
      <protection locked="0"/>
    </xf>
    <xf numFmtId="0" fontId="21" fillId="0" borderId="98" xfId="7" applyFont="1" applyBorder="1" applyAlignment="1" applyProtection="1">
      <alignment horizontal="left" vertical="center" shrinkToFit="1"/>
      <protection locked="0"/>
    </xf>
    <xf numFmtId="183" fontId="21" fillId="0" borderId="99" xfId="7" applyNumberFormat="1" applyFont="1" applyBorder="1" applyAlignment="1" applyProtection="1">
      <alignment horizontal="right" vertical="center" shrinkToFit="1"/>
      <protection locked="0"/>
    </xf>
    <xf numFmtId="183" fontId="21" fillId="0" borderId="96" xfId="7" applyNumberFormat="1" applyFont="1" applyBorder="1" applyAlignment="1" applyProtection="1">
      <alignment horizontal="right" vertical="center" shrinkToFit="1"/>
      <protection locked="0"/>
    </xf>
    <xf numFmtId="183" fontId="21" fillId="0" borderId="97" xfId="7" applyNumberFormat="1" applyFont="1" applyBorder="1" applyAlignment="1" applyProtection="1">
      <alignment horizontal="right" vertical="center" shrinkToFit="1"/>
      <protection locked="0"/>
    </xf>
    <xf numFmtId="183" fontId="21" fillId="0" borderId="104" xfId="7" applyNumberFormat="1" applyFont="1" applyBorder="1" applyAlignment="1" applyProtection="1">
      <alignment horizontal="right" vertical="center" shrinkToFit="1"/>
      <protection locked="0"/>
    </xf>
    <xf numFmtId="183" fontId="21" fillId="0" borderId="101" xfId="7" applyNumberFormat="1" applyFont="1" applyBorder="1" applyAlignment="1" applyProtection="1">
      <alignment horizontal="right" vertical="center" shrinkToFit="1"/>
      <protection locked="0"/>
    </xf>
    <xf numFmtId="183" fontId="21" fillId="0" borderId="86" xfId="7" applyNumberFormat="1" applyFont="1" applyBorder="1" applyAlignment="1" applyProtection="1">
      <alignment horizontal="right" vertical="center" shrinkToFit="1"/>
      <protection locked="0"/>
    </xf>
    <xf numFmtId="0" fontId="21" fillId="0" borderId="86" xfId="7" applyNumberFormat="1" applyFont="1" applyBorder="1" applyAlignment="1" applyProtection="1">
      <alignment horizontal="left" vertical="center" shrinkToFit="1"/>
      <protection locked="0"/>
    </xf>
    <xf numFmtId="0" fontId="21" fillId="0" borderId="92" xfId="7" applyNumberFormat="1" applyFont="1" applyBorder="1" applyAlignment="1" applyProtection="1">
      <alignment horizontal="left" vertical="center" shrinkToFit="1"/>
      <protection locked="0"/>
    </xf>
    <xf numFmtId="0" fontId="21" fillId="0" borderId="82" xfId="7" applyFont="1" applyBorder="1" applyAlignment="1" applyProtection="1">
      <alignment horizontal="left" vertical="center" shrinkToFit="1"/>
      <protection locked="0"/>
    </xf>
    <xf numFmtId="0" fontId="21" fillId="0" borderId="83" xfId="7" applyFont="1" applyBorder="1" applyAlignment="1" applyProtection="1">
      <alignment horizontal="left" vertical="center" shrinkToFit="1"/>
      <protection locked="0"/>
    </xf>
    <xf numFmtId="0" fontId="21" fillId="0" borderId="84" xfId="7" applyFont="1" applyBorder="1" applyAlignment="1" applyProtection="1">
      <alignment horizontal="left" vertical="center" shrinkToFit="1"/>
      <protection locked="0"/>
    </xf>
    <xf numFmtId="183" fontId="21" fillId="0" borderId="85" xfId="7" applyNumberFormat="1" applyFont="1" applyBorder="1" applyAlignment="1" applyProtection="1">
      <alignment horizontal="right" vertical="center" shrinkToFit="1"/>
      <protection locked="0"/>
    </xf>
    <xf numFmtId="0" fontId="21" fillId="4" borderId="4" xfId="7" applyFont="1" applyFill="1" applyBorder="1" applyAlignment="1" applyProtection="1">
      <alignment horizontal="center" vertical="center" wrapText="1"/>
      <protection locked="0"/>
    </xf>
    <xf numFmtId="0" fontId="21" fillId="4" borderId="7" xfId="7" applyFont="1" applyFill="1" applyBorder="1" applyAlignment="1" applyProtection="1">
      <alignment horizontal="center" vertical="center" wrapText="1"/>
      <protection locked="0"/>
    </xf>
    <xf numFmtId="0" fontId="21" fillId="4" borderId="2" xfId="7" applyFont="1" applyFill="1" applyBorder="1" applyAlignment="1" applyProtection="1">
      <alignment horizontal="center" vertical="center" wrapText="1"/>
      <protection locked="0"/>
    </xf>
    <xf numFmtId="0" fontId="21" fillId="4" borderId="79" xfId="7" applyFont="1" applyFill="1" applyBorder="1" applyAlignment="1" applyProtection="1">
      <alignment horizontal="center" vertical="center" wrapText="1"/>
      <protection locked="0"/>
    </xf>
    <xf numFmtId="0" fontId="21" fillId="4" borderId="77" xfId="7" applyFont="1" applyFill="1" applyBorder="1" applyAlignment="1" applyProtection="1">
      <alignment horizontal="center" vertical="center" wrapText="1"/>
      <protection locked="0"/>
    </xf>
    <xf numFmtId="0" fontId="21" fillId="4" borderId="78" xfId="7" applyFont="1" applyFill="1" applyBorder="1" applyAlignment="1" applyProtection="1">
      <alignment horizontal="center" vertical="center" wrapText="1"/>
      <protection locked="0"/>
    </xf>
    <xf numFmtId="0" fontId="21" fillId="4" borderId="8" xfId="7" applyFont="1" applyFill="1" applyBorder="1" applyAlignment="1" applyProtection="1">
      <alignment horizontal="center" vertical="center" wrapText="1"/>
      <protection locked="0"/>
    </xf>
    <xf numFmtId="0" fontId="21" fillId="4" borderId="80" xfId="7" applyFont="1" applyFill="1" applyBorder="1" applyAlignment="1" applyProtection="1">
      <alignment horizontal="center" vertical="center" wrapText="1"/>
      <protection locked="0"/>
    </xf>
    <xf numFmtId="183" fontId="21" fillId="0" borderId="96" xfId="10" applyNumberFormat="1" applyFont="1" applyBorder="1" applyAlignment="1" applyProtection="1">
      <alignment horizontal="right" vertical="center" shrinkToFit="1"/>
      <protection locked="0"/>
    </xf>
    <xf numFmtId="183" fontId="21" fillId="0" borderId="97" xfId="10" applyNumberFormat="1" applyFont="1" applyBorder="1" applyAlignment="1" applyProtection="1">
      <alignment horizontal="right" vertical="center" shrinkToFit="1"/>
      <protection locked="0"/>
    </xf>
    <xf numFmtId="183" fontId="21" fillId="0" borderId="98" xfId="10" applyNumberFormat="1" applyFont="1" applyBorder="1" applyAlignment="1" applyProtection="1">
      <alignment horizontal="right" vertical="center" shrinkToFit="1"/>
      <protection locked="0"/>
    </xf>
    <xf numFmtId="0" fontId="21" fillId="0" borderId="96" xfId="10" applyNumberFormat="1" applyFont="1" applyBorder="1" applyAlignment="1" applyProtection="1">
      <alignment horizontal="left" vertical="center" shrinkToFit="1"/>
      <protection locked="0"/>
    </xf>
    <xf numFmtId="0" fontId="21" fillId="0" borderId="97" xfId="10" applyNumberFormat="1" applyFont="1" applyBorder="1" applyAlignment="1" applyProtection="1">
      <alignment horizontal="left" vertical="center" shrinkToFit="1"/>
      <protection locked="0"/>
    </xf>
    <xf numFmtId="0" fontId="21" fillId="0" borderId="102" xfId="10" applyNumberFormat="1" applyFont="1" applyBorder="1" applyAlignment="1" applyProtection="1">
      <alignment horizontal="left" vertical="center" shrinkToFit="1"/>
      <protection locked="0"/>
    </xf>
    <xf numFmtId="0" fontId="21" fillId="4" borderId="6" xfId="7" applyFont="1" applyFill="1" applyBorder="1" applyAlignment="1" applyProtection="1">
      <alignment horizontal="center" vertical="center"/>
      <protection locked="0"/>
    </xf>
    <xf numFmtId="0" fontId="21" fillId="4" borderId="7" xfId="7" applyFont="1" applyFill="1" applyBorder="1" applyAlignment="1" applyProtection="1">
      <alignment horizontal="center" vertical="center"/>
      <protection locked="0"/>
    </xf>
    <xf numFmtId="0" fontId="21" fillId="4" borderId="2" xfId="7" applyFont="1" applyFill="1" applyBorder="1" applyAlignment="1" applyProtection="1">
      <alignment horizontal="center" vertical="center"/>
      <protection locked="0"/>
    </xf>
    <xf numFmtId="0" fontId="21" fillId="4" borderId="76" xfId="7" applyFont="1" applyFill="1" applyBorder="1" applyAlignment="1" applyProtection="1">
      <alignment horizontal="center" vertical="center"/>
      <protection locked="0"/>
    </xf>
    <xf numFmtId="0" fontId="21" fillId="4" borderId="77" xfId="7" applyFont="1" applyFill="1" applyBorder="1" applyAlignment="1" applyProtection="1">
      <alignment horizontal="center" vertical="center"/>
      <protection locked="0"/>
    </xf>
    <xf numFmtId="0" fontId="21" fillId="4" borderId="78" xfId="7" applyFont="1" applyFill="1" applyBorder="1" applyAlignment="1" applyProtection="1">
      <alignment horizontal="center" vertical="center"/>
      <protection locked="0"/>
    </xf>
    <xf numFmtId="0" fontId="21" fillId="4" borderId="4" xfId="7" applyFont="1" applyFill="1" applyBorder="1" applyAlignment="1" applyProtection="1">
      <alignment horizontal="center" vertical="center" wrapText="1" shrinkToFit="1"/>
      <protection locked="0"/>
    </xf>
    <xf numFmtId="0" fontId="21" fillId="4" borderId="7" xfId="7" applyFont="1" applyFill="1" applyBorder="1" applyAlignment="1" applyProtection="1">
      <alignment horizontal="center" vertical="center" shrinkToFit="1"/>
      <protection locked="0"/>
    </xf>
    <xf numFmtId="0" fontId="21" fillId="4" borderId="2"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shrinkToFit="1"/>
      <protection locked="0"/>
    </xf>
    <xf numFmtId="0" fontId="21" fillId="4" borderId="77" xfId="7" applyFont="1" applyFill="1" applyBorder="1" applyAlignment="1" applyProtection="1">
      <alignment horizontal="center" vertical="center" shrinkToFit="1"/>
      <protection locked="0"/>
    </xf>
    <xf numFmtId="0" fontId="21" fillId="4" borderId="78" xfId="7" applyFont="1" applyFill="1" applyBorder="1" applyAlignment="1" applyProtection="1">
      <alignment horizontal="center" vertical="center" shrinkToFit="1"/>
      <protection locked="0"/>
    </xf>
    <xf numFmtId="0" fontId="21" fillId="4" borderId="79" xfId="7" applyFont="1" applyFill="1" applyBorder="1" applyAlignment="1" applyProtection="1">
      <alignment horizontal="center" vertical="center"/>
      <protection locked="0"/>
    </xf>
    <xf numFmtId="0" fontId="21" fillId="0" borderId="96" xfId="10" applyFont="1" applyBorder="1" applyAlignment="1" applyProtection="1">
      <alignment horizontal="left" vertical="center" shrinkToFit="1"/>
      <protection locked="0"/>
    </xf>
    <xf numFmtId="0" fontId="21" fillId="0" borderId="97" xfId="10" applyFont="1" applyBorder="1" applyAlignment="1" applyProtection="1">
      <alignment horizontal="left" vertical="center" shrinkToFit="1"/>
      <protection locked="0"/>
    </xf>
    <xf numFmtId="0" fontId="21" fillId="0" borderId="98" xfId="10" applyFont="1" applyBorder="1" applyAlignment="1" applyProtection="1">
      <alignment horizontal="left" vertical="center" shrinkToFit="1"/>
      <protection locked="0"/>
    </xf>
    <xf numFmtId="184" fontId="21" fillId="5" borderId="119" xfId="7" applyNumberFormat="1" applyFont="1" applyFill="1" applyBorder="1" applyAlignment="1" applyProtection="1">
      <alignment horizontal="right" vertical="center" shrinkToFit="1"/>
      <protection locked="0"/>
    </xf>
    <xf numFmtId="183" fontId="21" fillId="5" borderId="61" xfId="7" applyNumberFormat="1" applyFont="1" applyFill="1" applyBorder="1" applyAlignment="1" applyProtection="1">
      <alignment horizontal="right" vertical="center" shrinkToFit="1"/>
      <protection locked="0"/>
    </xf>
    <xf numFmtId="183" fontId="21" fillId="5" borderId="56" xfId="7" applyNumberFormat="1" applyFont="1" applyFill="1" applyBorder="1" applyAlignment="1" applyProtection="1">
      <alignment horizontal="right" vertical="center" shrinkToFit="1"/>
      <protection locked="0"/>
    </xf>
    <xf numFmtId="183" fontId="21" fillId="5" borderId="128" xfId="7" applyNumberFormat="1" applyFont="1" applyFill="1" applyBorder="1" applyAlignment="1" applyProtection="1">
      <alignment horizontal="right" vertical="center" shrinkToFit="1"/>
      <protection locked="0"/>
    </xf>
    <xf numFmtId="183" fontId="21" fillId="5" borderId="116" xfId="7" applyNumberFormat="1" applyFont="1" applyFill="1" applyBorder="1" applyAlignment="1" applyProtection="1">
      <alignment horizontal="right" vertical="center" shrinkToFit="1"/>
      <protection locked="0"/>
    </xf>
    <xf numFmtId="183" fontId="21" fillId="5" borderId="117" xfId="7" applyNumberFormat="1" applyFont="1" applyFill="1" applyBorder="1" applyAlignment="1" applyProtection="1">
      <alignment horizontal="right" vertical="center" shrinkToFit="1"/>
      <protection locked="0"/>
    </xf>
    <xf numFmtId="183" fontId="21" fillId="5" borderId="118" xfId="7" applyNumberFormat="1" applyFont="1" applyFill="1" applyBorder="1" applyAlignment="1" applyProtection="1">
      <alignment horizontal="right" vertical="center" shrinkToFit="1"/>
      <protection locked="0"/>
    </xf>
    <xf numFmtId="0" fontId="21" fillId="0" borderId="100" xfId="7" applyFont="1" applyBorder="1" applyAlignment="1" applyProtection="1">
      <alignment horizontal="left" vertical="center" shrinkToFit="1"/>
      <protection locked="0"/>
    </xf>
    <xf numFmtId="0" fontId="21" fillId="0" borderId="105" xfId="7" applyFont="1" applyBorder="1" applyAlignment="1" applyProtection="1">
      <alignment horizontal="left" vertical="center" shrinkToFit="1"/>
      <protection locked="0"/>
    </xf>
    <xf numFmtId="0" fontId="21" fillId="0" borderId="64" xfId="7" applyFont="1" applyBorder="1" applyAlignment="1" applyProtection="1">
      <alignment horizontal="center" vertical="center" shrinkToFit="1"/>
      <protection locked="0"/>
    </xf>
    <xf numFmtId="0" fontId="21" fillId="0" borderId="49" xfId="7" applyFont="1" applyBorder="1" applyAlignment="1" applyProtection="1">
      <alignment horizontal="center" vertical="center"/>
      <protection locked="0"/>
    </xf>
    <xf numFmtId="0" fontId="21" fillId="0" borderId="51" xfId="7" applyFont="1" applyBorder="1" applyAlignment="1" applyProtection="1">
      <alignment horizontal="center" vertical="center"/>
      <protection locked="0"/>
    </xf>
    <xf numFmtId="0" fontId="21" fillId="0" borderId="96" xfId="9" applyFont="1" applyBorder="1" applyAlignment="1" applyProtection="1">
      <alignment horizontal="left" vertical="center" shrinkToFit="1"/>
      <protection locked="0"/>
    </xf>
    <xf numFmtId="0" fontId="21" fillId="0" borderId="97" xfId="9" applyFont="1" applyBorder="1" applyAlignment="1" applyProtection="1">
      <alignment horizontal="left" vertical="center" shrinkToFit="1"/>
      <protection locked="0"/>
    </xf>
    <xf numFmtId="0" fontId="21" fillId="0" borderId="98" xfId="9" applyFont="1" applyBorder="1" applyAlignment="1" applyProtection="1">
      <alignment horizontal="left" vertical="center" shrinkToFit="1"/>
      <protection locked="0"/>
    </xf>
    <xf numFmtId="183" fontId="21" fillId="3" borderId="99" xfId="8" applyNumberFormat="1" applyFont="1" applyFill="1" applyBorder="1" applyAlignment="1" applyProtection="1">
      <alignment horizontal="right" vertical="center" shrinkToFit="1"/>
      <protection locked="0"/>
    </xf>
    <xf numFmtId="183" fontId="21" fillId="3" borderId="100" xfId="8" applyNumberFormat="1" applyFont="1" applyFill="1" applyBorder="1" applyAlignment="1" applyProtection="1">
      <alignment horizontal="right" vertical="center" shrinkToFit="1"/>
      <protection locked="0"/>
    </xf>
    <xf numFmtId="183" fontId="21" fillId="3" borderId="101" xfId="8" applyNumberFormat="1" applyFont="1" applyFill="1" applyBorder="1" applyAlignment="1" applyProtection="1">
      <alignment horizontal="right" vertical="center" shrinkToFit="1"/>
      <protection locked="0"/>
    </xf>
    <xf numFmtId="183" fontId="21" fillId="0" borderId="103" xfId="9" applyNumberFormat="1" applyFont="1" applyBorder="1" applyAlignment="1" applyProtection="1">
      <alignment horizontal="right" vertical="center" shrinkToFit="1"/>
      <protection locked="0"/>
    </xf>
    <xf numFmtId="183" fontId="21" fillId="0" borderId="97" xfId="9" applyNumberFormat="1" applyFont="1" applyBorder="1" applyAlignment="1" applyProtection="1">
      <alignment horizontal="right" vertical="center" shrinkToFit="1"/>
      <protection locked="0"/>
    </xf>
    <xf numFmtId="183" fontId="21" fillId="0" borderId="102" xfId="9" applyNumberFormat="1" applyFont="1" applyBorder="1" applyAlignment="1" applyProtection="1">
      <alignment horizontal="right" vertical="center" shrinkToFit="1"/>
      <protection locked="0"/>
    </xf>
    <xf numFmtId="183" fontId="21" fillId="3" borderId="104" xfId="8" applyNumberFormat="1" applyFont="1" applyFill="1" applyBorder="1" applyAlignment="1" applyProtection="1">
      <alignment horizontal="right" vertical="center" shrinkToFit="1"/>
      <protection locked="0"/>
    </xf>
    <xf numFmtId="184" fontId="21" fillId="3" borderId="100" xfId="8" applyNumberFormat="1" applyFont="1" applyFill="1" applyBorder="1" applyAlignment="1" applyProtection="1">
      <alignment horizontal="right" vertical="center" shrinkToFit="1"/>
      <protection locked="0"/>
    </xf>
    <xf numFmtId="184" fontId="21" fillId="0" borderId="100" xfId="7" applyNumberFormat="1" applyFont="1" applyBorder="1" applyAlignment="1" applyProtection="1">
      <alignment horizontal="right" vertical="center" shrinkToFit="1"/>
      <protection locked="0"/>
    </xf>
    <xf numFmtId="183" fontId="21" fillId="0" borderId="99" xfId="9" applyNumberFormat="1" applyFont="1" applyBorder="1" applyAlignment="1" applyProtection="1">
      <alignment horizontal="right" vertical="center" shrinkToFit="1"/>
      <protection locked="0"/>
    </xf>
    <xf numFmtId="183" fontId="21" fillId="0" borderId="100" xfId="9" applyNumberFormat="1" applyFont="1" applyBorder="1" applyAlignment="1" applyProtection="1">
      <alignment horizontal="right" vertical="center" shrinkToFit="1"/>
      <protection locked="0"/>
    </xf>
    <xf numFmtId="183" fontId="21" fillId="0" borderId="101" xfId="9" applyNumberFormat="1" applyFont="1" applyBorder="1" applyAlignment="1" applyProtection="1">
      <alignment horizontal="right" vertical="center" shrinkToFit="1"/>
      <protection locked="0"/>
    </xf>
    <xf numFmtId="183" fontId="21" fillId="0" borderId="122" xfId="7" applyNumberFormat="1" applyFont="1" applyBorder="1" applyAlignment="1" applyProtection="1">
      <alignment horizontal="right" vertical="center" shrinkToFit="1"/>
      <protection locked="0"/>
    </xf>
    <xf numFmtId="184" fontId="21" fillId="0" borderId="122" xfId="7" applyNumberFormat="1" applyFont="1" applyBorder="1" applyAlignment="1" applyProtection="1">
      <alignment horizontal="right" vertical="center" shrinkToFit="1"/>
      <protection locked="0"/>
    </xf>
    <xf numFmtId="0" fontId="21" fillId="0" borderId="122" xfId="7" applyFont="1" applyBorder="1" applyAlignment="1" applyProtection="1">
      <alignment horizontal="left" vertical="center" shrinkToFit="1"/>
      <protection locked="0"/>
    </xf>
    <xf numFmtId="0" fontId="21" fillId="0" borderId="125" xfId="7" applyFont="1" applyBorder="1" applyAlignment="1" applyProtection="1">
      <alignment horizontal="left" vertical="center" shrinkToFit="1"/>
      <protection locked="0"/>
    </xf>
    <xf numFmtId="0" fontId="21" fillId="0" borderId="82" xfId="9" applyFont="1" applyBorder="1" applyAlignment="1" applyProtection="1">
      <alignment horizontal="left" vertical="center" shrinkToFit="1"/>
      <protection locked="0"/>
    </xf>
    <xf numFmtId="0" fontId="21" fillId="0" borderId="83" xfId="9" applyFont="1" applyBorder="1" applyAlignment="1" applyProtection="1">
      <alignment horizontal="left" vertical="center" shrinkToFit="1"/>
      <protection locked="0"/>
    </xf>
    <xf numFmtId="0" fontId="21" fillId="0" borderId="84" xfId="9" applyFont="1" applyBorder="1" applyAlignment="1" applyProtection="1">
      <alignment horizontal="left" vertical="center" shrinkToFit="1"/>
      <protection locked="0"/>
    </xf>
    <xf numFmtId="183" fontId="21" fillId="0" borderId="121" xfId="9" applyNumberFormat="1" applyFont="1" applyBorder="1" applyAlignment="1" applyProtection="1">
      <alignment horizontal="right" vertical="center" shrinkToFit="1"/>
      <protection locked="0"/>
    </xf>
    <xf numFmtId="183" fontId="21" fillId="0" borderId="122" xfId="9" applyNumberFormat="1" applyFont="1" applyBorder="1" applyAlignment="1" applyProtection="1">
      <alignment horizontal="right" vertical="center" shrinkToFit="1"/>
      <protection locked="0"/>
    </xf>
    <xf numFmtId="183" fontId="21" fillId="0" borderId="123" xfId="9" applyNumberFormat="1" applyFont="1" applyBorder="1" applyAlignment="1" applyProtection="1">
      <alignment horizontal="right" vertical="center" shrinkToFit="1"/>
      <protection locked="0"/>
    </xf>
    <xf numFmtId="183" fontId="21" fillId="0" borderId="124" xfId="9" applyNumberFormat="1" applyFont="1" applyBorder="1" applyAlignment="1" applyProtection="1">
      <alignment horizontal="right" vertical="center" shrinkToFit="1"/>
      <protection locked="0"/>
    </xf>
    <xf numFmtId="183" fontId="21" fillId="0" borderId="125" xfId="9" applyNumberFormat="1" applyFont="1" applyBorder="1" applyAlignment="1" applyProtection="1">
      <alignment horizontal="right" vertical="center" shrinkToFit="1"/>
      <protection locked="0"/>
    </xf>
    <xf numFmtId="183" fontId="21" fillId="0" borderId="126" xfId="7" applyNumberFormat="1" applyFont="1" applyBorder="1" applyAlignment="1" applyProtection="1">
      <alignment horizontal="right" vertical="center" shrinkToFit="1"/>
      <protection locked="0"/>
    </xf>
    <xf numFmtId="0" fontId="21" fillId="4" borderId="6" xfId="7" applyFont="1" applyFill="1" applyBorder="1" applyAlignment="1" applyProtection="1">
      <alignment horizontal="center" vertical="center" wrapText="1" shrinkToFit="1"/>
      <protection locked="0"/>
    </xf>
    <xf numFmtId="0" fontId="21" fillId="4" borderId="8" xfId="7" applyFont="1" applyFill="1" applyBorder="1" applyAlignment="1" applyProtection="1">
      <alignment horizontal="center" vertical="center" shrinkToFit="1"/>
      <protection locked="0"/>
    </xf>
    <xf numFmtId="0" fontId="21" fillId="4" borderId="76" xfId="7" applyFont="1" applyFill="1" applyBorder="1" applyAlignment="1" applyProtection="1">
      <alignment horizontal="center" vertical="center" shrinkToFit="1"/>
      <protection locked="0"/>
    </xf>
    <xf numFmtId="0" fontId="21" fillId="4" borderId="80" xfId="7" applyFont="1" applyFill="1" applyBorder="1" applyAlignment="1" applyProtection="1">
      <alignment horizontal="center" vertical="center" shrinkToFit="1"/>
      <protection locked="0"/>
    </xf>
    <xf numFmtId="0" fontId="21" fillId="3" borderId="45" xfId="7" applyFont="1" applyFill="1" applyBorder="1" applyAlignment="1" applyProtection="1">
      <alignment horizontal="left" vertical="center"/>
    </xf>
    <xf numFmtId="0" fontId="21" fillId="3" borderId="7" xfId="7" applyFont="1" applyFill="1" applyBorder="1" applyAlignment="1" applyProtection="1">
      <alignment horizontal="left" vertical="center"/>
    </xf>
    <xf numFmtId="183" fontId="21" fillId="5" borderId="61" xfId="10" applyNumberFormat="1" applyFont="1" applyFill="1" applyBorder="1" applyAlignment="1" applyProtection="1">
      <alignment horizontal="right" vertical="center" shrinkToFit="1"/>
      <protection locked="0"/>
    </xf>
    <xf numFmtId="183" fontId="21" fillId="5" borderId="54" xfId="10" applyNumberFormat="1" applyFont="1" applyFill="1" applyBorder="1" applyAlignment="1" applyProtection="1">
      <alignment horizontal="right" vertical="center" shrinkToFit="1"/>
      <protection locked="0"/>
    </xf>
    <xf numFmtId="183" fontId="21" fillId="5" borderId="56" xfId="10" applyNumberFormat="1" applyFont="1" applyFill="1" applyBorder="1" applyAlignment="1" applyProtection="1">
      <alignment horizontal="right" vertical="center" shrinkToFit="1"/>
      <protection locked="0"/>
    </xf>
    <xf numFmtId="183" fontId="21" fillId="5" borderId="113" xfId="10" applyNumberFormat="1" applyFont="1" applyFill="1" applyBorder="1" applyAlignment="1" applyProtection="1">
      <alignment horizontal="right" vertical="center" shrinkToFit="1"/>
      <protection locked="0"/>
    </xf>
    <xf numFmtId="183" fontId="21" fillId="5" borderId="114" xfId="10" applyNumberFormat="1" applyFont="1" applyFill="1" applyBorder="1" applyAlignment="1" applyProtection="1">
      <alignment horizontal="right" vertical="center" shrinkToFit="1"/>
      <protection locked="0"/>
    </xf>
    <xf numFmtId="183" fontId="21" fillId="5" borderId="115" xfId="10" applyNumberFormat="1" applyFont="1" applyFill="1" applyBorder="1" applyAlignment="1" applyProtection="1">
      <alignment horizontal="right" vertical="center" shrinkToFit="1"/>
      <protection locked="0"/>
    </xf>
    <xf numFmtId="183" fontId="21" fillId="5" borderId="116" xfId="10" applyNumberFormat="1" applyFont="1" applyFill="1" applyBorder="1" applyAlignment="1" applyProtection="1">
      <alignment horizontal="right" vertical="center" shrinkToFit="1"/>
      <protection locked="0"/>
    </xf>
    <xf numFmtId="183" fontId="21" fillId="5" borderId="117" xfId="10" applyNumberFormat="1" applyFont="1" applyFill="1" applyBorder="1" applyAlignment="1" applyProtection="1">
      <alignment horizontal="right" vertical="center" shrinkToFit="1"/>
      <protection locked="0"/>
    </xf>
    <xf numFmtId="183" fontId="21" fillId="5" borderId="118" xfId="10" applyNumberFormat="1" applyFont="1" applyFill="1" applyBorder="1" applyAlignment="1" applyProtection="1">
      <alignment horizontal="right" vertical="center" shrinkToFit="1"/>
      <protection locked="0"/>
    </xf>
    <xf numFmtId="183" fontId="21" fillId="5" borderId="119" xfId="10" applyNumberFormat="1" applyFont="1" applyFill="1" applyBorder="1" applyAlignment="1" applyProtection="1">
      <alignment horizontal="right" vertical="center" shrinkToFit="1"/>
      <protection locked="0"/>
    </xf>
    <xf numFmtId="0" fontId="21" fillId="5" borderId="114" xfId="10" applyNumberFormat="1" applyFont="1" applyFill="1" applyBorder="1" applyAlignment="1" applyProtection="1">
      <alignment horizontal="left" vertical="center" shrinkToFit="1"/>
      <protection locked="0"/>
    </xf>
    <xf numFmtId="0" fontId="21" fillId="5" borderId="117" xfId="10" applyNumberFormat="1" applyFont="1" applyFill="1" applyBorder="1" applyAlignment="1" applyProtection="1">
      <alignment horizontal="left" vertical="center" shrinkToFit="1"/>
      <protection locked="0"/>
    </xf>
    <xf numFmtId="183" fontId="21" fillId="0" borderId="110" xfId="10" applyNumberFormat="1" applyFont="1" applyBorder="1" applyAlignment="1" applyProtection="1">
      <alignment horizontal="right" vertical="center" shrinkToFit="1"/>
      <protection locked="0"/>
    </xf>
    <xf numFmtId="183" fontId="21" fillId="0" borderId="108" xfId="10" applyNumberFormat="1" applyFont="1" applyBorder="1" applyAlignment="1" applyProtection="1">
      <alignment horizontal="right" vertical="center" shrinkToFit="1"/>
      <protection locked="0"/>
    </xf>
    <xf numFmtId="0" fontId="21" fillId="0" borderId="108" xfId="10" applyNumberFormat="1" applyFont="1" applyBorder="1" applyAlignment="1" applyProtection="1">
      <alignment horizontal="left" vertical="center" shrinkToFit="1"/>
      <protection locked="0"/>
    </xf>
    <xf numFmtId="0" fontId="21" fillId="0" borderId="111" xfId="10" applyNumberFormat="1" applyFont="1" applyBorder="1" applyAlignment="1" applyProtection="1">
      <alignment horizontal="left" vertical="center" shrinkToFit="1"/>
      <protection locked="0"/>
    </xf>
    <xf numFmtId="183" fontId="21" fillId="0" borderId="107" xfId="9" applyNumberFormat="1" applyFont="1" applyBorder="1" applyAlignment="1" applyProtection="1">
      <alignment horizontal="right" vertical="center" shrinkToFit="1"/>
      <protection locked="0"/>
    </xf>
    <xf numFmtId="183" fontId="21" fillId="0" borderId="108" xfId="9" applyNumberFormat="1" applyFont="1" applyBorder="1" applyAlignment="1" applyProtection="1">
      <alignment horizontal="right" vertical="center" shrinkToFit="1"/>
      <protection locked="0"/>
    </xf>
    <xf numFmtId="183" fontId="21" fillId="0" borderId="109" xfId="9" applyNumberFormat="1" applyFont="1" applyBorder="1" applyAlignment="1" applyProtection="1">
      <alignment horizontal="right" vertical="center" shrinkToFit="1"/>
      <protection locked="0"/>
    </xf>
    <xf numFmtId="0" fontId="21" fillId="0" borderId="100" xfId="10" applyNumberFormat="1" applyFont="1" applyBorder="1" applyAlignment="1" applyProtection="1">
      <alignment horizontal="left" vertical="center" shrinkToFit="1"/>
      <protection locked="0"/>
    </xf>
    <xf numFmtId="0" fontId="21" fillId="0" borderId="105" xfId="10" applyNumberFormat="1" applyFont="1" applyBorder="1" applyAlignment="1" applyProtection="1">
      <alignment horizontal="left" vertical="center" shrinkToFit="1"/>
      <protection locked="0"/>
    </xf>
    <xf numFmtId="183" fontId="21" fillId="0" borderId="104" xfId="10" applyNumberFormat="1" applyFont="1" applyBorder="1" applyAlignment="1" applyProtection="1">
      <alignment horizontal="right" vertical="center" shrinkToFit="1"/>
      <protection locked="0"/>
    </xf>
    <xf numFmtId="183" fontId="21" fillId="0" borderId="100" xfId="10" applyNumberFormat="1" applyFont="1" applyBorder="1" applyAlignment="1" applyProtection="1">
      <alignment horizontal="right" vertical="center" shrinkToFit="1"/>
      <protection locked="0"/>
    </xf>
    <xf numFmtId="0" fontId="21" fillId="0" borderId="82" xfId="10" applyNumberFormat="1" applyFont="1" applyBorder="1" applyAlignment="1" applyProtection="1">
      <alignment horizontal="left" vertical="center" shrinkToFit="1"/>
      <protection locked="0"/>
    </xf>
    <xf numFmtId="0" fontId="21" fillId="0" borderId="83" xfId="10" applyNumberFormat="1" applyFont="1" applyBorder="1" applyAlignment="1" applyProtection="1">
      <alignment horizontal="left" vertical="center" shrinkToFit="1"/>
      <protection locked="0"/>
    </xf>
    <xf numFmtId="0" fontId="21" fillId="0" borderId="94" xfId="10" applyNumberFormat="1" applyFont="1" applyBorder="1" applyAlignment="1" applyProtection="1">
      <alignment horizontal="left" vertical="center" shrinkToFit="1"/>
      <protection locked="0"/>
    </xf>
    <xf numFmtId="183" fontId="21" fillId="0" borderId="82" xfId="10" applyNumberFormat="1" applyFont="1" applyBorder="1" applyAlignment="1" applyProtection="1">
      <alignment horizontal="right" vertical="center" shrinkToFit="1"/>
      <protection locked="0"/>
    </xf>
    <xf numFmtId="183" fontId="21" fillId="0" borderId="83" xfId="10" applyNumberFormat="1" applyFont="1" applyBorder="1" applyAlignment="1" applyProtection="1">
      <alignment horizontal="right" vertical="center" shrinkToFit="1"/>
      <protection locked="0"/>
    </xf>
    <xf numFmtId="183" fontId="21" fillId="0" borderId="84" xfId="10" applyNumberFormat="1" applyFont="1" applyBorder="1" applyAlignment="1" applyProtection="1">
      <alignment horizontal="right" vertical="center" shrinkToFit="1"/>
      <protection locked="0"/>
    </xf>
    <xf numFmtId="183" fontId="21" fillId="0" borderId="91" xfId="10" applyNumberFormat="1" applyFont="1" applyBorder="1" applyAlignment="1" applyProtection="1">
      <alignment horizontal="right" vertical="center" shrinkToFit="1"/>
      <protection locked="0"/>
    </xf>
    <xf numFmtId="183" fontId="21" fillId="0" borderId="86" xfId="10" applyNumberFormat="1" applyFont="1" applyBorder="1" applyAlignment="1" applyProtection="1">
      <alignment horizontal="right" vertical="center" shrinkToFit="1"/>
      <protection locked="0"/>
    </xf>
    <xf numFmtId="0" fontId="21" fillId="0" borderId="86" xfId="10" applyNumberFormat="1" applyFont="1" applyBorder="1" applyAlignment="1" applyProtection="1">
      <alignment horizontal="left" vertical="center" shrinkToFit="1"/>
      <protection locked="0"/>
    </xf>
    <xf numFmtId="0" fontId="21" fillId="0" borderId="92" xfId="10" applyNumberFormat="1" applyFont="1" applyBorder="1" applyAlignment="1" applyProtection="1">
      <alignment horizontal="left" vertical="center" shrinkToFit="1"/>
      <protection locked="0"/>
    </xf>
    <xf numFmtId="0" fontId="21" fillId="0" borderId="82" xfId="10" applyFont="1" applyBorder="1" applyAlignment="1" applyProtection="1">
      <alignment horizontal="left" vertical="center" shrinkToFit="1"/>
      <protection locked="0"/>
    </xf>
    <xf numFmtId="0" fontId="21" fillId="0" borderId="83" xfId="10" applyFont="1" applyBorder="1" applyAlignment="1" applyProtection="1">
      <alignment horizontal="left" vertical="center" shrinkToFit="1"/>
      <protection locked="0"/>
    </xf>
    <xf numFmtId="0" fontId="21" fillId="0" borderId="84" xfId="10" applyFont="1" applyBorder="1" applyAlignment="1" applyProtection="1">
      <alignment horizontal="left" vertical="center" shrinkToFit="1"/>
      <protection locked="0"/>
    </xf>
    <xf numFmtId="0" fontId="11" fillId="4" borderId="4" xfId="7" applyFont="1" applyFill="1" applyBorder="1" applyAlignment="1" applyProtection="1">
      <alignment horizontal="center" vertical="center" wrapText="1"/>
      <protection locked="0"/>
    </xf>
    <xf numFmtId="0" fontId="11" fillId="4" borderId="7" xfId="7" applyFont="1" applyFill="1" applyBorder="1" applyAlignment="1" applyProtection="1">
      <alignment horizontal="center" vertical="center" wrapText="1"/>
      <protection locked="0"/>
    </xf>
    <xf numFmtId="0" fontId="11" fillId="4" borderId="2" xfId="7" applyFont="1" applyFill="1" applyBorder="1" applyAlignment="1" applyProtection="1">
      <alignment horizontal="center" vertical="center" wrapText="1"/>
      <protection locked="0"/>
    </xf>
    <xf numFmtId="0" fontId="11" fillId="4" borderId="79" xfId="7" applyFont="1" applyFill="1" applyBorder="1" applyAlignment="1" applyProtection="1">
      <alignment horizontal="center" vertical="center" wrapText="1"/>
      <protection locked="0"/>
    </xf>
    <xf numFmtId="0" fontId="11" fillId="4" borderId="77" xfId="7" applyFont="1" applyFill="1" applyBorder="1" applyAlignment="1" applyProtection="1">
      <alignment horizontal="center" vertical="center" wrapText="1"/>
      <protection locked="0"/>
    </xf>
    <xf numFmtId="0" fontId="11" fillId="4" borderId="78" xfId="7" applyFont="1" applyFill="1" applyBorder="1" applyAlignment="1" applyProtection="1">
      <alignment horizontal="center" vertical="center" wrapText="1"/>
      <protection locked="0"/>
    </xf>
    <xf numFmtId="183" fontId="21" fillId="0" borderId="85" xfId="9" applyNumberFormat="1" applyFont="1" applyBorder="1" applyAlignment="1" applyProtection="1">
      <alignment horizontal="right" vertical="center" shrinkToFit="1"/>
      <protection locked="0"/>
    </xf>
    <xf numFmtId="183" fontId="21" fillId="0" borderId="86" xfId="9" applyNumberFormat="1" applyFont="1" applyBorder="1" applyAlignment="1" applyProtection="1">
      <alignment horizontal="right" vertical="center" shrinkToFit="1"/>
      <protection locked="0"/>
    </xf>
    <xf numFmtId="183" fontId="21" fillId="0" borderId="87" xfId="9" applyNumberFormat="1" applyFont="1" applyBorder="1" applyAlignment="1" applyProtection="1">
      <alignment horizontal="right" vertical="center" shrinkToFit="1"/>
      <protection locked="0"/>
    </xf>
    <xf numFmtId="183" fontId="21" fillId="0" borderId="88" xfId="9" applyNumberFormat="1" applyFont="1" applyBorder="1" applyAlignment="1" applyProtection="1">
      <alignment horizontal="right" vertical="center" shrinkToFit="1"/>
      <protection locked="0"/>
    </xf>
    <xf numFmtId="183" fontId="21" fillId="0" borderId="89" xfId="9" applyNumberFormat="1" applyFont="1" applyBorder="1" applyAlignment="1" applyProtection="1">
      <alignment horizontal="right" vertical="center" shrinkToFit="1"/>
      <protection locked="0"/>
    </xf>
    <xf numFmtId="183" fontId="21" fillId="0" borderId="90" xfId="9" applyNumberFormat="1" applyFont="1" applyBorder="1" applyAlignment="1" applyProtection="1">
      <alignment horizontal="right" vertical="center" shrinkToFit="1"/>
      <protection locked="0"/>
    </xf>
    <xf numFmtId="0" fontId="20" fillId="3" borderId="9" xfId="7" applyFont="1" applyFill="1" applyBorder="1" applyAlignment="1" applyProtection="1">
      <alignment horizontal="center" vertical="center"/>
    </xf>
    <xf numFmtId="0" fontId="20" fillId="3" borderId="10" xfId="7" applyFont="1" applyFill="1" applyBorder="1" applyAlignment="1" applyProtection="1">
      <alignment horizontal="center" vertical="center"/>
    </xf>
    <xf numFmtId="0" fontId="20" fillId="3" borderId="11" xfId="7" applyFont="1" applyFill="1" applyBorder="1" applyAlignment="1" applyProtection="1">
      <alignment horizontal="center" vertical="center"/>
    </xf>
    <xf numFmtId="0" fontId="21" fillId="4" borderId="6" xfId="7" applyFont="1" applyFill="1" applyBorder="1" applyAlignment="1" applyProtection="1">
      <alignment horizontal="center" vertical="center" wrapText="1"/>
      <protection locked="0"/>
    </xf>
    <xf numFmtId="0" fontId="21" fillId="4" borderId="76" xfId="7" applyFont="1" applyFill="1" applyBorder="1" applyAlignment="1" applyProtection="1">
      <alignment horizontal="center" vertical="center" wrapText="1"/>
      <protection locked="0"/>
    </xf>
    <xf numFmtId="176" fontId="18" fillId="3" borderId="30" xfId="11" applyNumberFormat="1" applyFont="1" applyFill="1" applyBorder="1" applyAlignment="1">
      <alignment vertical="center" wrapText="1"/>
    </xf>
    <xf numFmtId="176" fontId="18" fillId="3" borderId="28" xfId="11" applyNumberFormat="1" applyFont="1" applyFill="1" applyBorder="1" applyAlignment="1">
      <alignment vertical="center" wrapText="1"/>
    </xf>
    <xf numFmtId="176" fontId="18" fillId="3" borderId="29" xfId="11" applyNumberFormat="1" applyFont="1" applyFill="1" applyBorder="1" applyAlignment="1">
      <alignment vertical="center" wrapText="1"/>
    </xf>
    <xf numFmtId="176" fontId="18" fillId="0" borderId="30" xfId="11" applyNumberFormat="1" applyFont="1" applyFill="1" applyBorder="1" applyAlignment="1">
      <alignment vertical="center" wrapText="1"/>
    </xf>
    <xf numFmtId="176" fontId="18" fillId="0" borderId="28" xfId="11" applyNumberFormat="1" applyFont="1" applyFill="1" applyBorder="1" applyAlignment="1">
      <alignment vertical="center" wrapText="1"/>
    </xf>
    <xf numFmtId="176" fontId="18" fillId="0" borderId="29" xfId="11" applyNumberFormat="1" applyFont="1" applyFill="1" applyBorder="1" applyAlignment="1">
      <alignment vertical="center" wrapText="1"/>
    </xf>
    <xf numFmtId="0" fontId="18" fillId="3" borderId="30" xfId="11" applyFont="1" applyFill="1" applyBorder="1" applyAlignment="1">
      <alignment vertical="center"/>
    </xf>
    <xf numFmtId="0" fontId="18" fillId="3" borderId="28" xfId="11" applyFont="1" applyFill="1" applyBorder="1" applyAlignment="1">
      <alignment vertical="center"/>
    </xf>
    <xf numFmtId="0" fontId="18" fillId="3" borderId="29" xfId="11" applyFont="1" applyFill="1" applyBorder="1" applyAlignment="1">
      <alignment vertical="center"/>
    </xf>
    <xf numFmtId="176" fontId="26" fillId="0" borderId="33" xfId="13" applyNumberFormat="1" applyFont="1" applyBorder="1" applyAlignment="1">
      <alignment horizontal="center" vertical="center" wrapText="1"/>
    </xf>
    <xf numFmtId="176" fontId="26" fillId="0" borderId="24" xfId="13" applyNumberFormat="1" applyFont="1" applyBorder="1" applyAlignment="1">
      <alignment horizontal="center" vertical="center" wrapText="1"/>
    </xf>
    <xf numFmtId="176" fontId="26" fillId="0" borderId="30" xfId="13" applyNumberFormat="1" applyFont="1" applyBorder="1" applyAlignment="1">
      <alignment horizontal="center" vertical="center"/>
    </xf>
    <xf numFmtId="176" fontId="26" fillId="0" borderId="28" xfId="13" applyNumberFormat="1" applyFont="1" applyBorder="1" applyAlignment="1">
      <alignment horizontal="center" vertical="center"/>
    </xf>
    <xf numFmtId="176" fontId="26" fillId="0" borderId="29" xfId="13" applyNumberFormat="1" applyFont="1" applyBorder="1" applyAlignment="1">
      <alignment horizontal="center" vertical="center"/>
    </xf>
    <xf numFmtId="0" fontId="11" fillId="3" borderId="65" xfId="11" applyFont="1" applyFill="1" applyBorder="1" applyAlignment="1">
      <alignment horizontal="center" vertical="center" wrapText="1"/>
    </xf>
    <xf numFmtId="0" fontId="11" fillId="3" borderId="65" xfId="11" applyFont="1" applyFill="1" applyBorder="1" applyAlignment="1">
      <alignment horizontal="center" vertical="center"/>
    </xf>
    <xf numFmtId="187" fontId="18" fillId="3" borderId="30" xfId="12" applyNumberFormat="1" applyFont="1" applyFill="1" applyBorder="1" applyAlignment="1">
      <alignment horizontal="left" vertical="center" wrapText="1"/>
    </xf>
    <xf numFmtId="187" fontId="18" fillId="3" borderId="28" xfId="12" applyNumberFormat="1" applyFont="1" applyFill="1" applyBorder="1" applyAlignment="1">
      <alignment horizontal="left" vertical="center" wrapText="1"/>
    </xf>
    <xf numFmtId="187" fontId="18" fillId="3" borderId="29" xfId="12" applyNumberFormat="1" applyFont="1" applyFill="1" applyBorder="1" applyAlignment="1">
      <alignment horizontal="left" vertical="center" wrapText="1"/>
    </xf>
    <xf numFmtId="0" fontId="18" fillId="3" borderId="30" xfId="12" applyFont="1" applyFill="1" applyBorder="1" applyAlignment="1">
      <alignment horizontal="left" vertical="center"/>
    </xf>
    <xf numFmtId="0" fontId="18" fillId="3" borderId="28" xfId="12" applyFont="1" applyFill="1" applyBorder="1" applyAlignment="1">
      <alignment horizontal="left" vertical="center"/>
    </xf>
    <xf numFmtId="0" fontId="18" fillId="3" borderId="29" xfId="12" applyFont="1" applyFill="1" applyBorder="1" applyAlignment="1">
      <alignment horizontal="left" vertical="center"/>
    </xf>
    <xf numFmtId="176" fontId="26" fillId="0" borderId="30" xfId="11" applyNumberFormat="1" applyFont="1" applyFill="1" applyBorder="1" applyAlignment="1">
      <alignment vertical="center"/>
    </xf>
    <xf numFmtId="176" fontId="26" fillId="0" borderId="28" xfId="11" applyNumberFormat="1" applyFont="1" applyFill="1" applyBorder="1" applyAlignment="1">
      <alignment vertical="center"/>
    </xf>
    <xf numFmtId="176" fontId="26" fillId="0" borderId="29" xfId="11" applyNumberFormat="1" applyFont="1" applyFill="1" applyBorder="1" applyAlignment="1">
      <alignment vertical="center"/>
    </xf>
    <xf numFmtId="0" fontId="28" fillId="0" borderId="7" xfId="15" applyFont="1" applyFill="1" applyBorder="1" applyAlignment="1" applyProtection="1">
      <alignment horizontal="left" vertical="center" wrapText="1"/>
    </xf>
    <xf numFmtId="0" fontId="28" fillId="0" borderId="8" xfId="15" applyFont="1" applyFill="1" applyBorder="1" applyAlignment="1" applyProtection="1">
      <alignment horizontal="left" vertical="center" wrapText="1"/>
    </xf>
    <xf numFmtId="0" fontId="28" fillId="0" borderId="37" xfId="15" applyFont="1" applyFill="1" applyBorder="1" applyAlignment="1" applyProtection="1">
      <alignment horizontal="left" vertical="center"/>
    </xf>
    <xf numFmtId="0" fontId="28" fillId="0" borderId="38" xfId="15" applyFont="1" applyFill="1" applyBorder="1" applyAlignment="1" applyProtection="1">
      <alignment horizontal="left" vertical="center"/>
    </xf>
    <xf numFmtId="0" fontId="28" fillId="0" borderId="54" xfId="15" applyFont="1" applyFill="1" applyBorder="1" applyAlignment="1" applyProtection="1">
      <alignment horizontal="left" vertical="center"/>
    </xf>
    <xf numFmtId="0" fontId="28" fillId="0" borderId="56" xfId="15" applyFont="1" applyFill="1" applyBorder="1" applyAlignment="1" applyProtection="1">
      <alignment horizontal="left" vertical="center"/>
    </xf>
    <xf numFmtId="0" fontId="29" fillId="0" borderId="28" xfId="16" applyFont="1" applyFill="1" applyBorder="1" applyAlignment="1">
      <alignment horizontal="left" vertical="center" wrapText="1"/>
    </xf>
    <xf numFmtId="0" fontId="29" fillId="0" borderId="28" xfId="16" applyFont="1" applyBorder="1" applyAlignment="1">
      <alignment horizontal="left" vertical="center" wrapText="1"/>
    </xf>
    <xf numFmtId="0" fontId="29" fillId="0" borderId="52" xfId="16" applyFont="1" applyBorder="1" applyAlignment="1">
      <alignment horizontal="left" vertical="center" wrapText="1"/>
    </xf>
    <xf numFmtId="0" fontId="29" fillId="0" borderId="54" xfId="16" applyFont="1" applyFill="1" applyBorder="1" applyAlignment="1">
      <alignment horizontal="left" vertical="center" wrapText="1"/>
    </xf>
    <xf numFmtId="0" fontId="29" fillId="0" borderId="54" xfId="16" applyFont="1" applyBorder="1" applyAlignment="1">
      <alignment horizontal="left" vertical="center" wrapText="1"/>
    </xf>
    <xf numFmtId="0" fontId="29" fillId="0" borderId="56" xfId="16" applyFont="1" applyBorder="1" applyAlignment="1">
      <alignment horizontal="left" vertical="center" wrapText="1"/>
    </xf>
    <xf numFmtId="0" fontId="29" fillId="0" borderId="49" xfId="16" applyFont="1" applyFill="1" applyBorder="1" applyAlignment="1">
      <alignment horizontal="left" vertical="center" wrapText="1"/>
    </xf>
    <xf numFmtId="0" fontId="29" fillId="0" borderId="51" xfId="16" applyFont="1" applyFill="1" applyBorder="1" applyAlignment="1">
      <alignment horizontal="left" vertical="center" wrapText="1"/>
    </xf>
    <xf numFmtId="0" fontId="29" fillId="0" borderId="27" xfId="17" applyFont="1" applyFill="1" applyBorder="1" applyAlignment="1">
      <alignment vertical="center" wrapText="1"/>
    </xf>
    <xf numFmtId="0" fontId="29" fillId="0" borderId="29" xfId="17" applyFont="1" applyFill="1" applyBorder="1" applyAlignment="1">
      <alignment vertical="center" wrapText="1"/>
    </xf>
    <xf numFmtId="0" fontId="29" fillId="0" borderId="28" xfId="17" applyFont="1" applyFill="1" applyBorder="1" applyAlignment="1">
      <alignment vertical="center"/>
    </xf>
    <xf numFmtId="0" fontId="29" fillId="0" borderId="52" xfId="17" applyFont="1" applyFill="1" applyBorder="1" applyAlignment="1">
      <alignment vertical="center"/>
    </xf>
    <xf numFmtId="0" fontId="29" fillId="0" borderId="61" xfId="17" applyFont="1" applyFill="1" applyBorder="1" applyAlignment="1">
      <alignment vertical="center"/>
    </xf>
    <xf numFmtId="0" fontId="29" fillId="0" borderId="55" xfId="17" applyFont="1" applyFill="1" applyBorder="1" applyAlignment="1">
      <alignment vertical="center"/>
    </xf>
    <xf numFmtId="0" fontId="29" fillId="0" borderId="54" xfId="17" applyFont="1" applyFill="1" applyBorder="1" applyAlignment="1">
      <alignment vertical="center"/>
    </xf>
    <xf numFmtId="0" fontId="29" fillId="0" borderId="56" xfId="17" applyFont="1" applyFill="1" applyBorder="1" applyAlignment="1">
      <alignment vertical="center"/>
    </xf>
    <xf numFmtId="0" fontId="30" fillId="0" borderId="183" xfId="17" applyFont="1" applyBorder="1" applyAlignment="1">
      <alignment horizontal="center" vertical="center" wrapText="1"/>
    </xf>
    <xf numFmtId="0" fontId="30" fillId="0" borderId="184" xfId="17" applyFont="1" applyBorder="1" applyAlignment="1">
      <alignment horizontal="center" vertical="center" wrapText="1"/>
    </xf>
    <xf numFmtId="0" fontId="30" fillId="0" borderId="112" xfId="17" applyFont="1" applyBorder="1" applyAlignment="1">
      <alignment horizontal="center" vertical="center" wrapText="1"/>
    </xf>
    <xf numFmtId="0" fontId="30" fillId="0" borderId="182" xfId="17" applyFont="1" applyBorder="1" applyAlignment="1">
      <alignment horizontal="center" vertical="center" wrapText="1"/>
    </xf>
    <xf numFmtId="0" fontId="30" fillId="0" borderId="48" xfId="17" applyFont="1" applyBorder="1">
      <alignment vertical="center"/>
    </xf>
    <xf numFmtId="0" fontId="30" fillId="0" borderId="49" xfId="17" applyFont="1" applyBorder="1">
      <alignment vertical="center"/>
    </xf>
    <xf numFmtId="0" fontId="30" fillId="0" borderId="50" xfId="17" applyFont="1" applyBorder="1">
      <alignment vertical="center"/>
    </xf>
    <xf numFmtId="0" fontId="30" fillId="0" borderId="53" xfId="17" applyFont="1" applyBorder="1">
      <alignment vertical="center"/>
    </xf>
    <xf numFmtId="0" fontId="30" fillId="0" borderId="54" xfId="17" applyFont="1" applyBorder="1">
      <alignment vertical="center"/>
    </xf>
    <xf numFmtId="0" fontId="30" fillId="0" borderId="55" xfId="17" applyFont="1" applyBorder="1">
      <alignment vertical="center"/>
    </xf>
    <xf numFmtId="0" fontId="29" fillId="0" borderId="6" xfId="17" applyFont="1" applyFill="1" applyBorder="1" applyAlignment="1">
      <alignment vertical="center" wrapText="1"/>
    </xf>
    <xf numFmtId="0" fontId="29" fillId="0" borderId="2" xfId="17" applyFont="1" applyFill="1" applyBorder="1" applyAlignment="1">
      <alignment vertical="center" wrapText="1"/>
    </xf>
    <xf numFmtId="0" fontId="29" fillId="0" borderId="17" xfId="17" applyFont="1" applyFill="1" applyBorder="1" applyAlignment="1">
      <alignment vertical="center" wrapText="1"/>
    </xf>
    <xf numFmtId="0" fontId="29" fillId="0" borderId="13" xfId="17" applyFont="1" applyFill="1" applyBorder="1" applyAlignment="1">
      <alignment vertical="center" wrapText="1"/>
    </xf>
    <xf numFmtId="0" fontId="29" fillId="0" borderId="19" xfId="17" applyFont="1" applyFill="1" applyBorder="1" applyAlignment="1">
      <alignment vertical="center" wrapText="1"/>
    </xf>
    <xf numFmtId="0" fontId="29" fillId="0" borderId="23" xfId="17" applyFont="1" applyFill="1" applyBorder="1" applyAlignment="1">
      <alignment vertical="center" wrapText="1"/>
    </xf>
    <xf numFmtId="0" fontId="29" fillId="0" borderId="49" xfId="17" applyFont="1" applyFill="1" applyBorder="1" applyAlignment="1">
      <alignment vertical="center"/>
    </xf>
    <xf numFmtId="0" fontId="29" fillId="0" borderId="51" xfId="17" applyFont="1" applyFill="1" applyBorder="1" applyAlignment="1">
      <alignment vertical="center"/>
    </xf>
    <xf numFmtId="0" fontId="29" fillId="0" borderId="36" xfId="18" applyFont="1" applyFill="1" applyBorder="1" applyAlignment="1">
      <alignment vertical="center" wrapText="1"/>
    </xf>
    <xf numFmtId="0" fontId="29" fillId="0" borderId="32" xfId="18" applyFont="1" applyFill="1" applyBorder="1" applyAlignment="1">
      <alignment vertical="center" wrapText="1"/>
    </xf>
    <xf numFmtId="0" fontId="29" fillId="0" borderId="17" xfId="18" applyFont="1" applyFill="1" applyBorder="1" applyAlignment="1">
      <alignment vertical="center" wrapText="1"/>
    </xf>
    <xf numFmtId="0" fontId="29" fillId="0" borderId="13" xfId="18" applyFont="1" applyFill="1" applyBorder="1" applyAlignment="1">
      <alignment vertical="center" wrapText="1"/>
    </xf>
    <xf numFmtId="0" fontId="29" fillId="0" borderId="19" xfId="18" applyFont="1" applyFill="1" applyBorder="1" applyAlignment="1">
      <alignment vertical="center" wrapText="1"/>
    </xf>
    <xf numFmtId="0" fontId="29" fillId="0" borderId="23" xfId="18" applyFont="1" applyFill="1" applyBorder="1" applyAlignment="1">
      <alignment vertical="center" wrapText="1"/>
    </xf>
    <xf numFmtId="0" fontId="29" fillId="0" borderId="28" xfId="18" applyFont="1" applyFill="1" applyBorder="1" applyAlignment="1">
      <alignment horizontal="left" vertical="center"/>
    </xf>
    <xf numFmtId="0" fontId="29" fillId="0" borderId="52" xfId="18" applyFont="1" applyFill="1" applyBorder="1" applyAlignment="1">
      <alignment horizontal="left" vertical="center"/>
    </xf>
    <xf numFmtId="0" fontId="29" fillId="0" borderId="61" xfId="18" applyFont="1" applyFill="1" applyBorder="1" applyAlignment="1">
      <alignment vertical="center"/>
    </xf>
    <xf numFmtId="0" fontId="29" fillId="0" borderId="55" xfId="18" applyFont="1" applyFill="1" applyBorder="1" applyAlignment="1">
      <alignment vertical="center"/>
    </xf>
    <xf numFmtId="0" fontId="29" fillId="0" borderId="54" xfId="18" applyFont="1" applyFill="1" applyBorder="1" applyAlignment="1">
      <alignment horizontal="left" vertical="center"/>
    </xf>
    <xf numFmtId="0" fontId="29" fillId="0" borderId="56" xfId="18" applyFont="1" applyFill="1" applyBorder="1" applyAlignment="1">
      <alignment horizontal="left" vertical="center"/>
    </xf>
    <xf numFmtId="0" fontId="29" fillId="0" borderId="6" xfId="18" applyFont="1" applyFill="1" applyBorder="1" applyAlignment="1">
      <alignment vertical="center" wrapText="1"/>
    </xf>
    <xf numFmtId="0" fontId="29" fillId="0" borderId="2" xfId="18" applyFont="1" applyFill="1" applyBorder="1" applyAlignment="1">
      <alignment vertical="center" wrapText="1"/>
    </xf>
    <xf numFmtId="0" fontId="29" fillId="0" borderId="49" xfId="18" applyFont="1" applyFill="1" applyBorder="1" applyAlignment="1">
      <alignment horizontal="left" vertical="center"/>
    </xf>
    <xf numFmtId="0" fontId="29" fillId="0" borderId="51" xfId="18" applyFont="1" applyFill="1" applyBorder="1" applyAlignment="1">
      <alignment horizontal="left" vertical="center"/>
    </xf>
    <xf numFmtId="0" fontId="29" fillId="0" borderId="30" xfId="18" applyFont="1" applyFill="1" applyBorder="1" applyAlignment="1">
      <alignment horizontal="center" vertical="center" shrinkToFit="1"/>
    </xf>
    <xf numFmtId="0" fontId="29" fillId="0" borderId="28" xfId="18" applyFont="1" applyFill="1" applyBorder="1" applyAlignment="1">
      <alignment horizontal="center" vertical="center" shrinkToFit="1"/>
    </xf>
    <xf numFmtId="0" fontId="29" fillId="0" borderId="52" xfId="18" applyFont="1" applyFill="1" applyBorder="1" applyAlignment="1">
      <alignment horizontal="center" vertical="center" shrinkToFit="1"/>
    </xf>
    <xf numFmtId="0" fontId="35" fillId="0" borderId="30" xfId="15" applyFont="1" applyFill="1" applyBorder="1" applyAlignment="1" applyProtection="1">
      <alignment horizontal="left" vertical="center" wrapText="1"/>
      <protection locked="0"/>
    </xf>
    <xf numFmtId="0" fontId="35" fillId="0" borderId="28" xfId="15" applyFont="1" applyFill="1" applyBorder="1" applyAlignment="1" applyProtection="1">
      <alignment horizontal="left" vertical="center" wrapText="1"/>
      <protection locked="0"/>
    </xf>
    <xf numFmtId="0" fontId="35" fillId="0" borderId="52" xfId="15" applyFont="1" applyFill="1" applyBorder="1" applyAlignment="1" applyProtection="1">
      <alignment horizontal="left" vertical="center" wrapText="1"/>
      <protection locked="0"/>
    </xf>
    <xf numFmtId="0" fontId="35" fillId="0" borderId="53" xfId="15" applyFont="1" applyFill="1" applyBorder="1" applyAlignment="1" applyProtection="1">
      <alignment horizontal="left" vertical="center" wrapText="1"/>
      <protection locked="0"/>
    </xf>
    <xf numFmtId="0" fontId="35" fillId="0" borderId="54" xfId="15" applyFont="1" applyFill="1" applyBorder="1" applyAlignment="1" applyProtection="1">
      <alignment horizontal="left" vertical="center" wrapText="1"/>
      <protection locked="0"/>
    </xf>
    <xf numFmtId="0" fontId="35" fillId="0" borderId="56" xfId="15" applyFont="1" applyFill="1" applyBorder="1" applyAlignment="1" applyProtection="1">
      <alignment horizontal="left" vertical="center" wrapText="1"/>
      <protection locked="0"/>
    </xf>
    <xf numFmtId="0" fontId="35" fillId="0" borderId="10" xfId="15" applyFont="1" applyFill="1" applyBorder="1" applyAlignment="1" applyProtection="1">
      <alignment horizontal="left" vertical="center"/>
    </xf>
    <xf numFmtId="0" fontId="35" fillId="0" borderId="11" xfId="15" applyFont="1" applyFill="1" applyBorder="1" applyAlignment="1" applyProtection="1">
      <alignment horizontal="left" vertical="center"/>
    </xf>
    <xf numFmtId="0" fontId="35" fillId="0" borderId="7" xfId="15" applyFont="1" applyFill="1" applyBorder="1" applyAlignment="1" applyProtection="1">
      <alignment horizontal="left" vertical="center" wrapText="1"/>
    </xf>
    <xf numFmtId="0" fontId="35" fillId="0" borderId="8" xfId="15" applyFont="1" applyFill="1" applyBorder="1" applyAlignment="1" applyProtection="1">
      <alignment horizontal="left" vertical="center" wrapText="1"/>
    </xf>
    <xf numFmtId="0" fontId="35" fillId="0" borderId="37" xfId="15" applyFont="1" applyFill="1" applyBorder="1" applyAlignment="1" applyProtection="1">
      <alignment horizontal="left" vertical="center"/>
    </xf>
    <xf numFmtId="0" fontId="35" fillId="0" borderId="38" xfId="15" applyFont="1" applyFill="1" applyBorder="1" applyAlignment="1" applyProtection="1">
      <alignment horizontal="left" vertical="center"/>
    </xf>
    <xf numFmtId="0" fontId="35" fillId="0" borderId="28" xfId="15" applyFont="1" applyFill="1" applyBorder="1" applyAlignment="1" applyProtection="1">
      <alignment horizontal="left" vertical="center"/>
    </xf>
    <xf numFmtId="0" fontId="35" fillId="0" borderId="52" xfId="15" applyFont="1" applyFill="1" applyBorder="1" applyAlignment="1" applyProtection="1">
      <alignment horizontal="left" vertical="center"/>
    </xf>
    <xf numFmtId="184" fontId="11" fillId="3" borderId="65" xfId="12" applyNumberFormat="1" applyFont="1" applyFill="1" applyBorder="1" applyAlignment="1">
      <alignment horizontal="center" vertical="center"/>
    </xf>
    <xf numFmtId="176" fontId="8" fillId="0" borderId="0" xfId="11" applyNumberFormat="1" applyAlignment="1">
      <alignment horizontal="center" vertical="center"/>
    </xf>
    <xf numFmtId="184" fontId="11" fillId="0" borderId="0" xfId="11" applyNumberFormat="1" applyFont="1" applyAlignment="1">
      <alignment horizontal="center" vertical="center"/>
    </xf>
    <xf numFmtId="187" fontId="11" fillId="3" borderId="65" xfId="12" applyNumberFormat="1" applyFont="1" applyFill="1" applyBorder="1" applyAlignment="1">
      <alignment horizontal="center" vertical="center" wrapText="1"/>
    </xf>
    <xf numFmtId="184" fontId="11" fillId="3" borderId="0" xfId="12" applyNumberFormat="1" applyFont="1" applyFill="1" applyAlignment="1">
      <alignment horizontal="center" vertical="center" wrapText="1"/>
    </xf>
    <xf numFmtId="0" fontId="11" fillId="0" borderId="65" xfId="11" applyFont="1" applyBorder="1" applyAlignment="1">
      <alignment horizontal="center" vertical="center"/>
    </xf>
    <xf numFmtId="0" fontId="11" fillId="0" borderId="0" xfId="11" applyFont="1" applyAlignment="1">
      <alignment horizontal="center" vertical="center"/>
    </xf>
    <xf numFmtId="184" fontId="11" fillId="3" borderId="0" xfId="12" applyNumberFormat="1" applyFont="1" applyFill="1" applyAlignment="1">
      <alignment horizontal="center" vertical="center"/>
    </xf>
    <xf numFmtId="187" fontId="11" fillId="3" borderId="0" xfId="12" applyNumberFormat="1" applyFont="1" applyFill="1" applyAlignment="1">
      <alignment horizontal="center" vertical="center" wrapText="1"/>
    </xf>
    <xf numFmtId="0" fontId="11" fillId="0" borderId="30" xfId="11" applyFont="1" applyBorder="1" applyAlignment="1">
      <alignment horizontal="center" vertical="center"/>
    </xf>
    <xf numFmtId="0" fontId="11" fillId="0" borderId="28" xfId="11" applyFont="1" applyBorder="1" applyAlignment="1">
      <alignment horizontal="center" vertical="center"/>
    </xf>
    <xf numFmtId="0" fontId="11" fillId="0" borderId="29" xfId="11" applyFont="1" applyBorder="1" applyAlignment="1">
      <alignment horizontal="center" vertical="center"/>
    </xf>
    <xf numFmtId="184" fontId="11" fillId="3" borderId="188" xfId="12" applyNumberFormat="1" applyFont="1" applyFill="1" applyBorder="1" applyAlignment="1">
      <alignment horizontal="center" vertical="center"/>
    </xf>
    <xf numFmtId="0" fontId="11" fillId="0" borderId="34" xfId="11" applyFont="1" applyBorder="1" applyAlignment="1" applyProtection="1">
      <alignment horizontal="left" vertical="top" wrapText="1"/>
      <protection locked="0"/>
    </xf>
    <xf numFmtId="0" fontId="11" fillId="0" borderId="37" xfId="11" applyFont="1" applyBorder="1" applyAlignment="1" applyProtection="1">
      <alignment horizontal="left" vertical="top" wrapText="1"/>
      <protection locked="0"/>
    </xf>
    <xf numFmtId="0" fontId="11" fillId="0" borderId="32" xfId="11" applyFont="1" applyBorder="1" applyAlignment="1" applyProtection="1">
      <alignment horizontal="left" vertical="top" wrapText="1"/>
      <protection locked="0"/>
    </xf>
    <xf numFmtId="0" fontId="11" fillId="0" borderId="15" xfId="11" applyFont="1" applyBorder="1" applyAlignment="1" applyProtection="1">
      <alignment horizontal="left" vertical="top" wrapText="1"/>
      <protection locked="0"/>
    </xf>
    <xf numFmtId="0" fontId="11" fillId="0" borderId="0" xfId="11" applyFont="1" applyAlignment="1" applyProtection="1">
      <alignment horizontal="left" vertical="top" wrapText="1"/>
      <protection locked="0"/>
    </xf>
    <xf numFmtId="0" fontId="11" fillId="0" borderId="13" xfId="11" applyFont="1" applyBorder="1" applyAlignment="1" applyProtection="1">
      <alignment horizontal="left" vertical="top" wrapText="1"/>
      <protection locked="0"/>
    </xf>
    <xf numFmtId="0" fontId="11" fillId="0" borderId="25" xfId="11" applyFont="1" applyBorder="1" applyAlignment="1" applyProtection="1">
      <alignment horizontal="left" vertical="top" wrapText="1"/>
      <protection locked="0"/>
    </xf>
    <xf numFmtId="0" fontId="11" fillId="0" borderId="20" xfId="11" applyFont="1" applyBorder="1" applyAlignment="1" applyProtection="1">
      <alignment horizontal="left" vertical="top" wrapText="1"/>
      <protection locked="0"/>
    </xf>
    <xf numFmtId="0" fontId="11" fillId="0" borderId="23" xfId="11" applyFont="1" applyBorder="1" applyAlignment="1" applyProtection="1">
      <alignment horizontal="left" vertical="top" wrapText="1"/>
      <protection locked="0"/>
    </xf>
    <xf numFmtId="187" fontId="11" fillId="0" borderId="0" xfId="12" applyNumberFormat="1" applyFont="1" applyAlignment="1">
      <alignment horizontal="center" vertical="center" wrapText="1"/>
    </xf>
  </cellXfs>
  <cellStyles count="22">
    <cellStyle name="標準" xfId="0" builtinId="0"/>
    <cellStyle name="標準 2" xfId="6" xr:uid="{00000000-0005-0000-0000-000001000000}"/>
    <cellStyle name="標準 2 2" xfId="2" xr:uid="{00000000-0005-0000-0000-000002000000}"/>
    <cellStyle name="標準 2 3" xfId="4" xr:uid="{00000000-0005-0000-0000-000003000000}"/>
    <cellStyle name="標準 3" xfId="5" xr:uid="{00000000-0005-0000-0000-000004000000}"/>
    <cellStyle name="標準 4" xfId="19" xr:uid="{00000000-0005-0000-0000-000005000000}"/>
    <cellStyle name="標準 4_APAHO401600" xfId="15" xr:uid="{00000000-0005-0000-0000-000006000000}"/>
    <cellStyle name="標準 4_APAHO4019001" xfId="18" xr:uid="{00000000-0005-0000-0000-000007000000}"/>
    <cellStyle name="標準 4_ZJ08_022012_青森市_2010" xfId="17" xr:uid="{00000000-0005-0000-0000-000008000000}"/>
    <cellStyle name="標準 5" xfId="20" xr:uid="{00000000-0005-0000-0000-000009000000}"/>
    <cellStyle name="標準 6" xfId="1" xr:uid="{00000000-0005-0000-0000-00000A000000}"/>
    <cellStyle name="標準 6_APAHO401000" xfId="3" xr:uid="{00000000-0005-0000-0000-00000B000000}"/>
    <cellStyle name="標準 6_APAHO401200_O-JJ1016-001-3_財政状況資料集(決算状況カード(各会計・関係団体))(Rev2)2" xfId="10" xr:uid="{00000000-0005-0000-0000-00000C000000}"/>
    <cellStyle name="標準 6_APAHO402200_O-JJ1016-001-3_財政状況資料集(決算状況カード(各会計・関係団体))(Rev2)2" xfId="7" xr:uid="{00000000-0005-0000-0000-00000D000000}"/>
    <cellStyle name="標準 7" xfId="21" xr:uid="{00000000-0005-0000-0000-00000E000000}"/>
    <cellStyle name="標準_【レイアウト】（県）資料３（Ｐ２）　歳出比較分析表" xfId="11" xr:uid="{00000000-0005-0000-0000-00000F000000}"/>
    <cellStyle name="標準_【レイアウト】（市）資料３（Ｐ２）　歳出比較分析表" xfId="12" xr:uid="{00000000-0005-0000-0000-000010000000}"/>
    <cellStyle name="標準_APAHO251300" xfId="13" xr:uid="{00000000-0005-0000-0000-000011000000}"/>
    <cellStyle name="標準_APAHO252300" xfId="14" xr:uid="{00000000-0005-0000-0000-000012000000}"/>
    <cellStyle name="標準_Book1" xfId="8" xr:uid="{00000000-0005-0000-0000-000013000000}"/>
    <cellStyle name="標準_O-JJ0722-001-3_決算状況カード(各会計・関係団体)_O-JJ1016-001-3_財政状況資料集(決算状況カード(各会計・関係団体))(Rev2)2" xfId="9" xr:uid="{00000000-0005-0000-0000-000014000000}"/>
    <cellStyle name="標準_O-JJ0722-001-8_連結実質赤字比率に係る赤字・黒字の構成分析" xfId="16"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0556-42BC-A481-729B6D02877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55131</c:v>
                </c:pt>
                <c:pt idx="1">
                  <c:v>52112</c:v>
                </c:pt>
                <c:pt idx="2">
                  <c:v>121578</c:v>
                </c:pt>
                <c:pt idx="3">
                  <c:v>117959</c:v>
                </c:pt>
                <c:pt idx="4">
                  <c:v>96375</c:v>
                </c:pt>
              </c:numCache>
            </c:numRef>
          </c:val>
          <c:smooth val="0"/>
          <c:extLst>
            <c:ext xmlns:c16="http://schemas.microsoft.com/office/drawing/2014/chart" uri="{C3380CC4-5D6E-409C-BE32-E72D297353CC}">
              <c16:uniqueId val="{00000001-0556-42BC-A481-729B6D0287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4.37</c:v>
                </c:pt>
                <c:pt idx="1">
                  <c:v>2.5499999999999998</c:v>
                </c:pt>
                <c:pt idx="2">
                  <c:v>2.2200000000000002</c:v>
                </c:pt>
                <c:pt idx="3">
                  <c:v>0.01</c:v>
                </c:pt>
                <c:pt idx="4">
                  <c:v>3.26</c:v>
                </c:pt>
              </c:numCache>
            </c:numRef>
          </c:val>
          <c:extLst>
            <c:ext xmlns:c16="http://schemas.microsoft.com/office/drawing/2014/chart" uri="{C3380CC4-5D6E-409C-BE32-E72D297353CC}">
              <c16:uniqueId val="{00000000-C9A8-4566-9BD9-15B00D551E5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27.84</c:v>
                </c:pt>
                <c:pt idx="1">
                  <c:v>30.65</c:v>
                </c:pt>
                <c:pt idx="2">
                  <c:v>30.59</c:v>
                </c:pt>
                <c:pt idx="3">
                  <c:v>31.06</c:v>
                </c:pt>
                <c:pt idx="4">
                  <c:v>26.14</c:v>
                </c:pt>
              </c:numCache>
            </c:numRef>
          </c:val>
          <c:extLst>
            <c:ext xmlns:c16="http://schemas.microsoft.com/office/drawing/2014/chart" uri="{C3380CC4-5D6E-409C-BE32-E72D297353CC}">
              <c16:uniqueId val="{00000001-C9A8-4566-9BD9-15B00D551E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5.68</c:v>
                </c:pt>
                <c:pt idx="1">
                  <c:v>1.69</c:v>
                </c:pt>
                <c:pt idx="2">
                  <c:v>1.02</c:v>
                </c:pt>
                <c:pt idx="3">
                  <c:v>-2.0699999999999998</c:v>
                </c:pt>
                <c:pt idx="4">
                  <c:v>-1.63</c:v>
                </c:pt>
              </c:numCache>
            </c:numRef>
          </c:val>
          <c:smooth val="0"/>
          <c:extLst>
            <c:ext xmlns:c16="http://schemas.microsoft.com/office/drawing/2014/chart" uri="{C3380CC4-5D6E-409C-BE32-E72D297353CC}">
              <c16:uniqueId val="{00000002-C9A8-4566-9BD9-15B00D551E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22-451A-AEEE-474F7568B63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22-451A-AEEE-474F7568B63D}"/>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22-451A-AEEE-474F7568B63D}"/>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22-451A-AEEE-474F7568B63D}"/>
            </c:ext>
          </c:extLst>
        </c:ser>
        <c:ser>
          <c:idx val="4"/>
          <c:order val="4"/>
          <c:tx>
            <c:strRef>
              <c:f>[1]データシート!$A$31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522-451A-AEEE-474F7568B63D}"/>
            </c:ext>
          </c:extLst>
        </c:ser>
        <c:ser>
          <c:idx val="5"/>
          <c:order val="5"/>
          <c:tx>
            <c:strRef>
              <c:f>[1]データシート!$A$32</c:f>
              <c:strCache>
                <c:ptCount val="1"/>
                <c:pt idx="0">
                  <c:v>神埼市国民健康保険診療所特別会計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0.06</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5-9522-451A-AEEE-474F7568B63D}"/>
            </c:ext>
          </c:extLst>
        </c:ser>
        <c:ser>
          <c:idx val="6"/>
          <c:order val="6"/>
          <c:tx>
            <c:strRef>
              <c:f>[1]データシート!$A$33</c:f>
              <c:strCache>
                <c:ptCount val="1"/>
                <c:pt idx="0">
                  <c:v>神埼市後期高齢者医療特別会計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0.09</c:v>
                </c:pt>
                <c:pt idx="2">
                  <c:v>#N/A</c:v>
                </c:pt>
                <c:pt idx="3">
                  <c:v>0.09</c:v>
                </c:pt>
                <c:pt idx="4">
                  <c:v>#N/A</c:v>
                </c:pt>
                <c:pt idx="5">
                  <c:v>0.09</c:v>
                </c:pt>
                <c:pt idx="6">
                  <c:v>#N/A</c:v>
                </c:pt>
                <c:pt idx="7">
                  <c:v>0.11</c:v>
                </c:pt>
                <c:pt idx="8">
                  <c:v>#N/A</c:v>
                </c:pt>
                <c:pt idx="9">
                  <c:v>0.11</c:v>
                </c:pt>
              </c:numCache>
            </c:numRef>
          </c:val>
          <c:extLst>
            <c:ext xmlns:c16="http://schemas.microsoft.com/office/drawing/2014/chart" uri="{C3380CC4-5D6E-409C-BE32-E72D297353CC}">
              <c16:uniqueId val="{00000006-9522-451A-AEEE-474F7568B63D}"/>
            </c:ext>
          </c:extLst>
        </c:ser>
        <c:ser>
          <c:idx val="7"/>
          <c:order val="7"/>
          <c:tx>
            <c:strRef>
              <c:f>[1]データシート!$A$34</c:f>
              <c:strCache>
                <c:ptCount val="1"/>
                <c:pt idx="0">
                  <c:v>神埼市下水道事業特別会計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0.33</c:v>
                </c:pt>
                <c:pt idx="2">
                  <c:v>#N/A</c:v>
                </c:pt>
                <c:pt idx="3">
                  <c:v>0.26</c:v>
                </c:pt>
                <c:pt idx="4">
                  <c:v>#N/A</c:v>
                </c:pt>
                <c:pt idx="5">
                  <c:v>0.45</c:v>
                </c:pt>
                <c:pt idx="6">
                  <c:v>#N/A</c:v>
                </c:pt>
                <c:pt idx="7">
                  <c:v>0.26</c:v>
                </c:pt>
                <c:pt idx="8">
                  <c:v>#N/A</c:v>
                </c:pt>
                <c:pt idx="9">
                  <c:v>0.36</c:v>
                </c:pt>
              </c:numCache>
            </c:numRef>
          </c:val>
          <c:extLst>
            <c:ext xmlns:c16="http://schemas.microsoft.com/office/drawing/2014/chart" uri="{C3380CC4-5D6E-409C-BE32-E72D297353CC}">
              <c16:uniqueId val="{00000007-9522-451A-AEEE-474F7568B63D}"/>
            </c:ext>
          </c:extLst>
        </c:ser>
        <c:ser>
          <c:idx val="8"/>
          <c:order val="8"/>
          <c:tx>
            <c:strRef>
              <c:f>[1]データシート!$A$35</c:f>
              <c:strCache>
                <c:ptCount val="1"/>
                <c:pt idx="0">
                  <c:v>神埼市国民健康保険事業特別会計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0.09</c:v>
                </c:pt>
                <c:pt idx="2">
                  <c:v>#N/A</c:v>
                </c:pt>
                <c:pt idx="3">
                  <c:v>1.51</c:v>
                </c:pt>
                <c:pt idx="4">
                  <c:v>#N/A</c:v>
                </c:pt>
                <c:pt idx="5">
                  <c:v>1.5</c:v>
                </c:pt>
                <c:pt idx="6">
                  <c:v>#N/A</c:v>
                </c:pt>
                <c:pt idx="7">
                  <c:v>0.8</c:v>
                </c:pt>
                <c:pt idx="8">
                  <c:v>#N/A</c:v>
                </c:pt>
                <c:pt idx="9">
                  <c:v>0.99</c:v>
                </c:pt>
              </c:numCache>
            </c:numRef>
          </c:val>
          <c:extLst>
            <c:ext xmlns:c16="http://schemas.microsoft.com/office/drawing/2014/chart" uri="{C3380CC4-5D6E-409C-BE32-E72D297353CC}">
              <c16:uniqueId val="{00000008-9522-451A-AEEE-474F7568B63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4.3600000000000003</c:v>
                </c:pt>
                <c:pt idx="2">
                  <c:v>#N/A</c:v>
                </c:pt>
                <c:pt idx="3">
                  <c:v>2.54</c:v>
                </c:pt>
                <c:pt idx="4">
                  <c:v>#N/A</c:v>
                </c:pt>
                <c:pt idx="5">
                  <c:v>2.2200000000000002</c:v>
                </c:pt>
                <c:pt idx="6">
                  <c:v>#N/A</c:v>
                </c:pt>
                <c:pt idx="7">
                  <c:v>0.01</c:v>
                </c:pt>
                <c:pt idx="8">
                  <c:v>#N/A</c:v>
                </c:pt>
                <c:pt idx="9">
                  <c:v>3.25</c:v>
                </c:pt>
              </c:numCache>
            </c:numRef>
          </c:val>
          <c:extLst>
            <c:ext xmlns:c16="http://schemas.microsoft.com/office/drawing/2014/chart" uri="{C3380CC4-5D6E-409C-BE32-E72D297353CC}">
              <c16:uniqueId val="{00000009-9522-451A-AEEE-474F7568B6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1626</c:v>
                </c:pt>
                <c:pt idx="5">
                  <c:v>1593</c:v>
                </c:pt>
                <c:pt idx="8">
                  <c:v>1662</c:v>
                </c:pt>
                <c:pt idx="11">
                  <c:v>1626</c:v>
                </c:pt>
                <c:pt idx="14">
                  <c:v>1629</c:v>
                </c:pt>
              </c:numCache>
            </c:numRef>
          </c:val>
          <c:extLst>
            <c:ext xmlns:c16="http://schemas.microsoft.com/office/drawing/2014/chart" uri="{C3380CC4-5D6E-409C-BE32-E72D297353CC}">
              <c16:uniqueId val="{00000000-B456-48B6-A7A9-AB61459AB0C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56-48B6-A7A9-AB61459AB0C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236</c:v>
                </c:pt>
                <c:pt idx="3">
                  <c:v>189</c:v>
                </c:pt>
                <c:pt idx="6">
                  <c:v>170</c:v>
                </c:pt>
                <c:pt idx="9">
                  <c:v>142</c:v>
                </c:pt>
                <c:pt idx="12">
                  <c:v>121</c:v>
                </c:pt>
              </c:numCache>
            </c:numRef>
          </c:val>
          <c:extLst>
            <c:ext xmlns:c16="http://schemas.microsoft.com/office/drawing/2014/chart" uri="{C3380CC4-5D6E-409C-BE32-E72D297353CC}">
              <c16:uniqueId val="{00000002-B456-48B6-A7A9-AB61459AB0C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173</c:v>
                </c:pt>
                <c:pt idx="3">
                  <c:v>123</c:v>
                </c:pt>
                <c:pt idx="6">
                  <c:v>98</c:v>
                </c:pt>
                <c:pt idx="9">
                  <c:v>91</c:v>
                </c:pt>
                <c:pt idx="12">
                  <c:v>95</c:v>
                </c:pt>
              </c:numCache>
            </c:numRef>
          </c:val>
          <c:extLst>
            <c:ext xmlns:c16="http://schemas.microsoft.com/office/drawing/2014/chart" uri="{C3380CC4-5D6E-409C-BE32-E72D297353CC}">
              <c16:uniqueId val="{00000003-B456-48B6-A7A9-AB61459AB0C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197</c:v>
                </c:pt>
                <c:pt idx="3">
                  <c:v>216</c:v>
                </c:pt>
                <c:pt idx="6">
                  <c:v>235</c:v>
                </c:pt>
                <c:pt idx="9">
                  <c:v>240</c:v>
                </c:pt>
                <c:pt idx="12">
                  <c:v>262</c:v>
                </c:pt>
              </c:numCache>
            </c:numRef>
          </c:val>
          <c:extLst>
            <c:ext xmlns:c16="http://schemas.microsoft.com/office/drawing/2014/chart" uri="{C3380CC4-5D6E-409C-BE32-E72D297353CC}">
              <c16:uniqueId val="{00000004-B456-48B6-A7A9-AB61459AB0C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56-48B6-A7A9-AB61459AB0C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56-48B6-A7A9-AB61459AB0C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1983</c:v>
                </c:pt>
                <c:pt idx="3">
                  <c:v>1863</c:v>
                </c:pt>
                <c:pt idx="6">
                  <c:v>1921</c:v>
                </c:pt>
                <c:pt idx="9">
                  <c:v>1825</c:v>
                </c:pt>
                <c:pt idx="12">
                  <c:v>1824</c:v>
                </c:pt>
              </c:numCache>
            </c:numRef>
          </c:val>
          <c:extLst>
            <c:ext xmlns:c16="http://schemas.microsoft.com/office/drawing/2014/chart" uri="{C3380CC4-5D6E-409C-BE32-E72D297353CC}">
              <c16:uniqueId val="{00000007-B456-48B6-A7A9-AB61459AB0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963</c:v>
                </c:pt>
                <c:pt idx="2">
                  <c:v>#N/A</c:v>
                </c:pt>
                <c:pt idx="3">
                  <c:v>#N/A</c:v>
                </c:pt>
                <c:pt idx="4">
                  <c:v>798</c:v>
                </c:pt>
                <c:pt idx="5">
                  <c:v>#N/A</c:v>
                </c:pt>
                <c:pt idx="6">
                  <c:v>#N/A</c:v>
                </c:pt>
                <c:pt idx="7">
                  <c:v>762</c:v>
                </c:pt>
                <c:pt idx="8">
                  <c:v>#N/A</c:v>
                </c:pt>
                <c:pt idx="9">
                  <c:v>#N/A</c:v>
                </c:pt>
                <c:pt idx="10">
                  <c:v>672</c:v>
                </c:pt>
                <c:pt idx="11">
                  <c:v>#N/A</c:v>
                </c:pt>
                <c:pt idx="12">
                  <c:v>#N/A</c:v>
                </c:pt>
                <c:pt idx="13">
                  <c:v>673</c:v>
                </c:pt>
                <c:pt idx="14">
                  <c:v>#N/A</c:v>
                </c:pt>
              </c:numCache>
            </c:numRef>
          </c:val>
          <c:smooth val="0"/>
          <c:extLst>
            <c:ext xmlns:c16="http://schemas.microsoft.com/office/drawing/2014/chart" uri="{C3380CC4-5D6E-409C-BE32-E72D297353CC}">
              <c16:uniqueId val="{00000008-B456-48B6-A7A9-AB61459AB0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14978</c:v>
                </c:pt>
                <c:pt idx="5">
                  <c:v>14541</c:v>
                </c:pt>
                <c:pt idx="8">
                  <c:v>14282</c:v>
                </c:pt>
                <c:pt idx="11">
                  <c:v>16048</c:v>
                </c:pt>
                <c:pt idx="14">
                  <c:v>18349</c:v>
                </c:pt>
              </c:numCache>
            </c:numRef>
          </c:val>
          <c:extLst>
            <c:ext xmlns:c16="http://schemas.microsoft.com/office/drawing/2014/chart" uri="{C3380CC4-5D6E-409C-BE32-E72D297353CC}">
              <c16:uniqueId val="{00000000-8CD3-4ABC-993A-0EACF444C1E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100</c:v>
                </c:pt>
                <c:pt idx="5">
                  <c:v>85</c:v>
                </c:pt>
                <c:pt idx="8">
                  <c:v>70</c:v>
                </c:pt>
                <c:pt idx="11">
                  <c:v>70</c:v>
                </c:pt>
                <c:pt idx="14">
                  <c:v>60</c:v>
                </c:pt>
              </c:numCache>
            </c:numRef>
          </c:val>
          <c:extLst>
            <c:ext xmlns:c16="http://schemas.microsoft.com/office/drawing/2014/chart" uri="{C3380CC4-5D6E-409C-BE32-E72D297353CC}">
              <c16:uniqueId val="{00000001-8CD3-4ABC-993A-0EACF444C1E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5886</c:v>
                </c:pt>
                <c:pt idx="5">
                  <c:v>6371</c:v>
                </c:pt>
                <c:pt idx="8">
                  <c:v>6331</c:v>
                </c:pt>
                <c:pt idx="11">
                  <c:v>5149</c:v>
                </c:pt>
                <c:pt idx="14">
                  <c:v>4735</c:v>
                </c:pt>
              </c:numCache>
            </c:numRef>
          </c:val>
          <c:extLst>
            <c:ext xmlns:c16="http://schemas.microsoft.com/office/drawing/2014/chart" uri="{C3380CC4-5D6E-409C-BE32-E72D297353CC}">
              <c16:uniqueId val="{00000002-8CD3-4ABC-993A-0EACF444C1E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D3-4ABC-993A-0EACF444C1E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D3-4ABC-993A-0EACF444C1E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D3-4ABC-993A-0EACF444C1E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2174</c:v>
                </c:pt>
                <c:pt idx="3">
                  <c:v>2374</c:v>
                </c:pt>
                <c:pt idx="6">
                  <c:v>2279</c:v>
                </c:pt>
                <c:pt idx="9">
                  <c:v>2131</c:v>
                </c:pt>
                <c:pt idx="12">
                  <c:v>1963</c:v>
                </c:pt>
              </c:numCache>
            </c:numRef>
          </c:val>
          <c:extLst>
            <c:ext xmlns:c16="http://schemas.microsoft.com/office/drawing/2014/chart" uri="{C3380CC4-5D6E-409C-BE32-E72D297353CC}">
              <c16:uniqueId val="{00000006-8CD3-4ABC-993A-0EACF444C1E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572</c:v>
                </c:pt>
                <c:pt idx="3">
                  <c:v>459</c:v>
                </c:pt>
                <c:pt idx="6">
                  <c:v>385</c:v>
                </c:pt>
                <c:pt idx="9">
                  <c:v>316</c:v>
                </c:pt>
                <c:pt idx="12">
                  <c:v>364</c:v>
                </c:pt>
              </c:numCache>
            </c:numRef>
          </c:val>
          <c:extLst>
            <c:ext xmlns:c16="http://schemas.microsoft.com/office/drawing/2014/chart" uri="{C3380CC4-5D6E-409C-BE32-E72D297353CC}">
              <c16:uniqueId val="{00000007-8CD3-4ABC-993A-0EACF444C1E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4478</c:v>
                </c:pt>
                <c:pt idx="3">
                  <c:v>4396</c:v>
                </c:pt>
                <c:pt idx="6">
                  <c:v>4489</c:v>
                </c:pt>
                <c:pt idx="9">
                  <c:v>4877</c:v>
                </c:pt>
                <c:pt idx="12">
                  <c:v>5536</c:v>
                </c:pt>
              </c:numCache>
            </c:numRef>
          </c:val>
          <c:extLst>
            <c:ext xmlns:c16="http://schemas.microsoft.com/office/drawing/2014/chart" uri="{C3380CC4-5D6E-409C-BE32-E72D297353CC}">
              <c16:uniqueId val="{00000008-8CD3-4ABC-993A-0EACF444C1E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885</c:v>
                </c:pt>
                <c:pt idx="3">
                  <c:v>711</c:v>
                </c:pt>
                <c:pt idx="6">
                  <c:v>539</c:v>
                </c:pt>
                <c:pt idx="9">
                  <c:v>414</c:v>
                </c:pt>
                <c:pt idx="12">
                  <c:v>312</c:v>
                </c:pt>
              </c:numCache>
            </c:numRef>
          </c:val>
          <c:extLst>
            <c:ext xmlns:c16="http://schemas.microsoft.com/office/drawing/2014/chart" uri="{C3380CC4-5D6E-409C-BE32-E72D297353CC}">
              <c16:uniqueId val="{00000009-8CD3-4ABC-993A-0EACF444C1E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15215</c:v>
                </c:pt>
                <c:pt idx="3">
                  <c:v>14608</c:v>
                </c:pt>
                <c:pt idx="6">
                  <c:v>15561</c:v>
                </c:pt>
                <c:pt idx="9">
                  <c:v>17213</c:v>
                </c:pt>
                <c:pt idx="12">
                  <c:v>18383</c:v>
                </c:pt>
              </c:numCache>
            </c:numRef>
          </c:val>
          <c:extLst>
            <c:ext xmlns:c16="http://schemas.microsoft.com/office/drawing/2014/chart" uri="{C3380CC4-5D6E-409C-BE32-E72D297353CC}">
              <c16:uniqueId val="{0000000A-8CD3-4ABC-993A-0EACF444C1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2360</c:v>
                </c:pt>
                <c:pt idx="2">
                  <c:v>#N/A</c:v>
                </c:pt>
                <c:pt idx="3">
                  <c:v>#N/A</c:v>
                </c:pt>
                <c:pt idx="4">
                  <c:v>1551</c:v>
                </c:pt>
                <c:pt idx="5">
                  <c:v>#N/A</c:v>
                </c:pt>
                <c:pt idx="6">
                  <c:v>#N/A</c:v>
                </c:pt>
                <c:pt idx="7">
                  <c:v>2571</c:v>
                </c:pt>
                <c:pt idx="8">
                  <c:v>#N/A</c:v>
                </c:pt>
                <c:pt idx="9">
                  <c:v>#N/A</c:v>
                </c:pt>
                <c:pt idx="10">
                  <c:v>3684</c:v>
                </c:pt>
                <c:pt idx="11">
                  <c:v>#N/A</c:v>
                </c:pt>
                <c:pt idx="12">
                  <c:v>#N/A</c:v>
                </c:pt>
                <c:pt idx="13">
                  <c:v>3413</c:v>
                </c:pt>
                <c:pt idx="14">
                  <c:v>#N/A</c:v>
                </c:pt>
              </c:numCache>
            </c:numRef>
          </c:val>
          <c:smooth val="0"/>
          <c:extLst>
            <c:ext xmlns:c16="http://schemas.microsoft.com/office/drawing/2014/chart" uri="{C3380CC4-5D6E-409C-BE32-E72D297353CC}">
              <c16:uniqueId val="{0000000B-8CD3-4ABC-993A-0EACF444C1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2728</c:v>
                </c:pt>
                <c:pt idx="1">
                  <c:v>2742</c:v>
                </c:pt>
                <c:pt idx="2">
                  <c:v>2311</c:v>
                </c:pt>
              </c:numCache>
            </c:numRef>
          </c:val>
          <c:extLst>
            <c:ext xmlns:c16="http://schemas.microsoft.com/office/drawing/2014/chart" uri="{C3380CC4-5D6E-409C-BE32-E72D297353CC}">
              <c16:uniqueId val="{00000000-BCB6-4BD4-A4B1-F4E364423B3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483</c:v>
                </c:pt>
                <c:pt idx="1">
                  <c:v>484</c:v>
                </c:pt>
                <c:pt idx="2">
                  <c:v>485</c:v>
                </c:pt>
              </c:numCache>
            </c:numRef>
          </c:val>
          <c:extLst>
            <c:ext xmlns:c16="http://schemas.microsoft.com/office/drawing/2014/chart" uri="{C3380CC4-5D6E-409C-BE32-E72D297353CC}">
              <c16:uniqueId val="{00000001-BCB6-4BD4-A4B1-F4E364423B3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2737</c:v>
                </c:pt>
                <c:pt idx="1">
                  <c:v>3044</c:v>
                </c:pt>
                <c:pt idx="2">
                  <c:v>3588</c:v>
                </c:pt>
              </c:numCache>
            </c:numRef>
          </c:val>
          <c:extLst>
            <c:ext xmlns:c16="http://schemas.microsoft.com/office/drawing/2014/chart" uri="{C3380CC4-5D6E-409C-BE32-E72D297353CC}">
              <c16:uniqueId val="{00000002-BCB6-4BD4-A4B1-F4E364423B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{1D51EAFC-CE1F-4884-8042-BE4F8AD07230}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154-47BF-B790-79679EA41DE8}"/>
                </c:ext>
              </c:extLst>
            </c:dLbl>
            <c:dLbl>
              <c:idx val="1"/>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154-47BF-B790-79679EA41DE8}"/>
                </c:ext>
              </c:extLst>
            </c:dLbl>
            <c:dLbl>
              <c:idx val="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154-47BF-B790-79679EA41DE8}"/>
                </c:ext>
              </c:extLst>
            </c:dLbl>
            <c:dLbl>
              <c:idx val="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154-47BF-B790-79679EA41DE8}"/>
                </c:ext>
              </c:extLst>
            </c:dLbl>
            <c:dLbl>
              <c:idx val="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154-47BF-B790-79679EA41DE8}"/>
                </c:ext>
              </c:extLst>
            </c:dLbl>
            <c:dLbl>
              <c:idx val="8"/>
              <c:tx>
                <c:strRef>
                  <c:f>公会計指標分析・財政指標組合せ分析表!$BX$50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{FA944B7F-B209-4FF4-8A64-C025C5E8CC2D}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154-47BF-B790-79679EA41DE8}"/>
                </c:ext>
              </c:extLst>
            </c:dLbl>
            <c:dLbl>
              <c:idx val="16"/>
              <c:tx>
                <c:strRef>
                  <c:f>公会計指標分析・財政指標組合せ分析表!$CF$50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{C7EDBB6D-5A80-4803-B91F-F538C8841A31}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154-47BF-B790-79679EA41DE8}"/>
                </c:ext>
              </c:extLst>
            </c:dLbl>
            <c:dLbl>
              <c:idx val="24"/>
              <c:tx>
                <c:strRef>
                  <c:f>公会計指標分析・財政指標組合せ分析表!$CN$50</c:f>
                  <c:strCache>
                    <c:ptCount val="1"/>
                    <c:pt idx="0">
                      <c:v>H30</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{D576178B-38EE-42CB-9647-7D015B7C4718}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154-47BF-B790-79679EA41DE8}"/>
                </c:ext>
              </c:extLst>
            </c:dLbl>
            <c:dLbl>
              <c:idx val="32"/>
              <c:tx>
                <c:strRef>
                  <c:f>公会計指標分析・財政指標組合せ分析表!$CV$50</c:f>
                  <c:strCache>
                    <c:ptCount val="1"/>
                    <c:pt idx="0">
                      <c:v>R01</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{44F35143-F17C-4768-8D5A-BBA94750828D}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154-47BF-B790-79679EA41DE8}"/>
                </c:ext>
              </c:extLst>
            </c:dLbl>
            <c:spPr>
              <a:noFill/>
              <a:ln w="25400">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52.7</c:v>
                </c:pt>
                <c:pt idx="16">
                  <c:v>53.5</c:v>
                </c:pt>
                <c:pt idx="24">
                  <c:v>54.3</c:v>
                </c:pt>
                <c:pt idx="32">
                  <c:v>55.6</c:v>
                </c:pt>
              </c:numCache>
            </c:numRef>
          </c:xVal>
          <c:yVal>
            <c:numRef>
              <c:f>公会計指標分析・財政指標組合せ分析表!$BP$51:$DC$51</c:f>
              <c:numCache>
                <c:formatCode>#,##0.0;"▲ "#,##0.0</c:formatCode>
                <c:ptCount val="40"/>
                <c:pt idx="8">
                  <c:v>21</c:v>
                </c:pt>
                <c:pt idx="16">
                  <c:v>35.299999999999997</c:v>
                </c:pt>
                <c:pt idx="24">
                  <c:v>51</c:v>
                </c:pt>
                <c:pt idx="32">
                  <c:v>47.2</c:v>
                </c:pt>
              </c:numCache>
            </c:numRef>
          </c:yVal>
          <c:smooth val="0"/>
          <c:extLst>
            <c:ext xmlns:c16="http://schemas.microsoft.com/office/drawing/2014/chart" uri="{C3380CC4-5D6E-409C-BE32-E72D297353CC}">
              <c16:uniqueId val="{00000009-D154-47BF-B790-79679EA41D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{FA294B93-9DF1-43A9-A0DB-CA69B9F98584}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154-47BF-B790-79679EA41DE8}"/>
                </c:ext>
              </c:extLst>
            </c:dLbl>
            <c:dLbl>
              <c:idx val="1"/>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D154-47BF-B790-79679EA41DE8}"/>
                </c:ext>
              </c:extLst>
            </c:dLbl>
            <c:dLbl>
              <c:idx val="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D154-47BF-B790-79679EA41DE8}"/>
                </c:ext>
              </c:extLst>
            </c:dLbl>
            <c:dLbl>
              <c:idx val="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D154-47BF-B790-79679EA41DE8}"/>
                </c:ext>
              </c:extLst>
            </c:dLbl>
            <c:dLbl>
              <c:idx val="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D154-47BF-B790-79679EA41DE8}"/>
                </c:ext>
              </c:extLst>
            </c:dLbl>
            <c:dLbl>
              <c:idx val="8"/>
              <c:tx>
                <c:strRef>
                  <c:f>公会計指標分析・財政指標組合せ分析表!$BX$50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{409D3FC8-8653-40DB-8C4C-F3B84545601E}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154-47BF-B790-79679EA41DE8}"/>
                </c:ext>
              </c:extLst>
            </c:dLbl>
            <c:dLbl>
              <c:idx val="16"/>
              <c:tx>
                <c:strRef>
                  <c:f>公会計指標分析・財政指標組合せ分析表!$CF$50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{79CD783D-E55A-4B6D-AEED-DC07F7A1275A}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154-47BF-B790-79679EA41DE8}"/>
                </c:ext>
              </c:extLst>
            </c:dLbl>
            <c:dLbl>
              <c:idx val="24"/>
              <c:tx>
                <c:strRef>
                  <c:f>公会計指標分析・財政指標組合せ分析表!$CN$50</c:f>
                  <c:strCache>
                    <c:ptCount val="1"/>
                    <c:pt idx="0">
                      <c:v>H30</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{DE0993A7-074C-476B-8089-FB2328E76227}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154-47BF-B790-79679EA41DE8}"/>
                </c:ext>
              </c:extLst>
            </c:dLbl>
            <c:dLbl>
              <c:idx val="32"/>
              <c:tx>
                <c:strRef>
                  <c:f>公会計指標分析・財政指標組合せ分析表!$CV$50</c:f>
                  <c:strCache>
                    <c:ptCount val="1"/>
                    <c:pt idx="0">
                      <c:v>R01</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{2E31359E-D7F8-41F7-89CB-36854AB746F7}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154-47BF-B790-79679EA41DE8}"/>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D154-47BF-B790-79679EA41DE8}"/>
            </c:ext>
          </c:extLst>
        </c:ser>
        <c:dLbls>
          <c:showLegendKey val="0"/>
          <c:showVal val="0"/>
          <c:showCatName val="0"/>
          <c:showSerName val="0"/>
          <c:showPercent val="0"/>
          <c:showBubbleSize val="0"/>
        </c:dLbls>
        <c:axId val="2053483103"/>
        <c:axId val="1"/>
      </c:scatterChart>
      <c:valAx>
        <c:axId val="2053483103"/>
        <c:scaling>
          <c:orientation val="minMax"/>
          <c:max val="62.800000000000004"/>
          <c:min val="52.1"/>
        </c:scaling>
        <c:delete val="0"/>
        <c:axPos val="b"/>
        <c:title>
          <c:tx>
            <c:rich>
              <a:bodyPr/>
              <a:lstStyle/>
              <a:p>
                <a:pPr>
                  <a:defRPr/>
                </a:pPr>
                <a:r>
                  <a:rPr lang="ja-JP" altLang="en-US" sz="1050" b="0"/>
                  <a:t>有形固定資産減価償却率</a:t>
                </a:r>
              </a:p>
            </c:rich>
          </c:tx>
          <c:layout>
            <c:manualLayout>
              <c:xMode val="edge"/>
              <c:yMode val="edge"/>
              <c:x val="0.41341560460282267"/>
              <c:y val="0.90792954495145928"/>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crossBetween val="midCat"/>
      </c:valAx>
      <c:valAx>
        <c:axId val="1"/>
        <c:scaling>
          <c:orientation val="minMax"/>
          <c:max val="6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52155980504E-2"/>
              <c:y val="0.2508814470480346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348310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{60561650-42A3-4984-9E7A-88A79AF4551C}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741-400A-B0A9-1908A45B757B}"/>
                </c:ext>
              </c:extLst>
            </c:dLbl>
            <c:dLbl>
              <c:idx val="1"/>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741-400A-B0A9-1908A45B757B}"/>
                </c:ext>
              </c:extLst>
            </c:dLbl>
            <c:dLbl>
              <c:idx val="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741-400A-B0A9-1908A45B757B}"/>
                </c:ext>
              </c:extLst>
            </c:dLbl>
            <c:dLbl>
              <c:idx val="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741-400A-B0A9-1908A45B757B}"/>
                </c:ext>
              </c:extLst>
            </c:dLbl>
            <c:dLbl>
              <c:idx val="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741-400A-B0A9-1908A45B757B}"/>
                </c:ext>
              </c:extLst>
            </c:dLbl>
            <c:dLbl>
              <c:idx val="8"/>
              <c:tx>
                <c:strRef>
                  <c:f>公会計指標分析・財政指標組合せ分析表!$BX$72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{1F673A5B-D297-4AA2-B93B-EA95738E4694}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741-400A-B0A9-1908A45B757B}"/>
                </c:ext>
              </c:extLst>
            </c:dLbl>
            <c:dLbl>
              <c:idx val="16"/>
              <c:tx>
                <c:strRef>
                  <c:f>公会計指標分析・財政指標組合せ分析表!$CF$72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{654DD7B9-095E-447B-BE8C-B67F9B8EDFFA}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741-400A-B0A9-1908A45B757B}"/>
                </c:ext>
              </c:extLst>
            </c:dLbl>
            <c:dLbl>
              <c:idx val="24"/>
              <c:tx>
                <c:strRef>
                  <c:f>公会計指標分析・財政指標組合せ分析表!$CN$72</c:f>
                  <c:strCache>
                    <c:ptCount val="1"/>
                    <c:pt idx="0">
                      <c:v>H30</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{005A6677-04C9-45FA-BA02-FB8D3322C58E}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741-400A-B0A9-1908A45B757B}"/>
                </c:ext>
              </c:extLst>
            </c:dLbl>
            <c:dLbl>
              <c:idx val="32"/>
              <c:layout>
                <c:manualLayout>
                  <c:x val="-2.7315786420569969E-2"/>
                  <c:y val="-4.0634437673084695E-2"/>
                </c:manualLayout>
              </c:layout>
              <c:tx>
                <c:strRef>
                  <c:f>公会計指標分析・財政指標組合せ分析表!$CV$72</c:f>
                  <c:strCache>
                    <c:ptCount val="1"/>
                    <c:pt idx="0">
                      <c:v>R01</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{5C01F09D-5523-4AD9-8BCF-625EB388A4F1}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741-400A-B0A9-1908A45B757B}"/>
                </c:ext>
              </c:extLst>
            </c:dLbl>
            <c:spPr>
              <a:noFill/>
              <a:ln w="25400">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12.5</c:v>
                </c:pt>
                <c:pt idx="16">
                  <c:v>11.3</c:v>
                </c:pt>
                <c:pt idx="24">
                  <c:v>10.199999999999999</c:v>
                </c:pt>
                <c:pt idx="32">
                  <c:v>9.6999999999999993</c:v>
                </c:pt>
              </c:numCache>
            </c:numRef>
          </c:xVal>
          <c:yVal>
            <c:numRef>
              <c:f>公会計指標分析・財政指標組合せ分析表!$BP$73:$DC$73</c:f>
              <c:numCache>
                <c:formatCode>#,##0.0;"▲ "#,##0.0</c:formatCode>
                <c:ptCount val="40"/>
                <c:pt idx="0">
                  <c:v>31.4</c:v>
                </c:pt>
                <c:pt idx="8">
                  <c:v>21</c:v>
                </c:pt>
                <c:pt idx="16">
                  <c:v>35.299999999999997</c:v>
                </c:pt>
                <c:pt idx="24">
                  <c:v>51</c:v>
                </c:pt>
                <c:pt idx="32">
                  <c:v>47.2</c:v>
                </c:pt>
              </c:numCache>
            </c:numRef>
          </c:yVal>
          <c:smooth val="0"/>
          <c:extLst>
            <c:ext xmlns:c16="http://schemas.microsoft.com/office/drawing/2014/chart" uri="{C3380CC4-5D6E-409C-BE32-E72D297353CC}">
              <c16:uniqueId val="{00000009-E741-400A-B0A9-1908A45B75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{91765A8C-B17B-4F0C-9C73-66B0121753BC}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741-400A-B0A9-1908A45B757B}"/>
                </c:ext>
              </c:extLst>
            </c:dLbl>
            <c:dLbl>
              <c:idx val="1"/>
              <c:tx>
                <c:rich>
                  <a:bodyPr/>
                  <a:lstStyle/>
                  <a:p>
                    <a:pPr>
                      <a:defRPr sz="900" b="0" baseline="0">
                        <a:latin typeface="ＭＳ Ｐゴシック" panose="020B0600070205080204" pitchFamily="50" charset="-128"/>
                        <a:ea typeface="ＭＳ Ｐゴシック" panose="020B0600070205080204" pitchFamily="50" charset="-128"/>
                      </a:defRPr>
                    </a:pPr>
                    <a:endParaRPr lang="ja-JP" altLang="en-US"/>
                  </a:p>
                </c:rich>
              </c:tx>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E741-400A-B0A9-1908A45B757B}"/>
                </c:ext>
              </c:extLst>
            </c:dLbl>
            <c:dLbl>
              <c:idx val="2"/>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E741-400A-B0A9-1908A45B757B}"/>
                </c:ext>
              </c:extLst>
            </c:dLbl>
            <c:dLbl>
              <c:idx val="3"/>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E741-400A-B0A9-1908A45B757B}"/>
                </c:ext>
              </c:extLst>
            </c:dLbl>
            <c:dLbl>
              <c:idx val="4"/>
              <c:tx>
                <c:rich>
                  <a:bodyPr/>
                  <a:lstStyle/>
                  <a:p>
                    <a:endParaRPr lang="ja-JP" altLang="en-US"/>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E741-400A-B0A9-1908A45B757B}"/>
                </c:ext>
              </c:extLst>
            </c:dLbl>
            <c:dLbl>
              <c:idx val="8"/>
              <c:tx>
                <c:strRef>
                  <c:f>公会計指標分析・財政指標組合せ分析表!$BX$72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{15E920C2-AE96-4025-AE00-4BEBF1B8DBF6}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741-400A-B0A9-1908A45B757B}"/>
                </c:ext>
              </c:extLst>
            </c:dLbl>
            <c:dLbl>
              <c:idx val="16"/>
              <c:tx>
                <c:strRef>
                  <c:f>公会計指標分析・財政指標組合せ分析表!$CF$72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{7373665B-D6FE-409B-A5C3-CF770E57A832}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741-400A-B0A9-1908A45B757B}"/>
                </c:ext>
              </c:extLst>
            </c:dLbl>
            <c:dLbl>
              <c:idx val="24"/>
              <c:layout>
                <c:manualLayout>
                  <c:x val="-3.5952547923616282E-2"/>
                  <c:y val="-6.3132274864083807E-2"/>
                </c:manualLayout>
              </c:layout>
              <c:tx>
                <c:strRef>
                  <c:f>公会計指標分析・財政指標組合せ分析表!$CN$72</c:f>
                  <c:strCache>
                    <c:ptCount val="1"/>
                    <c:pt idx="0">
                      <c:v>H30</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{7680CD52-C179-42CB-A6A3-B7B08C2A8080}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741-400A-B0A9-1908A45B757B}"/>
                </c:ext>
              </c:extLst>
            </c:dLbl>
            <c:dLbl>
              <c:idx val="32"/>
              <c:layout>
                <c:manualLayout>
                  <c:x val="-3.1570342725075584E-2"/>
                  <c:y val="-8.3482886238644013E-2"/>
                </c:manualLayout>
              </c:layout>
              <c:tx>
                <c:strRef>
                  <c:f>公会計指標分析・財政指標組合せ分析表!$CV$72</c:f>
                  <c:strCache>
                    <c:ptCount val="1"/>
                    <c:pt idx="0">
                      <c:v>R01</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{2123C6F9-D531-49FD-A971-C320D40CDB54}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741-400A-B0A9-1908A45B757B}"/>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E741-400A-B0A9-1908A45B757B}"/>
            </c:ext>
          </c:extLst>
        </c:ser>
        <c:dLbls>
          <c:showLegendKey val="0"/>
          <c:showVal val="0"/>
          <c:showCatName val="0"/>
          <c:showSerName val="0"/>
          <c:showPercent val="0"/>
          <c:showBubbleSize val="0"/>
        </c:dLbls>
        <c:axId val="2053482687"/>
        <c:axId val="1"/>
      </c:scatterChart>
      <c:valAx>
        <c:axId val="2053482687"/>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2895074162238"/>
              <c:y val="0.8995696516956358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crossBetween val="midCat"/>
      </c:valAx>
      <c:valAx>
        <c:axId val="1"/>
        <c:scaling>
          <c:orientation val="minMax"/>
          <c:max val="6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100010412514E-2"/>
              <c:y val="0.2511555286358436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3482687"/>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369186F-4794-4EA5-9577-50E2BE363113}"/>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8ECD367-B33E-48A7-8D9A-045C1FC39F14}"/>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1005A61-C6B0-4C79-BF55-F03FAE9B0B8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FE63BB8D-BF9A-4928-8A3E-C9206C792E77}"/>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BA5D9A7-353F-4AE4-B8B6-44789415711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FAA0774-190D-42C4-9145-984B5C55466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5A46B93-9C4E-4D3A-8A60-2BC0081D993B}"/>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8B93CD9-6877-435A-B242-FEBE43F22C1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1810133-874C-4172-8C38-C2EB5ABD4B0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F3C623F-3A75-488A-A23F-58275F31AA8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8454FBB-CCE2-4438-A785-582A872FA43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73865BB-587D-4D39-8F1B-3CE3C59BA28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052E7E9-2E3E-48C8-9F62-DAF4EF1064A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EA9AB3F4-1441-4162-BC17-5CA568AF3AE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266A579-28E5-4120-80E8-681FD16B304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A372EB70-DB7F-4300-9F84-B4E8D4C11AA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876E9B75-085D-464F-923E-908873E9696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3E97CE0-8A76-4923-B197-E37F2A79B2D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231744A-64D8-4E81-8C3E-B877289F35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AFF3C29-DE8E-4F29-9C06-90119C61B5BD}"/>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9AEEB1C-4D8C-4CFB-B5E3-8FCBE6AC508A}"/>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元利償還金は前年度とほぼ同額となった。平成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年度以降公営企業債の元利償還金に対する繰入金は増加傾向にある。令和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年度予定の公共下水道整備の概成まではこの傾向が続くことが想定される。</a:t>
          </a:r>
        </a:p>
        <a:p>
          <a:r>
            <a:rPr kumimoji="1" lang="ja-JP" altLang="en-US" sz="1400">
              <a:latin typeface="ＭＳ ゴシック" pitchFamily="49" charset="-128"/>
              <a:ea typeface="ＭＳ ゴシック" pitchFamily="49" charset="-128"/>
            </a:rPr>
            <a:t>　新庁舎建設事業等の大型事業の進捗に伴い地方債の借入額の増加が見込まれるため、償還期間等を考慮し、平準化するなど、後年度における公債費負担の軽減を図っていく。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E1C0DFF-007C-42C8-8280-AB1F1C2C2D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5996CD37-A720-4736-92A9-FEC4449B2E0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0CB23F3-DEFC-42DE-99BC-BFE9A1822CC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5902D2E-EF99-4951-8D65-BD69B810E70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1C0AD61-1C2A-4B66-8B18-3E213273F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2E3842E-0737-463A-83C4-C58520AFB20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1CB252D-098D-4632-A004-D5EA89E4E56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2C83EF7E-96BA-46A5-AF0F-A91638D92C8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B4C3B237-33F1-42D0-9AAE-AB3DF037C525}"/>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2C0ABB1-434E-4AA8-823A-A43A0891155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6E92791-F939-4D12-B5F2-8DC35861FF6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8C0FB596-2859-48D5-B209-ADECF3D6E87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F1DD03F0-8CDC-46E6-B9EC-815AE0A393A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24A65EA7-7CB3-4D62-B74A-630CB62D248F}"/>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B20B982-74D7-4519-BF5C-B416121E3BB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A2140A6-E8C5-4681-ADF0-9900364A4259}"/>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14A4757-5F6D-4A40-8730-6DB86E5F427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0340622-26BE-4016-A0D5-C18FE1B85224}"/>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E0C9890-C599-44C7-A57B-48A833E1E9DD}"/>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62A734D-B14B-4D63-BE0F-5EF20C1BF2A5}"/>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6A2D500E-B0A9-433D-BCDD-43C9F7125FA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FA2A46A-F87C-4B8E-ABC0-099367EC791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B1C58C5-2D9F-4CF8-A2DA-C353A0693636}"/>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3EBAC8C-9660-44C1-8097-89827464DAA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98D0167-31B0-457C-AE65-FA8D836D6CD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6E2936A-7227-450A-B03A-666BBCEA092E}"/>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一般会計等に係る地方債の現在高は前年度比</a:t>
          </a: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1,170</a:t>
          </a:r>
          <a:r>
            <a:rPr kumimoji="1" lang="ja-JP" altLang="en-US" sz="1200">
              <a:latin typeface="ＭＳ ゴシック" pitchFamily="49" charset="-128"/>
              <a:ea typeface="ＭＳ ゴシック" pitchFamily="49" charset="-128"/>
            </a:rPr>
            <a:t>百万円増となっており、平成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一貫して増加している。これは新庁舎建設事業等大型事業の進捗に伴う借入の増加によるものである。しかし、合併特例事業債など交付税措置率が高い地方債を優先的に活用したことにより、基準財政需要額算入見込額が前年度比</a:t>
          </a:r>
          <a:r>
            <a:rPr kumimoji="1" lang="en-US" altLang="ja-JP" sz="1200">
              <a:latin typeface="ＭＳ ゴシック" pitchFamily="49" charset="-128"/>
              <a:ea typeface="ＭＳ ゴシック" pitchFamily="49" charset="-128"/>
            </a:rPr>
            <a:t>6.7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1,159</a:t>
          </a:r>
          <a:r>
            <a:rPr kumimoji="1" lang="ja-JP" altLang="en-US" sz="1200">
              <a:latin typeface="ＭＳ ゴシック" pitchFamily="49" charset="-128"/>
              <a:ea typeface="ＭＳ ゴシック" pitchFamily="49" charset="-128"/>
            </a:rPr>
            <a:t>百万円増と大きく伸びており、借入額の増加による将来負担比率の影響を抑制している。大型事業完了までは財政的に有利な地方債を積極活用しつつ、事業完了後は財政規模の適切なスリム化を進める必要がある。</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年度将来負担比率にかかる基準財政需要額算入見込額について、以下のとおり修正を行った（表及びグラフは修正前の数値）。</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基準財政需要額算入見込額：修正前 </a:t>
          </a:r>
          <a:r>
            <a:rPr kumimoji="1" lang="en-US" altLang="ja-JP" sz="1200">
              <a:latin typeface="ＭＳ ゴシック" pitchFamily="49" charset="-128"/>
              <a:ea typeface="ＭＳ ゴシック" pitchFamily="49" charset="-128"/>
            </a:rPr>
            <a:t>16,048</a:t>
          </a:r>
          <a:r>
            <a:rPr kumimoji="1" lang="ja-JP" altLang="en-US" sz="1200">
              <a:latin typeface="ＭＳ ゴシック" pitchFamily="49" charset="-128"/>
              <a:ea typeface="ＭＳ ゴシック" pitchFamily="49" charset="-128"/>
            </a:rPr>
            <a:t>　→　修正後 </a:t>
          </a:r>
          <a:r>
            <a:rPr kumimoji="1" lang="en-US" altLang="ja-JP" sz="1200">
              <a:latin typeface="ＭＳ ゴシック" pitchFamily="49" charset="-128"/>
              <a:ea typeface="ＭＳ ゴシック" pitchFamily="49" charset="-128"/>
            </a:rPr>
            <a:t>17,190</a:t>
          </a:r>
        </a:p>
        <a:p>
          <a:r>
            <a:rPr kumimoji="1" lang="ja-JP" altLang="en-US" sz="1200">
              <a:latin typeface="ＭＳ ゴシック" pitchFamily="49" charset="-128"/>
              <a:ea typeface="ＭＳ ゴシック" pitchFamily="49" charset="-128"/>
            </a:rPr>
            <a:t>将来負担比率の分子：修正前 </a:t>
          </a:r>
          <a:r>
            <a:rPr kumimoji="1" lang="en-US" altLang="ja-JP" sz="1200">
              <a:latin typeface="ＭＳ ゴシック" pitchFamily="49" charset="-128"/>
              <a:ea typeface="ＭＳ ゴシック" pitchFamily="49" charset="-128"/>
            </a:rPr>
            <a:t>3,684</a:t>
          </a:r>
          <a:r>
            <a:rPr kumimoji="1" lang="ja-JP" altLang="en-US" sz="1200">
              <a:latin typeface="ＭＳ ゴシック" pitchFamily="49" charset="-128"/>
              <a:ea typeface="ＭＳ ゴシック" pitchFamily="49" charset="-128"/>
            </a:rPr>
            <a:t>　→　修正後 </a:t>
          </a:r>
          <a:r>
            <a:rPr kumimoji="1" lang="en-US" altLang="ja-JP" sz="1200">
              <a:latin typeface="ＭＳ ゴシック" pitchFamily="49" charset="-128"/>
              <a:ea typeface="ＭＳ ゴシック" pitchFamily="49" charset="-128"/>
            </a:rPr>
            <a:t>2,541</a:t>
          </a:r>
        </a:p>
        <a:p>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9012477-6BE2-41E5-9618-6DD9EEE2A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889D57F-EF2A-494A-A74C-F5593464746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D2A7AF10-8D9E-4F0F-8174-4A8A2A075FD6}"/>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13E619-E2D4-4A1B-86D6-1DAF7EA86D4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8615C6D-0012-4EE2-9B76-AC445717DE96}"/>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69DBDB2-FF7A-4C9C-AC4D-7BFD438A6C1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E17D852-995A-4454-B00F-470D768D11A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佐賀県神埼市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288352A-3D96-4018-873D-FCC5A11AB5D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C9E91F8-012F-4F39-9CC5-1078B38CF30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F0551CE-B9CB-4036-80EF-83F0474D03F8}"/>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AFA4869-C28F-4DE7-925D-70C88471A31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合併特例事業債によりまちづくり基金に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万円、後年度発生する国営事業の事業負担分の償還に備え土地改良事業基金に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百万円を積み立て、ふるさと寄附金受入額の増加によりふるさと寄附金基金を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百万円積み立てた（ふるさと納税推進事業にかかる取崩額控除後）。新庁舎建設事業等の大型事業の本格化に伴い、公共施設整備基金を取り崩したことにより対前年度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割近い状態であるため、国や県の動向に大きく左右される財政状況である。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そのため、後年度の大型事業、災害等への備える必要があり、今後も節約に努め、可能な限り基金積立を増額する。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4F69360-0687-4F75-A331-E607B0C1988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6A46A42-A64B-47B4-AB08-8CC7012B046E}"/>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398F0E3-86F1-4285-B0B0-98FDF6C3F81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・神埼市まちづくり基金：第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次総合計画に掲げる事業等を含め、市の主要事業等の実施。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・神埼市地域福祉基金：敬老祝い金、敬老会開催補助など、地域における保健福祉活動の推進。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・神埼市ふるさと寄附金基金：寄附者が選択した事業及びふるさと納税推進事業の実施。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・神埼市土地改良事業基金：土地改良事業の健全な運営と施設等の適正な維持管理及び後年度発生する国営事業負担金の財源。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・神埼市まちづくり基金：合併特例事業債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・神埼市公共施設整備基金：新庁舎建設事業等の財源として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百万円を充当したことことになどによる減少。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・神埼市ふるさと寄附金基金：ふるさと納税寄附金の増額による増加。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・神埼市土地改良事業基金：後年度発生する国営事業負担金の財源として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・神埼市まちづくり基金：令和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年度まで合併特例事業債を活用し、基金残高を増額する。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・神埼市公共施設整備基金：進行中及び後年度の公共施設整備事業に備え、今後も可能な限り基金残高を維持または増額する。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・神埼市地域福祉基金：債券購入など基金運用益の増額を図り、運用益による充当財源を増額する。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・神埼市ふるさと寄附金基金：寄附額を積み立て、寄附者が選択した事業に充当及びふるさと納税推進事業の財源に充てる。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・神埼市土地改良事業基金：後年度発生する国営事業事業負担金に備え、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ED65AFE-6A21-4886-9722-4C06D854D89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F61A038-574F-4BBF-910F-CC3A196EFBD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5737AC3-3BC2-4B3E-8597-5389344D3A2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庁舎建設、葬祭場整備等単独大型事業の進捗や、公営企業会計移行に伴う下水道事業会計繰出金の増加等により、一般財源充当経費が増加したことによる取り崩し額の増が主な要因である。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割近い状態であるため、国や県の動向に大きく左右される財政状況である。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そのため、後年度の大型事業、災害等への備える必要があり、今後も節約に努め、可能な限り基金積立を増額する。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6F315D2-9793-4604-A496-2D7D38E2209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5DAB039-7A80-4998-B67C-4F9358DB62A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4503DF2-7AF8-4725-BF46-6B1868BEF5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将来の市債償還の財源に充てるために基金の運用益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割近い状態であるため、国や県の動向に大きく左右される財政状況である。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そのため、大型事業の進捗による地方債増に伴う後年度の元利償還金の増に備える必要があり、今後も節約に努め、可能な限り基金積立を増額する。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2100D46-086F-47DE-9E29-21AD522565D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28575</xdr:rowOff>
    </xdr:from>
    <xdr:to>
      <xdr:col>37</xdr:col>
      <xdr:colOff>57150</xdr:colOff>
      <xdr:row>60</xdr:row>
      <xdr:rowOff>123825</xdr:rowOff>
    </xdr:to>
    <xdr:graphicFrame macro="">
      <xdr:nvGraphicFramePr>
        <xdr:cNvPr id="2" name="グラフ1">
          <a:extLst>
            <a:ext uri="{FF2B5EF4-FFF2-40B4-BE49-F238E27FC236}">
              <a16:creationId xmlns:a16="http://schemas.microsoft.com/office/drawing/2014/main" id="{123FEB71-2F91-4E87-A76D-6916B1B7C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123825</xdr:colOff>
      <xdr:row>82</xdr:row>
      <xdr:rowOff>95250</xdr:rowOff>
    </xdr:to>
    <xdr:graphicFrame macro="">
      <xdr:nvGraphicFramePr>
        <xdr:cNvPr id="3" name="グラフ2">
          <a:extLst>
            <a:ext uri="{FF2B5EF4-FFF2-40B4-BE49-F238E27FC236}">
              <a16:creationId xmlns:a16="http://schemas.microsoft.com/office/drawing/2014/main" id="{37051F97-A751-4B0C-9580-C218168D5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4482048-6852-4EC5-A662-25AF8510AC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90B2B06-3BAD-41FE-B839-63D9C348065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A2CBF78-4DF8-4481-9EE8-9FE355099E6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B93F5F3-0223-417B-9E17-089DC7ADA4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30F8E70-7418-498B-A86D-5C406FEABB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D607E20-B59A-408F-9517-5FD86F05C4C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9264D3A-0707-455F-A3C4-D8BDFF1D66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24C227D-E3F5-419D-A6EB-458EE8CA02AA}"/>
            </a:ext>
          </a:extLst>
        </xdr:cNvPr>
        <xdr:cNvSpPr/>
      </xdr:nvSpPr>
      <xdr:spPr>
        <a:xfrm>
          <a:off x="482600" y="889000"/>
          <a:ext cx="10096500" cy="2387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47409DB-0BE2-464D-A0D6-5E2F976D34FD}"/>
            </a:ext>
          </a:extLst>
        </xdr:cNvPr>
        <xdr:cNvSpPr/>
      </xdr:nvSpPr>
      <xdr:spPr>
        <a:xfrm>
          <a:off x="609600" y="920750"/>
          <a:ext cx="1397000" cy="2324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9469F86-7BF8-4B29-94ED-9557495509ED}"/>
            </a:ext>
          </a:extLst>
        </xdr:cNvPr>
        <xdr:cNvSpPr/>
      </xdr:nvSpPr>
      <xdr:spPr>
        <a:xfrm>
          <a:off x="1943100" y="920750"/>
          <a:ext cx="1333500" cy="2324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799E107-A28E-4C41-A032-16876DA2E517}"/>
            </a:ext>
          </a:extLst>
        </xdr:cNvPr>
        <xdr:cNvSpPr/>
      </xdr:nvSpPr>
      <xdr:spPr>
        <a:xfrm>
          <a:off x="3276600" y="920750"/>
          <a:ext cx="1524000" cy="2324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E38EE4C-AD61-4BC5-A47A-7109FD5C0CA7}"/>
            </a:ext>
          </a:extLst>
        </xdr:cNvPr>
        <xdr:cNvSpPr/>
      </xdr:nvSpPr>
      <xdr:spPr>
        <a:xfrm>
          <a:off x="4800600" y="939800"/>
          <a:ext cx="2032000" cy="1244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D87AE28-62A7-438B-8A75-88F85C613CA8}"/>
            </a:ext>
          </a:extLst>
        </xdr:cNvPr>
        <xdr:cNvSpPr/>
      </xdr:nvSpPr>
      <xdr:spPr>
        <a:xfrm>
          <a:off x="6832600" y="939800"/>
          <a:ext cx="1270000" cy="1244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44960CA-0CE8-4FC2-A54A-4D6BC9D55F55}"/>
            </a:ext>
          </a:extLst>
        </xdr:cNvPr>
        <xdr:cNvSpPr/>
      </xdr:nvSpPr>
      <xdr:spPr>
        <a:xfrm>
          <a:off x="8166100" y="952500"/>
          <a:ext cx="635000" cy="1244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6DB8A81-07A2-4C9B-9F1D-B846AEC0B785}"/>
            </a:ext>
          </a:extLst>
        </xdr:cNvPr>
        <xdr:cNvSpPr/>
      </xdr:nvSpPr>
      <xdr:spPr>
        <a:xfrm>
          <a:off x="4800600" y="1943100"/>
          <a:ext cx="2032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0AAA234-CFC6-4193-9488-BE11DD11BD5C}"/>
            </a:ext>
          </a:extLst>
        </xdr:cNvPr>
        <xdr:cNvSpPr/>
      </xdr:nvSpPr>
      <xdr:spPr>
        <a:xfrm>
          <a:off x="6896100" y="1943100"/>
          <a:ext cx="3683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BE6D3EC-A465-4A81-9C67-17ABF9F876BD}"/>
            </a:ext>
          </a:extLst>
        </xdr:cNvPr>
        <xdr:cNvSpPr/>
      </xdr:nvSpPr>
      <xdr:spPr>
        <a:xfrm>
          <a:off x="11074400" y="889000"/>
          <a:ext cx="1524000" cy="165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1A98CA3-3991-4C23-BB05-BD35AB8CEC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1FD27C8-AD26-4724-B3B1-4961AAF49DEF}"/>
            </a:ext>
          </a:extLst>
        </xdr:cNvPr>
        <xdr:cNvSpPr/>
      </xdr:nvSpPr>
      <xdr:spPr>
        <a:xfrm>
          <a:off x="11334750" y="1219200"/>
          <a:ext cx="1333500" cy="749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47A0D23-A7F6-41FC-BB3A-D86E3591BF5C}"/>
            </a:ext>
          </a:extLst>
        </xdr:cNvPr>
        <xdr:cNvSpPr/>
      </xdr:nvSpPr>
      <xdr:spPr>
        <a:xfrm>
          <a:off x="11334750" y="1714500"/>
          <a:ext cx="1460500" cy="876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6FF0567-6088-4851-BB54-9AA05E1060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7BDA23-658D-4193-9669-A84A249E0EE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011315-5F7D-4A2F-9636-5869B7E46078}"/>
            </a:ext>
          </a:extLst>
        </xdr:cNvPr>
        <xdr:cNvSpPr/>
      </xdr:nvSpPr>
      <xdr:spPr>
        <a:xfrm>
          <a:off x="11210925" y="130810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D872CF5-D284-485D-98E7-EFB29A8CCB5E}"/>
            </a:ext>
          </a:extLst>
        </xdr:cNvPr>
        <xdr:cNvCxnSpPr/>
      </xdr:nvCxnSpPr>
      <xdr:spPr>
        <a:xfrm>
          <a:off x="11255375" y="1714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E15FEA0-D634-4C32-AFD5-193F92F418CD}"/>
            </a:ext>
          </a:extLst>
        </xdr:cNvPr>
        <xdr:cNvCxnSpPr/>
      </xdr:nvCxnSpPr>
      <xdr:spPr>
        <a:xfrm>
          <a:off x="11176000" y="1714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D91D6E-48AE-4CF4-9FAC-D3A614656DB6}"/>
            </a:ext>
          </a:extLst>
        </xdr:cNvPr>
        <xdr:cNvCxnSpPr/>
      </xdr:nvCxnSpPr>
      <xdr:spPr>
        <a:xfrm flipV="1">
          <a:off x="11255375" y="2028825"/>
          <a:ext cx="0" cy="21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5290D86-FCB5-47E9-AC70-EFF2A97E3FE6}"/>
            </a:ext>
          </a:extLst>
        </xdr:cNvPr>
        <xdr:cNvCxnSpPr/>
      </xdr:nvCxnSpPr>
      <xdr:spPr>
        <a:xfrm>
          <a:off x="11176000" y="22479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AED8CC3-7E8C-4CC6-BBD3-DAD3A3704E93}"/>
            </a:ext>
          </a:extLst>
        </xdr:cNvPr>
        <xdr:cNvSpPr txBox="1"/>
      </xdr:nvSpPr>
      <xdr:spPr>
        <a:xfrm>
          <a:off x="419100" y="3454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0EF6D82-B92E-4F4F-9385-66DD09A7905C}"/>
            </a:ext>
          </a:extLst>
        </xdr:cNvPr>
        <xdr:cNvSpPr txBox="1"/>
      </xdr:nvSpPr>
      <xdr:spPr>
        <a:xfrm>
          <a:off x="419100" y="3771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8430D06-02CC-4E58-83AB-2C42BCA97332}"/>
            </a:ext>
          </a:extLst>
        </xdr:cNvPr>
        <xdr:cNvSpPr txBox="1"/>
      </xdr:nvSpPr>
      <xdr:spPr>
        <a:xfrm>
          <a:off x="419100" y="41656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53975</xdr:rowOff>
    </xdr:from>
    <xdr:ext cx="10903882" cy="259045"/>
    <xdr:sp macro="" textlink="">
      <xdr:nvSpPr>
        <xdr:cNvPr id="34" name="テキスト ボックス 33">
          <a:extLst>
            <a:ext uri="{FF2B5EF4-FFF2-40B4-BE49-F238E27FC236}">
              <a16:creationId xmlns:a16="http://schemas.microsoft.com/office/drawing/2014/main" id="{4222F15C-DE08-4D4E-B270-E7A7145697DF}"/>
            </a:ext>
          </a:extLst>
        </xdr:cNvPr>
        <xdr:cNvSpPr txBox="1"/>
      </xdr:nvSpPr>
      <xdr:spPr>
        <a:xfrm>
          <a:off x="419100" y="446405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95250</xdr:rowOff>
    </xdr:from>
    <xdr:ext cx="4433650" cy="259045"/>
    <xdr:sp macro="" textlink="">
      <xdr:nvSpPr>
        <xdr:cNvPr id="35" name="テキスト ボックス 34">
          <a:extLst>
            <a:ext uri="{FF2B5EF4-FFF2-40B4-BE49-F238E27FC236}">
              <a16:creationId xmlns:a16="http://schemas.microsoft.com/office/drawing/2014/main" id="{3C6C15E1-8305-46F8-96F4-471295E8D84B}"/>
            </a:ext>
          </a:extLst>
        </xdr:cNvPr>
        <xdr:cNvSpPr txBox="1"/>
      </xdr:nvSpPr>
      <xdr:spPr>
        <a:xfrm>
          <a:off x="419100" y="46767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101600</xdr:rowOff>
    </xdr:from>
    <xdr:to>
      <xdr:col>27</xdr:col>
      <xdr:colOff>73025</xdr:colOff>
      <xdr:row>22</xdr:row>
      <xdr:rowOff>19602</xdr:rowOff>
    </xdr:to>
    <xdr:sp macro="" textlink="">
      <xdr:nvSpPr>
        <xdr:cNvPr id="36" name="正方形/長方形 35">
          <a:extLst>
            <a:ext uri="{FF2B5EF4-FFF2-40B4-BE49-F238E27FC236}">
              <a16:creationId xmlns:a16="http://schemas.microsoft.com/office/drawing/2014/main" id="{48AECF13-DC7A-4EDE-A15E-F5032842C7A5}"/>
            </a:ext>
          </a:extLst>
        </xdr:cNvPr>
        <xdr:cNvSpPr/>
      </xdr:nvSpPr>
      <xdr:spPr>
        <a:xfrm>
          <a:off x="1270000" y="5197475"/>
          <a:ext cx="4241800" cy="26090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oneCellAnchor>
    <xdr:from>
      <xdr:col>9</xdr:col>
      <xdr:colOff>60047</xdr:colOff>
      <xdr:row>22</xdr:row>
      <xdr:rowOff>51767</xdr:rowOff>
    </xdr:from>
    <xdr:ext cx="1613455" cy="220317"/>
    <xdr:sp macro="" textlink="">
      <xdr:nvSpPr>
        <xdr:cNvPr id="37" name="正方形/長方形 36">
          <a:extLst>
            <a:ext uri="{FF2B5EF4-FFF2-40B4-BE49-F238E27FC236}">
              <a16:creationId xmlns:a16="http://schemas.microsoft.com/office/drawing/2014/main" id="{061CFF73-0B9B-4754-9BAC-151BEF3C6B79}"/>
            </a:ext>
          </a:extLst>
        </xdr:cNvPr>
        <xdr:cNvSpPr>
          <a:spLocks noChangeArrowheads="1"/>
        </xdr:cNvSpPr>
      </xdr:nvSpPr>
      <xdr:spPr bwMode="auto">
        <a:xfrm>
          <a:off x="2069822" y="5490542"/>
          <a:ext cx="1613455"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18</xdr:col>
      <xdr:colOff>161147</xdr:colOff>
      <xdr:row>22</xdr:row>
      <xdr:rowOff>35096</xdr:rowOff>
    </xdr:from>
    <xdr:ext cx="725455" cy="253659"/>
    <xdr:sp macro="" textlink="">
      <xdr:nvSpPr>
        <xdr:cNvPr id="38" name="正方形/長方形 37">
          <a:extLst>
            <a:ext uri="{FF2B5EF4-FFF2-40B4-BE49-F238E27FC236}">
              <a16:creationId xmlns:a16="http://schemas.microsoft.com/office/drawing/2014/main" id="{F9976763-A438-4080-B0C2-493CEEAE3012}"/>
            </a:ext>
          </a:extLst>
        </xdr:cNvPr>
        <xdr:cNvSpPr>
          <a:spLocks noChangeArrowheads="1"/>
        </xdr:cNvSpPr>
      </xdr:nvSpPr>
      <xdr:spPr bwMode="auto">
        <a:xfrm>
          <a:off x="3885422" y="5473871"/>
          <a:ext cx="725455"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[ 55.6％ ]</a:t>
          </a:r>
        </a:p>
      </xdr:txBody>
    </xdr:sp>
    <xdr:clientData/>
  </xdr:oneCellAnchor>
  <xdr:twoCellAnchor>
    <xdr:from>
      <xdr:col>27</xdr:col>
      <xdr:colOff>22225</xdr:colOff>
      <xdr:row>21</xdr:row>
      <xdr:rowOff>38100</xdr:rowOff>
    </xdr:from>
    <xdr:to>
      <xdr:col>35</xdr:col>
      <xdr:colOff>22225</xdr:colOff>
      <xdr:row>22</xdr:row>
      <xdr:rowOff>63644</xdr:rowOff>
    </xdr:to>
    <xdr:sp macro="" textlink="">
      <xdr:nvSpPr>
        <xdr:cNvPr id="39" name="正方形/長方形 38">
          <a:extLst>
            <a:ext uri="{FF2B5EF4-FFF2-40B4-BE49-F238E27FC236}">
              <a16:creationId xmlns:a16="http://schemas.microsoft.com/office/drawing/2014/main" id="{5AB9C546-94BE-404A-8D97-49B7D3F6B202}"/>
            </a:ext>
          </a:extLst>
        </xdr:cNvPr>
        <xdr:cNvSpPr/>
      </xdr:nvSpPr>
      <xdr:spPr>
        <a:xfrm>
          <a:off x="5461000" y="5305425"/>
          <a:ext cx="1524000" cy="1969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19050</xdr:rowOff>
    </xdr:from>
    <xdr:to>
      <xdr:col>35</xdr:col>
      <xdr:colOff>22225</xdr:colOff>
      <xdr:row>23</xdr:row>
      <xdr:rowOff>73378</xdr:rowOff>
    </xdr:to>
    <xdr:sp macro="" textlink="">
      <xdr:nvSpPr>
        <xdr:cNvPr id="40" name="正方形/長方形 39">
          <a:extLst>
            <a:ext uri="{FF2B5EF4-FFF2-40B4-BE49-F238E27FC236}">
              <a16:creationId xmlns:a16="http://schemas.microsoft.com/office/drawing/2014/main" id="{A2C4F5FC-693F-466A-A2FB-934DEB94286F}"/>
            </a:ext>
          </a:extLst>
        </xdr:cNvPr>
        <xdr:cNvSpPr/>
      </xdr:nvSpPr>
      <xdr:spPr>
        <a:xfrm>
          <a:off x="5461000" y="5457825"/>
          <a:ext cx="1524000" cy="2257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38100</xdr:rowOff>
    </xdr:from>
    <xdr:to>
      <xdr:col>43</xdr:col>
      <xdr:colOff>22225</xdr:colOff>
      <xdr:row>22</xdr:row>
      <xdr:rowOff>63644</xdr:rowOff>
    </xdr:to>
    <xdr:sp macro="" textlink="">
      <xdr:nvSpPr>
        <xdr:cNvPr id="41" name="正方形/長方形 40">
          <a:extLst>
            <a:ext uri="{FF2B5EF4-FFF2-40B4-BE49-F238E27FC236}">
              <a16:creationId xmlns:a16="http://schemas.microsoft.com/office/drawing/2014/main" id="{D94CE0C3-2935-4683-A15B-C81391F8C859}"/>
            </a:ext>
          </a:extLst>
        </xdr:cNvPr>
        <xdr:cNvSpPr/>
      </xdr:nvSpPr>
      <xdr:spPr>
        <a:xfrm>
          <a:off x="6985000" y="5305425"/>
          <a:ext cx="1524000" cy="1969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19050</xdr:rowOff>
    </xdr:from>
    <xdr:to>
      <xdr:col>43</xdr:col>
      <xdr:colOff>22225</xdr:colOff>
      <xdr:row>23</xdr:row>
      <xdr:rowOff>73378</xdr:rowOff>
    </xdr:to>
    <xdr:sp macro="" textlink="">
      <xdr:nvSpPr>
        <xdr:cNvPr id="42" name="正方形/長方形 41">
          <a:extLst>
            <a:ext uri="{FF2B5EF4-FFF2-40B4-BE49-F238E27FC236}">
              <a16:creationId xmlns:a16="http://schemas.microsoft.com/office/drawing/2014/main" id="{1DE20BA8-1E24-4963-8D39-31DBB7CC9CFC}"/>
            </a:ext>
          </a:extLst>
        </xdr:cNvPr>
        <xdr:cNvSpPr/>
      </xdr:nvSpPr>
      <xdr:spPr>
        <a:xfrm>
          <a:off x="6985000" y="5457825"/>
          <a:ext cx="1524000" cy="2257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38100</xdr:rowOff>
    </xdr:from>
    <xdr:to>
      <xdr:col>51</xdr:col>
      <xdr:colOff>149225</xdr:colOff>
      <xdr:row>22</xdr:row>
      <xdr:rowOff>63644</xdr:rowOff>
    </xdr:to>
    <xdr:sp macro="" textlink="">
      <xdr:nvSpPr>
        <xdr:cNvPr id="43" name="正方形/長方形 42">
          <a:extLst>
            <a:ext uri="{FF2B5EF4-FFF2-40B4-BE49-F238E27FC236}">
              <a16:creationId xmlns:a16="http://schemas.microsoft.com/office/drawing/2014/main" id="{152BA89E-4338-4D64-B7DA-C30FC953859F}"/>
            </a:ext>
          </a:extLst>
        </xdr:cNvPr>
        <xdr:cNvSpPr/>
      </xdr:nvSpPr>
      <xdr:spPr>
        <a:xfrm>
          <a:off x="8636000" y="5305425"/>
          <a:ext cx="1524000" cy="1969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19050</xdr:rowOff>
    </xdr:from>
    <xdr:to>
      <xdr:col>51</xdr:col>
      <xdr:colOff>149225</xdr:colOff>
      <xdr:row>23</xdr:row>
      <xdr:rowOff>73378</xdr:rowOff>
    </xdr:to>
    <xdr:sp macro="" textlink="">
      <xdr:nvSpPr>
        <xdr:cNvPr id="44" name="正方形/長方形 43">
          <a:extLst>
            <a:ext uri="{FF2B5EF4-FFF2-40B4-BE49-F238E27FC236}">
              <a16:creationId xmlns:a16="http://schemas.microsoft.com/office/drawing/2014/main" id="{6D0E609D-2856-4132-8F3E-8441ED3F5AA2}"/>
            </a:ext>
          </a:extLst>
        </xdr:cNvPr>
        <xdr:cNvSpPr/>
      </xdr:nvSpPr>
      <xdr:spPr>
        <a:xfrm>
          <a:off x="8636000" y="5457825"/>
          <a:ext cx="1524000" cy="2257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47625</xdr:rowOff>
    </xdr:from>
    <xdr:to>
      <xdr:col>27</xdr:col>
      <xdr:colOff>73025</xdr:colOff>
      <xdr:row>36</xdr:row>
      <xdr:rowOff>111181</xdr:rowOff>
    </xdr:to>
    <xdr:sp macro="" textlink="">
      <xdr:nvSpPr>
        <xdr:cNvPr id="45" name="正方形/長方形 44">
          <a:extLst>
            <a:ext uri="{FF2B5EF4-FFF2-40B4-BE49-F238E27FC236}">
              <a16:creationId xmlns:a16="http://schemas.microsoft.com/office/drawing/2014/main" id="{F8FF7211-23D8-42B0-9D3C-4C5388BDBE83}"/>
            </a:ext>
          </a:extLst>
        </xdr:cNvPr>
        <xdr:cNvSpPr/>
      </xdr:nvSpPr>
      <xdr:spPr>
        <a:xfrm>
          <a:off x="1270000" y="5829300"/>
          <a:ext cx="4241800" cy="242575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149225</xdr:colOff>
      <xdr:row>24</xdr:row>
      <xdr:rowOff>47625</xdr:rowOff>
    </xdr:from>
    <xdr:to>
      <xdr:col>53</xdr:col>
      <xdr:colOff>149225</xdr:colOff>
      <xdr:row>36</xdr:row>
      <xdr:rowOff>111181</xdr:rowOff>
    </xdr:to>
    <xdr:sp macro="" textlink="">
      <xdr:nvSpPr>
        <xdr:cNvPr id="46" name="正方形/長方形 45">
          <a:extLst>
            <a:ext uri="{FF2B5EF4-FFF2-40B4-BE49-F238E27FC236}">
              <a16:creationId xmlns:a16="http://schemas.microsoft.com/office/drawing/2014/main" id="{F9077BF3-15D1-4818-857C-422E066F41F9}"/>
            </a:ext>
          </a:extLst>
        </xdr:cNvPr>
        <xdr:cNvSpPr/>
      </xdr:nvSpPr>
      <xdr:spPr>
        <a:xfrm>
          <a:off x="5778500" y="5829300"/>
          <a:ext cx="4762500" cy="24257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149225</xdr:colOff>
      <xdr:row>24</xdr:row>
      <xdr:rowOff>92075</xdr:rowOff>
    </xdr:from>
    <xdr:to>
      <xdr:col>52</xdr:col>
      <xdr:colOff>149225</xdr:colOff>
      <xdr:row>26</xdr:row>
      <xdr:rowOff>32483</xdr:rowOff>
    </xdr:to>
    <xdr:sp macro="" textlink="">
      <xdr:nvSpPr>
        <xdr:cNvPr id="47" name="正方形/長方形 46">
          <a:extLst>
            <a:ext uri="{FF2B5EF4-FFF2-40B4-BE49-F238E27FC236}">
              <a16:creationId xmlns:a16="http://schemas.microsoft.com/office/drawing/2014/main" id="{92DF43EC-97B5-4AF5-8CCF-A8EFD7920316}"/>
            </a:ext>
          </a:extLst>
        </xdr:cNvPr>
        <xdr:cNvSpPr/>
      </xdr:nvSpPr>
      <xdr:spPr>
        <a:xfrm>
          <a:off x="5778500" y="5873750"/>
          <a:ext cx="4572000" cy="2833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6350</xdr:rowOff>
    </xdr:from>
    <xdr:to>
      <xdr:col>53</xdr:col>
      <xdr:colOff>22225</xdr:colOff>
      <xdr:row>36</xdr:row>
      <xdr:rowOff>60291</xdr:rowOff>
    </xdr:to>
    <xdr:sp macro="" textlink="" fLocksText="0">
      <xdr:nvSpPr>
        <xdr:cNvPr id="48" name="テキスト ボックス 47">
          <a:extLst>
            <a:ext uri="{FF2B5EF4-FFF2-40B4-BE49-F238E27FC236}">
              <a16:creationId xmlns:a16="http://schemas.microsoft.com/office/drawing/2014/main" id="{7E707615-30A7-47DA-9133-0F63C03A0DDD}"/>
            </a:ext>
          </a:extLst>
        </xdr:cNvPr>
        <xdr:cNvSpPr txBox="1"/>
      </xdr:nvSpPr>
      <xdr:spPr>
        <a:xfrm>
          <a:off x="5854700" y="6130925"/>
          <a:ext cx="4559300" cy="207324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有形固定資産減価償却率は類似団体と比較して低い水準にある。令和元年～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年度でそれぞれの公共施設等について個別施設計画を策定中であり、今後は当該計画に基き施設の適切な維持管理に努める。また、既存施設の集約化・複合化、除却についても計画的に進めていく。</a:t>
          </a:r>
        </a:p>
      </xdr:txBody>
    </xdr:sp>
    <xdr:clientData/>
  </xdr:twoCellAnchor>
  <xdr:oneCellAnchor>
    <xdr:from>
      <xdr:col>4</xdr:col>
      <xdr:colOff>174625</xdr:colOff>
      <xdr:row>23</xdr:row>
      <xdr:rowOff>28575</xdr:rowOff>
    </xdr:from>
    <xdr:ext cx="349839" cy="225703"/>
    <xdr:sp macro="" textlink="">
      <xdr:nvSpPr>
        <xdr:cNvPr id="49" name="テキスト ボックス 48">
          <a:extLst>
            <a:ext uri="{FF2B5EF4-FFF2-40B4-BE49-F238E27FC236}">
              <a16:creationId xmlns:a16="http://schemas.microsoft.com/office/drawing/2014/main" id="{79A5122D-8D2D-4F76-A6FF-F850CB3A4DFD}"/>
            </a:ext>
          </a:extLst>
        </xdr:cNvPr>
        <xdr:cNvSpPr txBox="1"/>
      </xdr:nvSpPr>
      <xdr:spPr>
        <a:xfrm>
          <a:off x="1231900" y="5638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111125</xdr:rowOff>
    </xdr:from>
    <xdr:to>
      <xdr:col>27</xdr:col>
      <xdr:colOff>73025</xdr:colOff>
      <xdr:row>36</xdr:row>
      <xdr:rowOff>111125</xdr:rowOff>
    </xdr:to>
    <xdr:cxnSp macro="">
      <xdr:nvCxnSpPr>
        <xdr:cNvPr id="50" name="直線コネクタ 49">
          <a:extLst>
            <a:ext uri="{FF2B5EF4-FFF2-40B4-BE49-F238E27FC236}">
              <a16:creationId xmlns:a16="http://schemas.microsoft.com/office/drawing/2014/main" id="{96409822-8ACB-4775-BCAA-E1B598FD7948}"/>
            </a:ext>
          </a:extLst>
        </xdr:cNvPr>
        <xdr:cNvCxnSpPr/>
      </xdr:nvCxnSpPr>
      <xdr:spPr>
        <a:xfrm>
          <a:off x="1270000" y="8255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55424</xdr:rowOff>
    </xdr:from>
    <xdr:ext cx="410690" cy="225703"/>
    <xdr:sp macro="" textlink="">
      <xdr:nvSpPr>
        <xdr:cNvPr id="51" name="テキスト ボックス 50">
          <a:extLst>
            <a:ext uri="{FF2B5EF4-FFF2-40B4-BE49-F238E27FC236}">
              <a16:creationId xmlns:a16="http://schemas.microsoft.com/office/drawing/2014/main" id="{F18E00D8-85B2-4465-A97E-75F4E99B9039}"/>
            </a:ext>
          </a:extLst>
        </xdr:cNvPr>
        <xdr:cNvSpPr txBox="1"/>
      </xdr:nvSpPr>
      <xdr:spPr>
        <a:xfrm>
          <a:off x="795811" y="8199299"/>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60325</xdr:rowOff>
    </xdr:from>
    <xdr:to>
      <xdr:col>27</xdr:col>
      <xdr:colOff>73025</xdr:colOff>
      <xdr:row>34</xdr:row>
      <xdr:rowOff>60325</xdr:rowOff>
    </xdr:to>
    <xdr:cxnSp macro="">
      <xdr:nvCxnSpPr>
        <xdr:cNvPr id="52" name="直線コネクタ 51">
          <a:extLst>
            <a:ext uri="{FF2B5EF4-FFF2-40B4-BE49-F238E27FC236}">
              <a16:creationId xmlns:a16="http://schemas.microsoft.com/office/drawing/2014/main" id="{C26CD411-0DB1-410D-B653-B38C2F92365D}"/>
            </a:ext>
          </a:extLst>
        </xdr:cNvPr>
        <xdr:cNvCxnSpPr/>
      </xdr:nvCxnSpPr>
      <xdr:spPr>
        <a:xfrm>
          <a:off x="1270000" y="77089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109399</xdr:rowOff>
    </xdr:from>
    <xdr:ext cx="410690" cy="225703"/>
    <xdr:sp macro="" textlink="">
      <xdr:nvSpPr>
        <xdr:cNvPr id="53" name="テキスト ボックス 52">
          <a:extLst>
            <a:ext uri="{FF2B5EF4-FFF2-40B4-BE49-F238E27FC236}">
              <a16:creationId xmlns:a16="http://schemas.microsoft.com/office/drawing/2014/main" id="{FFBF1D54-5B16-40CE-BA7D-E01A6121A74A}"/>
            </a:ext>
          </a:extLst>
        </xdr:cNvPr>
        <xdr:cNvSpPr txBox="1"/>
      </xdr:nvSpPr>
      <xdr:spPr>
        <a:xfrm>
          <a:off x="795811" y="7510324"/>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114300</xdr:rowOff>
    </xdr:from>
    <xdr:to>
      <xdr:col>27</xdr:col>
      <xdr:colOff>73025</xdr:colOff>
      <xdr:row>31</xdr:row>
      <xdr:rowOff>114300</xdr:rowOff>
    </xdr:to>
    <xdr:cxnSp macro="">
      <xdr:nvCxnSpPr>
        <xdr:cNvPr id="54" name="直線コネクタ 53">
          <a:extLst>
            <a:ext uri="{FF2B5EF4-FFF2-40B4-BE49-F238E27FC236}">
              <a16:creationId xmlns:a16="http://schemas.microsoft.com/office/drawing/2014/main" id="{3146DBCE-E8F3-401A-BF8C-9374066B78BF}"/>
            </a:ext>
          </a:extLst>
        </xdr:cNvPr>
        <xdr:cNvCxnSpPr/>
      </xdr:nvCxnSpPr>
      <xdr:spPr>
        <a:xfrm>
          <a:off x="1270000" y="7096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49074</xdr:rowOff>
    </xdr:from>
    <xdr:ext cx="359394" cy="225703"/>
    <xdr:sp macro="" textlink="">
      <xdr:nvSpPr>
        <xdr:cNvPr id="55" name="テキスト ボックス 54">
          <a:extLst>
            <a:ext uri="{FF2B5EF4-FFF2-40B4-BE49-F238E27FC236}">
              <a16:creationId xmlns:a16="http://schemas.microsoft.com/office/drawing/2014/main" id="{D4823ACA-ED65-4424-B726-8781E576EA69}"/>
            </a:ext>
          </a:extLst>
        </xdr:cNvPr>
        <xdr:cNvSpPr txBox="1"/>
      </xdr:nvSpPr>
      <xdr:spPr>
        <a:xfrm>
          <a:off x="847106" y="70308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53975</xdr:rowOff>
    </xdr:from>
    <xdr:to>
      <xdr:col>27</xdr:col>
      <xdr:colOff>73025</xdr:colOff>
      <xdr:row>29</xdr:row>
      <xdr:rowOff>53975</xdr:rowOff>
    </xdr:to>
    <xdr:cxnSp macro="">
      <xdr:nvCxnSpPr>
        <xdr:cNvPr id="56" name="直線コネクタ 55">
          <a:extLst>
            <a:ext uri="{FF2B5EF4-FFF2-40B4-BE49-F238E27FC236}">
              <a16:creationId xmlns:a16="http://schemas.microsoft.com/office/drawing/2014/main" id="{C18E6298-8E90-44AE-97AA-6DDADCD29579}"/>
            </a:ext>
          </a:extLst>
        </xdr:cNvPr>
        <xdr:cNvCxnSpPr/>
      </xdr:nvCxnSpPr>
      <xdr:spPr>
        <a:xfrm>
          <a:off x="1270000" y="66929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103049</xdr:rowOff>
    </xdr:from>
    <xdr:ext cx="359394" cy="225703"/>
    <xdr:sp macro="" textlink="">
      <xdr:nvSpPr>
        <xdr:cNvPr id="57" name="テキスト ボックス 56">
          <a:extLst>
            <a:ext uri="{FF2B5EF4-FFF2-40B4-BE49-F238E27FC236}">
              <a16:creationId xmlns:a16="http://schemas.microsoft.com/office/drawing/2014/main" id="{0B397F9F-4F8B-4ABB-98FB-D0415C839C34}"/>
            </a:ext>
          </a:extLst>
        </xdr:cNvPr>
        <xdr:cNvSpPr txBox="1"/>
      </xdr:nvSpPr>
      <xdr:spPr>
        <a:xfrm>
          <a:off x="847106" y="6570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107950</xdr:rowOff>
    </xdr:from>
    <xdr:to>
      <xdr:col>27</xdr:col>
      <xdr:colOff>73025</xdr:colOff>
      <xdr:row>26</xdr:row>
      <xdr:rowOff>107950</xdr:rowOff>
    </xdr:to>
    <xdr:cxnSp macro="">
      <xdr:nvCxnSpPr>
        <xdr:cNvPr id="58" name="直線コネクタ 57">
          <a:extLst>
            <a:ext uri="{FF2B5EF4-FFF2-40B4-BE49-F238E27FC236}">
              <a16:creationId xmlns:a16="http://schemas.microsoft.com/office/drawing/2014/main" id="{BA5D4310-0B80-4CCF-B79F-AEEC6648EC00}"/>
            </a:ext>
          </a:extLst>
        </xdr:cNvPr>
        <xdr:cNvCxnSpPr/>
      </xdr:nvCxnSpPr>
      <xdr:spPr>
        <a:xfrm>
          <a:off x="1270000" y="62325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42724</xdr:rowOff>
    </xdr:from>
    <xdr:ext cx="359394" cy="225703"/>
    <xdr:sp macro="" textlink="">
      <xdr:nvSpPr>
        <xdr:cNvPr id="59" name="テキスト ボックス 58">
          <a:extLst>
            <a:ext uri="{FF2B5EF4-FFF2-40B4-BE49-F238E27FC236}">
              <a16:creationId xmlns:a16="http://schemas.microsoft.com/office/drawing/2014/main" id="{633677B2-395B-4918-BE0B-AEBA5B4FCD20}"/>
            </a:ext>
          </a:extLst>
        </xdr:cNvPr>
        <xdr:cNvSpPr txBox="1"/>
      </xdr:nvSpPr>
      <xdr:spPr>
        <a:xfrm>
          <a:off x="847106" y="616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47625</xdr:rowOff>
    </xdr:from>
    <xdr:to>
      <xdr:col>27</xdr:col>
      <xdr:colOff>73025</xdr:colOff>
      <xdr:row>24</xdr:row>
      <xdr:rowOff>47625</xdr:rowOff>
    </xdr:to>
    <xdr:cxnSp macro="">
      <xdr:nvCxnSpPr>
        <xdr:cNvPr id="60" name="直線コネクタ 59">
          <a:extLst>
            <a:ext uri="{FF2B5EF4-FFF2-40B4-BE49-F238E27FC236}">
              <a16:creationId xmlns:a16="http://schemas.microsoft.com/office/drawing/2014/main" id="{565C4B68-0300-4019-A404-6F1893EC060B}"/>
            </a:ext>
          </a:extLst>
        </xdr:cNvPr>
        <xdr:cNvCxnSpPr/>
      </xdr:nvCxnSpPr>
      <xdr:spPr>
        <a:xfrm>
          <a:off x="1270000" y="58293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96699</xdr:rowOff>
    </xdr:from>
    <xdr:ext cx="359394" cy="225703"/>
    <xdr:sp macro="" textlink="">
      <xdr:nvSpPr>
        <xdr:cNvPr id="61" name="テキスト ボックス 60">
          <a:extLst>
            <a:ext uri="{FF2B5EF4-FFF2-40B4-BE49-F238E27FC236}">
              <a16:creationId xmlns:a16="http://schemas.microsoft.com/office/drawing/2014/main" id="{EA10B0F7-8EC8-4E19-A489-4069EC84463C}"/>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47625</xdr:rowOff>
    </xdr:from>
    <xdr:to>
      <xdr:col>27</xdr:col>
      <xdr:colOff>73025</xdr:colOff>
      <xdr:row>36</xdr:row>
      <xdr:rowOff>111181</xdr:rowOff>
    </xdr:to>
    <xdr:sp macro="" textlink="">
      <xdr:nvSpPr>
        <xdr:cNvPr id="62" name="有形固定資産減価償却率グラフ枠">
          <a:extLst>
            <a:ext uri="{FF2B5EF4-FFF2-40B4-BE49-F238E27FC236}">
              <a16:creationId xmlns:a16="http://schemas.microsoft.com/office/drawing/2014/main" id="{8EF4619E-8577-4E5C-9084-AF9C0F460D7C}"/>
            </a:ext>
          </a:extLst>
        </xdr:cNvPr>
        <xdr:cNvSpPr/>
      </xdr:nvSpPr>
      <xdr:spPr>
        <a:xfrm>
          <a:off x="1270000" y="5829300"/>
          <a:ext cx="4241800" cy="242575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83820</xdr:colOff>
      <xdr:row>26</xdr:row>
      <xdr:rowOff>98044</xdr:rowOff>
    </xdr:from>
    <xdr:to>
      <xdr:col>23</xdr:col>
      <xdr:colOff>85090</xdr:colOff>
      <xdr:row>33</xdr:row>
      <xdr:rowOff>29675</xdr:rowOff>
    </xdr:to>
    <xdr:cxnSp macro="">
      <xdr:nvCxnSpPr>
        <xdr:cNvPr id="63" name="直線コネクタ 62">
          <a:extLst>
            <a:ext uri="{FF2B5EF4-FFF2-40B4-BE49-F238E27FC236}">
              <a16:creationId xmlns:a16="http://schemas.microsoft.com/office/drawing/2014/main" id="{B362E310-8B04-4353-B5F4-890079391D01}"/>
            </a:ext>
          </a:extLst>
        </xdr:cNvPr>
        <xdr:cNvCxnSpPr/>
      </xdr:nvCxnSpPr>
      <xdr:spPr>
        <a:xfrm flipV="1">
          <a:off x="4760595" y="6222619"/>
          <a:ext cx="1270" cy="120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24020</xdr:rowOff>
    </xdr:from>
    <xdr:ext cx="405111" cy="259045"/>
    <xdr:sp macro="" textlink="">
      <xdr:nvSpPr>
        <xdr:cNvPr id="64" name="有形固定資産減価償却率最小値テキスト">
          <a:extLst>
            <a:ext uri="{FF2B5EF4-FFF2-40B4-BE49-F238E27FC236}">
              <a16:creationId xmlns:a16="http://schemas.microsoft.com/office/drawing/2014/main" id="{29C64F03-9107-412A-B222-6940D51F4A24}"/>
            </a:ext>
          </a:extLst>
        </xdr:cNvPr>
        <xdr:cNvSpPr txBox="1"/>
      </xdr:nvSpPr>
      <xdr:spPr>
        <a:xfrm>
          <a:off x="4813300" y="742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29718</xdr:rowOff>
    </xdr:from>
    <xdr:to>
      <xdr:col>23</xdr:col>
      <xdr:colOff>174625</xdr:colOff>
      <xdr:row>33</xdr:row>
      <xdr:rowOff>29718</xdr:rowOff>
    </xdr:to>
    <xdr:cxnSp macro="">
      <xdr:nvCxnSpPr>
        <xdr:cNvPr id="65" name="直線コネクタ 64">
          <a:extLst>
            <a:ext uri="{FF2B5EF4-FFF2-40B4-BE49-F238E27FC236}">
              <a16:creationId xmlns:a16="http://schemas.microsoft.com/office/drawing/2014/main" id="{AE83E92E-3FF2-4812-A2C0-9A9AD753A9C2}"/>
            </a:ext>
          </a:extLst>
        </xdr:cNvPr>
        <xdr:cNvCxnSpPr/>
      </xdr:nvCxnSpPr>
      <xdr:spPr>
        <a:xfrm>
          <a:off x="4673600" y="743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54246</xdr:rowOff>
    </xdr:from>
    <xdr:ext cx="405111" cy="259045"/>
    <xdr:sp macro="" textlink="">
      <xdr:nvSpPr>
        <xdr:cNvPr id="66" name="有形固定資産減価償却率最大値テキスト">
          <a:extLst>
            <a:ext uri="{FF2B5EF4-FFF2-40B4-BE49-F238E27FC236}">
              <a16:creationId xmlns:a16="http://schemas.microsoft.com/office/drawing/2014/main" id="{5A7790FB-4C47-4902-A70D-9D9FDEA15C4E}"/>
            </a:ext>
          </a:extLst>
        </xdr:cNvPr>
        <xdr:cNvSpPr txBox="1"/>
      </xdr:nvSpPr>
      <xdr:spPr>
        <a:xfrm>
          <a:off x="4813300"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98044</xdr:rowOff>
    </xdr:from>
    <xdr:to>
      <xdr:col>23</xdr:col>
      <xdr:colOff>174625</xdr:colOff>
      <xdr:row>26</xdr:row>
      <xdr:rowOff>98044</xdr:rowOff>
    </xdr:to>
    <xdr:cxnSp macro="">
      <xdr:nvCxnSpPr>
        <xdr:cNvPr id="67" name="直線コネクタ 66">
          <a:extLst>
            <a:ext uri="{FF2B5EF4-FFF2-40B4-BE49-F238E27FC236}">
              <a16:creationId xmlns:a16="http://schemas.microsoft.com/office/drawing/2014/main" id="{688A02C5-C165-4B1F-B211-ABB35AB37DAD}"/>
            </a:ext>
          </a:extLst>
        </xdr:cNvPr>
        <xdr:cNvCxnSpPr/>
      </xdr:nvCxnSpPr>
      <xdr:spPr>
        <a:xfrm>
          <a:off x="4673600" y="622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68" name="有形固定資産減価償却率平均値テキスト">
          <a:extLst>
            <a:ext uri="{FF2B5EF4-FFF2-40B4-BE49-F238E27FC236}">
              <a16:creationId xmlns:a16="http://schemas.microsoft.com/office/drawing/2014/main" id="{F800AF10-C0B7-4760-BAC6-A99372919150}"/>
            </a:ext>
          </a:extLst>
        </xdr:cNvPr>
        <xdr:cNvSpPr txBox="1"/>
      </xdr:nvSpPr>
      <xdr:spPr>
        <a:xfrm>
          <a:off x="4813300" y="6663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46355</xdr:rowOff>
    </xdr:from>
    <xdr:to>
      <xdr:col>23</xdr:col>
      <xdr:colOff>136525</xdr:colOff>
      <xdr:row>29</xdr:row>
      <xdr:rowOff>120246</xdr:rowOff>
    </xdr:to>
    <xdr:sp macro="" textlink="">
      <xdr:nvSpPr>
        <xdr:cNvPr id="69" name="フローチャート: 判断 68">
          <a:extLst>
            <a:ext uri="{FF2B5EF4-FFF2-40B4-BE49-F238E27FC236}">
              <a16:creationId xmlns:a16="http://schemas.microsoft.com/office/drawing/2014/main" id="{F9B86969-7CD5-4A78-817D-A96E6EE65C90}"/>
            </a:ext>
          </a:extLst>
        </xdr:cNvPr>
        <xdr:cNvSpPr/>
      </xdr:nvSpPr>
      <xdr:spPr>
        <a:xfrm>
          <a:off x="4711700" y="6685280"/>
          <a:ext cx="10160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85725</xdr:colOff>
      <xdr:row>29</xdr:row>
      <xdr:rowOff>27813</xdr:rowOff>
    </xdr:from>
    <xdr:to>
      <xdr:col>19</xdr:col>
      <xdr:colOff>187325</xdr:colOff>
      <xdr:row>29</xdr:row>
      <xdr:rowOff>101704</xdr:rowOff>
    </xdr:to>
    <xdr:sp macro="" textlink="">
      <xdr:nvSpPr>
        <xdr:cNvPr id="70" name="フローチャート: 判断 69">
          <a:extLst>
            <a:ext uri="{FF2B5EF4-FFF2-40B4-BE49-F238E27FC236}">
              <a16:creationId xmlns:a16="http://schemas.microsoft.com/office/drawing/2014/main" id="{5882BFDA-6AF1-4CB3-B33C-AA25E6064B9C}"/>
            </a:ext>
          </a:extLst>
        </xdr:cNvPr>
        <xdr:cNvSpPr/>
      </xdr:nvSpPr>
      <xdr:spPr>
        <a:xfrm>
          <a:off x="4000500" y="6666738"/>
          <a:ext cx="10160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85725</xdr:colOff>
      <xdr:row>29</xdr:row>
      <xdr:rowOff>13589</xdr:rowOff>
    </xdr:from>
    <xdr:to>
      <xdr:col>15</xdr:col>
      <xdr:colOff>187325</xdr:colOff>
      <xdr:row>29</xdr:row>
      <xdr:rowOff>87480</xdr:rowOff>
    </xdr:to>
    <xdr:sp macro="" textlink="">
      <xdr:nvSpPr>
        <xdr:cNvPr id="71" name="フローチャート: 判断 70">
          <a:extLst>
            <a:ext uri="{FF2B5EF4-FFF2-40B4-BE49-F238E27FC236}">
              <a16:creationId xmlns:a16="http://schemas.microsoft.com/office/drawing/2014/main" id="{143B7B1E-31D3-4337-A344-C0C65ED211E5}"/>
            </a:ext>
          </a:extLst>
        </xdr:cNvPr>
        <xdr:cNvSpPr/>
      </xdr:nvSpPr>
      <xdr:spPr>
        <a:xfrm>
          <a:off x="3238500" y="6652514"/>
          <a:ext cx="10160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85725</xdr:colOff>
      <xdr:row>28</xdr:row>
      <xdr:rowOff>109347</xdr:rowOff>
    </xdr:from>
    <xdr:to>
      <xdr:col>11</xdr:col>
      <xdr:colOff>187325</xdr:colOff>
      <xdr:row>29</xdr:row>
      <xdr:rowOff>57970</xdr:rowOff>
    </xdr:to>
    <xdr:sp macro="" textlink="">
      <xdr:nvSpPr>
        <xdr:cNvPr id="72" name="フローチャート: 判断 71">
          <a:extLst>
            <a:ext uri="{FF2B5EF4-FFF2-40B4-BE49-F238E27FC236}">
              <a16:creationId xmlns:a16="http://schemas.microsoft.com/office/drawing/2014/main" id="{9B2E13AA-85CB-4C2D-9125-6B462497536D}"/>
            </a:ext>
          </a:extLst>
        </xdr:cNvPr>
        <xdr:cNvSpPr/>
      </xdr:nvSpPr>
      <xdr:spPr>
        <a:xfrm>
          <a:off x="2476500" y="6576822"/>
          <a:ext cx="101600" cy="12007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85725</xdr:colOff>
      <xdr:row>28</xdr:row>
      <xdr:rowOff>30861</xdr:rowOff>
    </xdr:from>
    <xdr:to>
      <xdr:col>7</xdr:col>
      <xdr:colOff>187325</xdr:colOff>
      <xdr:row>28</xdr:row>
      <xdr:rowOff>104752</xdr:rowOff>
    </xdr:to>
    <xdr:sp macro="" textlink="">
      <xdr:nvSpPr>
        <xdr:cNvPr id="73" name="フローチャート: 判断 72">
          <a:extLst>
            <a:ext uri="{FF2B5EF4-FFF2-40B4-BE49-F238E27FC236}">
              <a16:creationId xmlns:a16="http://schemas.microsoft.com/office/drawing/2014/main" id="{16816BA9-880D-46F1-B054-45E20AC604A2}"/>
            </a:ext>
          </a:extLst>
        </xdr:cNvPr>
        <xdr:cNvSpPr/>
      </xdr:nvSpPr>
      <xdr:spPr>
        <a:xfrm>
          <a:off x="1714500" y="6498336"/>
          <a:ext cx="10160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98425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719D6BF-20A9-471E-AD1D-637F7E38C741}"/>
            </a:ext>
          </a:extLst>
        </xdr:cNvPr>
        <xdr:cNvSpPr txBox="1"/>
      </xdr:nvSpPr>
      <xdr:spPr>
        <a:xfrm>
          <a:off x="45847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33199</xdr:rowOff>
    </xdr:from>
    <xdr:ext cx="762000" cy="225703"/>
    <xdr:sp macro="" textlink="">
      <xdr:nvSpPr>
        <xdr:cNvPr id="75" name="テキスト ボックス 74">
          <a:extLst>
            <a:ext uri="{FF2B5EF4-FFF2-40B4-BE49-F238E27FC236}">
              <a16:creationId xmlns:a16="http://schemas.microsoft.com/office/drawing/2014/main" id="{AE143ACD-C880-42D1-875D-F7AFE8DDBAA7}"/>
            </a:ext>
          </a:extLst>
        </xdr:cNvPr>
        <xdr:cNvSpPr txBox="1"/>
      </xdr:nvSpPr>
      <xdr:spPr>
        <a:xfrm>
          <a:off x="3873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9A07D458-13DC-44DF-BB4C-22DFEBA5552A}"/>
            </a:ext>
          </a:extLst>
        </xdr:cNvPr>
        <xdr:cNvSpPr txBox="1"/>
      </xdr:nvSpPr>
      <xdr:spPr>
        <a:xfrm>
          <a:off x="3111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33199</xdr:rowOff>
    </xdr:from>
    <xdr:ext cx="762000" cy="225703"/>
    <xdr:sp macro="" textlink="">
      <xdr:nvSpPr>
        <xdr:cNvPr id="77" name="テキスト ボックス 76">
          <a:extLst>
            <a:ext uri="{FF2B5EF4-FFF2-40B4-BE49-F238E27FC236}">
              <a16:creationId xmlns:a16="http://schemas.microsoft.com/office/drawing/2014/main" id="{CD4D8771-A49B-4FB7-A528-5031E8E42345}"/>
            </a:ext>
          </a:extLst>
        </xdr:cNvPr>
        <xdr:cNvSpPr txBox="1"/>
      </xdr:nvSpPr>
      <xdr:spPr>
        <a:xfrm>
          <a:off x="2349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33199</xdr:rowOff>
    </xdr:from>
    <xdr:ext cx="762000" cy="225703"/>
    <xdr:sp macro="" textlink="">
      <xdr:nvSpPr>
        <xdr:cNvPr id="78" name="テキスト ボックス 77">
          <a:extLst>
            <a:ext uri="{FF2B5EF4-FFF2-40B4-BE49-F238E27FC236}">
              <a16:creationId xmlns:a16="http://schemas.microsoft.com/office/drawing/2014/main" id="{83C24C8C-9C84-4335-9C82-C0C8B3440C24}"/>
            </a:ext>
          </a:extLst>
        </xdr:cNvPr>
        <xdr:cNvSpPr txBox="1"/>
      </xdr:nvSpPr>
      <xdr:spPr>
        <a:xfrm>
          <a:off x="1587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70104</xdr:rowOff>
    </xdr:from>
    <xdr:to>
      <xdr:col>23</xdr:col>
      <xdr:colOff>136525</xdr:colOff>
      <xdr:row>29</xdr:row>
      <xdr:rowOff>18727</xdr:rowOff>
    </xdr:to>
    <xdr:sp macro="" textlink="">
      <xdr:nvSpPr>
        <xdr:cNvPr id="79" name="楕円 78">
          <a:extLst>
            <a:ext uri="{FF2B5EF4-FFF2-40B4-BE49-F238E27FC236}">
              <a16:creationId xmlns:a16="http://schemas.microsoft.com/office/drawing/2014/main" id="{FFA61A24-F222-41F1-A84A-EA144839CA8A}"/>
            </a:ext>
          </a:extLst>
        </xdr:cNvPr>
        <xdr:cNvSpPr/>
      </xdr:nvSpPr>
      <xdr:spPr>
        <a:xfrm>
          <a:off x="4711700" y="6537579"/>
          <a:ext cx="101600" cy="12007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136525</xdr:colOff>
      <xdr:row>27</xdr:row>
      <xdr:rowOff>83456</xdr:rowOff>
    </xdr:from>
    <xdr:ext cx="405111" cy="259045"/>
    <xdr:sp macro="" textlink="">
      <xdr:nvSpPr>
        <xdr:cNvPr id="80" name="有形固定資産減価償却率該当値テキスト">
          <a:extLst>
            <a:ext uri="{FF2B5EF4-FFF2-40B4-BE49-F238E27FC236}">
              <a16:creationId xmlns:a16="http://schemas.microsoft.com/office/drawing/2014/main" id="{5A88BC00-448C-4FE7-AF5F-4FE06BCAA5B4}"/>
            </a:ext>
          </a:extLst>
        </xdr:cNvPr>
        <xdr:cNvSpPr txBox="1"/>
      </xdr:nvSpPr>
      <xdr:spPr>
        <a:xfrm>
          <a:off x="4813300"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51562</xdr:rowOff>
    </xdr:from>
    <xdr:to>
      <xdr:col>19</xdr:col>
      <xdr:colOff>187325</xdr:colOff>
      <xdr:row>29</xdr:row>
      <xdr:rowOff>185</xdr:rowOff>
    </xdr:to>
    <xdr:sp macro="" textlink="">
      <xdr:nvSpPr>
        <xdr:cNvPr id="81" name="楕円 80">
          <a:extLst>
            <a:ext uri="{FF2B5EF4-FFF2-40B4-BE49-F238E27FC236}">
              <a16:creationId xmlns:a16="http://schemas.microsoft.com/office/drawing/2014/main" id="{A4D4A98F-A18C-4F2F-A5EF-4D9077D732A7}"/>
            </a:ext>
          </a:extLst>
        </xdr:cNvPr>
        <xdr:cNvSpPr/>
      </xdr:nvSpPr>
      <xdr:spPr>
        <a:xfrm>
          <a:off x="4000500" y="6519037"/>
          <a:ext cx="101600" cy="12007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136525</xdr:colOff>
      <xdr:row>28</xdr:row>
      <xdr:rowOff>83312</xdr:rowOff>
    </xdr:from>
    <xdr:to>
      <xdr:col>23</xdr:col>
      <xdr:colOff>85725</xdr:colOff>
      <xdr:row>28</xdr:row>
      <xdr:rowOff>102023</xdr:rowOff>
    </xdr:to>
    <xdr:cxnSp macro="">
      <xdr:nvCxnSpPr>
        <xdr:cNvPr id="82" name="直線コネクタ 81">
          <a:extLst>
            <a:ext uri="{FF2B5EF4-FFF2-40B4-BE49-F238E27FC236}">
              <a16:creationId xmlns:a16="http://schemas.microsoft.com/office/drawing/2014/main" id="{4C05C04E-EF27-43A8-8B4A-625BBCE585EA}"/>
            </a:ext>
          </a:extLst>
        </xdr:cNvPr>
        <xdr:cNvCxnSpPr/>
      </xdr:nvCxnSpPr>
      <xdr:spPr>
        <a:xfrm>
          <a:off x="4051300" y="6550787"/>
          <a:ext cx="7112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34290</xdr:rowOff>
    </xdr:from>
    <xdr:to>
      <xdr:col>15</xdr:col>
      <xdr:colOff>187325</xdr:colOff>
      <xdr:row>28</xdr:row>
      <xdr:rowOff>105410</xdr:rowOff>
    </xdr:to>
    <xdr:sp macro="" textlink="">
      <xdr:nvSpPr>
        <xdr:cNvPr id="83" name="楕円 82">
          <a:extLst>
            <a:ext uri="{FF2B5EF4-FFF2-40B4-BE49-F238E27FC236}">
              <a16:creationId xmlns:a16="http://schemas.microsoft.com/office/drawing/2014/main" id="{DBCF20AC-8F38-40AA-9CF9-74F4B4071E4B}"/>
            </a:ext>
          </a:extLst>
        </xdr:cNvPr>
        <xdr:cNvSpPr/>
      </xdr:nvSpPr>
      <xdr:spPr>
        <a:xfrm>
          <a:off x="3238500" y="6501765"/>
          <a:ext cx="101600" cy="711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136525</xdr:colOff>
      <xdr:row>28</xdr:row>
      <xdr:rowOff>75565</xdr:rowOff>
    </xdr:from>
    <xdr:to>
      <xdr:col>19</xdr:col>
      <xdr:colOff>136525</xdr:colOff>
      <xdr:row>28</xdr:row>
      <xdr:rowOff>84201</xdr:rowOff>
    </xdr:to>
    <xdr:cxnSp macro="">
      <xdr:nvCxnSpPr>
        <xdr:cNvPr id="84" name="直線コネクタ 83">
          <a:extLst>
            <a:ext uri="{FF2B5EF4-FFF2-40B4-BE49-F238E27FC236}">
              <a16:creationId xmlns:a16="http://schemas.microsoft.com/office/drawing/2014/main" id="{72C4F958-E9A3-4ABE-807C-FF3396F99AF3}"/>
            </a:ext>
          </a:extLst>
        </xdr:cNvPr>
        <xdr:cNvCxnSpPr/>
      </xdr:nvCxnSpPr>
      <xdr:spPr>
        <a:xfrm>
          <a:off x="3289300" y="654304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26543</xdr:rowOff>
    </xdr:from>
    <xdr:to>
      <xdr:col>11</xdr:col>
      <xdr:colOff>187325</xdr:colOff>
      <xdr:row>28</xdr:row>
      <xdr:rowOff>97663</xdr:rowOff>
    </xdr:to>
    <xdr:sp macro="" textlink="">
      <xdr:nvSpPr>
        <xdr:cNvPr id="85" name="楕円 84">
          <a:extLst>
            <a:ext uri="{FF2B5EF4-FFF2-40B4-BE49-F238E27FC236}">
              <a16:creationId xmlns:a16="http://schemas.microsoft.com/office/drawing/2014/main" id="{DC8EEFFC-D880-4203-9742-6BFED11BEC6F}"/>
            </a:ext>
          </a:extLst>
        </xdr:cNvPr>
        <xdr:cNvSpPr/>
      </xdr:nvSpPr>
      <xdr:spPr>
        <a:xfrm>
          <a:off x="2476500" y="6494018"/>
          <a:ext cx="101600" cy="711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136525</xdr:colOff>
      <xdr:row>28</xdr:row>
      <xdr:rowOff>58293</xdr:rowOff>
    </xdr:from>
    <xdr:to>
      <xdr:col>15</xdr:col>
      <xdr:colOff>136525</xdr:colOff>
      <xdr:row>28</xdr:row>
      <xdr:rowOff>75565</xdr:rowOff>
    </xdr:to>
    <xdr:cxnSp macro="">
      <xdr:nvCxnSpPr>
        <xdr:cNvPr id="86" name="直線コネクタ 85">
          <a:extLst>
            <a:ext uri="{FF2B5EF4-FFF2-40B4-BE49-F238E27FC236}">
              <a16:creationId xmlns:a16="http://schemas.microsoft.com/office/drawing/2014/main" id="{1B94347A-CF56-462D-A24A-33481AE989C4}"/>
            </a:ext>
          </a:extLst>
        </xdr:cNvPr>
        <xdr:cNvCxnSpPr/>
      </xdr:nvCxnSpPr>
      <xdr:spPr>
        <a:xfrm>
          <a:off x="2527300" y="652576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91965</xdr:rowOff>
    </xdr:from>
    <xdr:ext cx="405112" cy="259045"/>
    <xdr:sp macro="" textlink="">
      <xdr:nvSpPr>
        <xdr:cNvPr id="87" name="n_1aveValue有形固定資産減価償却率">
          <a:extLst>
            <a:ext uri="{FF2B5EF4-FFF2-40B4-BE49-F238E27FC236}">
              <a16:creationId xmlns:a16="http://schemas.microsoft.com/office/drawing/2014/main" id="{8737AAD3-1163-4368-8007-662EF43CC2FB}"/>
            </a:ext>
          </a:extLst>
        </xdr:cNvPr>
        <xdr:cNvSpPr txBox="1"/>
      </xdr:nvSpPr>
      <xdr:spPr>
        <a:xfrm>
          <a:off x="3836044" y="6730890"/>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77741</xdr:rowOff>
    </xdr:from>
    <xdr:ext cx="405111" cy="259045"/>
    <xdr:sp macro="" textlink="">
      <xdr:nvSpPr>
        <xdr:cNvPr id="88" name="n_2aveValue有形固定資産減価償却率">
          <a:extLst>
            <a:ext uri="{FF2B5EF4-FFF2-40B4-BE49-F238E27FC236}">
              <a16:creationId xmlns:a16="http://schemas.microsoft.com/office/drawing/2014/main" id="{9662CEB6-8A18-4C25-A72F-0EA99C4455BA}"/>
            </a:ext>
          </a:extLst>
        </xdr:cNvPr>
        <xdr:cNvSpPr txBox="1"/>
      </xdr:nvSpPr>
      <xdr:spPr>
        <a:xfrm>
          <a:off x="3086744" y="671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59199</xdr:rowOff>
    </xdr:from>
    <xdr:ext cx="405111" cy="259045"/>
    <xdr:sp macro="" textlink="">
      <xdr:nvSpPr>
        <xdr:cNvPr id="89" name="n_3aveValue有形固定資産減価償却率">
          <a:extLst>
            <a:ext uri="{FF2B5EF4-FFF2-40B4-BE49-F238E27FC236}">
              <a16:creationId xmlns:a16="http://schemas.microsoft.com/office/drawing/2014/main" id="{A9ABE70C-0B6F-4902-9DDF-71E040EDBD25}"/>
            </a:ext>
          </a:extLst>
        </xdr:cNvPr>
        <xdr:cNvSpPr txBox="1"/>
      </xdr:nvSpPr>
      <xdr:spPr>
        <a:xfrm>
          <a:off x="2324744" y="6698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110888</xdr:rowOff>
    </xdr:from>
    <xdr:ext cx="405111" cy="259045"/>
    <xdr:sp macro="" textlink="">
      <xdr:nvSpPr>
        <xdr:cNvPr id="90" name="n_4aveValue有形固定資産減価償却率">
          <a:extLst>
            <a:ext uri="{FF2B5EF4-FFF2-40B4-BE49-F238E27FC236}">
              <a16:creationId xmlns:a16="http://schemas.microsoft.com/office/drawing/2014/main" id="{56291715-2D7C-461D-864D-4664C9464308}"/>
            </a:ext>
          </a:extLst>
        </xdr:cNvPr>
        <xdr:cNvSpPr txBox="1"/>
      </xdr:nvSpPr>
      <xdr:spPr>
        <a:xfrm>
          <a:off x="1562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7764</xdr:rowOff>
    </xdr:from>
    <xdr:ext cx="405112" cy="259045"/>
    <xdr:sp macro="" textlink="">
      <xdr:nvSpPr>
        <xdr:cNvPr id="91" name="n_1mainValue有形固定資産減価償却率">
          <a:extLst>
            <a:ext uri="{FF2B5EF4-FFF2-40B4-BE49-F238E27FC236}">
              <a16:creationId xmlns:a16="http://schemas.microsoft.com/office/drawing/2014/main" id="{F5FD3DE1-0F00-42E5-965E-C7749E944E07}"/>
            </a:ext>
          </a:extLst>
        </xdr:cNvPr>
        <xdr:cNvSpPr txBox="1"/>
      </xdr:nvSpPr>
      <xdr:spPr>
        <a:xfrm>
          <a:off x="3836044" y="6303789"/>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92" name="n_2mainValue有形固定資産減価償却率">
          <a:extLst>
            <a:ext uri="{FF2B5EF4-FFF2-40B4-BE49-F238E27FC236}">
              <a16:creationId xmlns:a16="http://schemas.microsoft.com/office/drawing/2014/main" id="{7703B3D5-792F-460E-9173-F4519E6C3BDB}"/>
            </a:ext>
          </a:extLst>
        </xdr:cNvPr>
        <xdr:cNvSpPr txBox="1"/>
      </xdr:nvSpPr>
      <xdr:spPr>
        <a:xfrm>
          <a:off x="3086744"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106570</xdr:rowOff>
    </xdr:from>
    <xdr:ext cx="405111" cy="259045"/>
    <xdr:sp macro="" textlink="">
      <xdr:nvSpPr>
        <xdr:cNvPr id="93" name="n_3mainValue有形固定資産減価償却率">
          <a:extLst>
            <a:ext uri="{FF2B5EF4-FFF2-40B4-BE49-F238E27FC236}">
              <a16:creationId xmlns:a16="http://schemas.microsoft.com/office/drawing/2014/main" id="{48776109-E541-4D44-AA34-D406FDA59EE3}"/>
            </a:ext>
          </a:extLst>
        </xdr:cNvPr>
        <xdr:cNvSpPr txBox="1"/>
      </xdr:nvSpPr>
      <xdr:spPr>
        <a:xfrm>
          <a:off x="2324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101600</xdr:rowOff>
    </xdr:from>
    <xdr:to>
      <xdr:col>80</xdr:col>
      <xdr:colOff>9525</xdr:colOff>
      <xdr:row>22</xdr:row>
      <xdr:rowOff>19602</xdr:rowOff>
    </xdr:to>
    <xdr:sp macro="" textlink="">
      <xdr:nvSpPr>
        <xdr:cNvPr id="94" name="正方形/長方形 93">
          <a:extLst>
            <a:ext uri="{FF2B5EF4-FFF2-40B4-BE49-F238E27FC236}">
              <a16:creationId xmlns:a16="http://schemas.microsoft.com/office/drawing/2014/main" id="{6515D43F-D432-4922-A8C1-E93DCAD9E05A}"/>
            </a:ext>
          </a:extLst>
        </xdr:cNvPr>
        <xdr:cNvSpPr/>
      </xdr:nvSpPr>
      <xdr:spPr>
        <a:xfrm>
          <a:off x="11303000" y="5197475"/>
          <a:ext cx="4241800" cy="26090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oneCellAnchor>
    <xdr:from>
      <xdr:col>63</xdr:col>
      <xdr:colOff>128401</xdr:colOff>
      <xdr:row>22</xdr:row>
      <xdr:rowOff>51767</xdr:rowOff>
    </xdr:from>
    <xdr:ext cx="905248" cy="220317"/>
    <xdr:sp macro="" textlink="">
      <xdr:nvSpPr>
        <xdr:cNvPr id="95" name="正方形/長方形 94">
          <a:extLst>
            <a:ext uri="{FF2B5EF4-FFF2-40B4-BE49-F238E27FC236}">
              <a16:creationId xmlns:a16="http://schemas.microsoft.com/office/drawing/2014/main" id="{9EF13A63-DAB1-481F-B374-2121F98FF0AE}"/>
            </a:ext>
          </a:extLst>
        </xdr:cNvPr>
        <xdr:cNvSpPr>
          <a:spLocks noChangeArrowheads="1"/>
        </xdr:cNvSpPr>
      </xdr:nvSpPr>
      <xdr:spPr bwMode="auto">
        <a:xfrm>
          <a:off x="12425176" y="5490542"/>
          <a:ext cx="905248"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債務償還比率</a:t>
          </a:r>
        </a:p>
      </xdr:txBody>
    </xdr:sp>
    <xdr:clientData/>
  </xdr:oneCellAnchor>
  <xdr:oneCellAnchor>
    <xdr:from>
      <xdr:col>71</xdr:col>
      <xdr:colOff>61999</xdr:colOff>
      <xdr:row>22</xdr:row>
      <xdr:rowOff>35096</xdr:rowOff>
    </xdr:from>
    <xdr:ext cx="809452" cy="253659"/>
    <xdr:sp macro="" textlink="">
      <xdr:nvSpPr>
        <xdr:cNvPr id="96" name="正方形/長方形 95">
          <a:extLst>
            <a:ext uri="{FF2B5EF4-FFF2-40B4-BE49-F238E27FC236}">
              <a16:creationId xmlns:a16="http://schemas.microsoft.com/office/drawing/2014/main" id="{6B7B6221-BAE3-4F6F-9AAE-4D4C21A22E82}"/>
            </a:ext>
          </a:extLst>
        </xdr:cNvPr>
        <xdr:cNvSpPr>
          <a:spLocks noChangeArrowheads="1"/>
        </xdr:cNvSpPr>
      </xdr:nvSpPr>
      <xdr:spPr bwMode="auto">
        <a:xfrm>
          <a:off x="13882774" y="5473871"/>
          <a:ext cx="809452"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[ 783.2％ ]</a:t>
          </a:r>
        </a:p>
      </xdr:txBody>
    </xdr:sp>
    <xdr:clientData/>
  </xdr:oneCellAnchor>
  <xdr:twoCellAnchor>
    <xdr:from>
      <xdr:col>79</xdr:col>
      <xdr:colOff>149225</xdr:colOff>
      <xdr:row>21</xdr:row>
      <xdr:rowOff>38100</xdr:rowOff>
    </xdr:from>
    <xdr:to>
      <xdr:col>87</xdr:col>
      <xdr:colOff>149225</xdr:colOff>
      <xdr:row>22</xdr:row>
      <xdr:rowOff>63644</xdr:rowOff>
    </xdr:to>
    <xdr:sp macro="" textlink="">
      <xdr:nvSpPr>
        <xdr:cNvPr id="97" name="正方形/長方形 96">
          <a:extLst>
            <a:ext uri="{FF2B5EF4-FFF2-40B4-BE49-F238E27FC236}">
              <a16:creationId xmlns:a16="http://schemas.microsoft.com/office/drawing/2014/main" id="{A6FDB4CE-8BD2-47C1-9776-E0510C95DA77}"/>
            </a:ext>
          </a:extLst>
        </xdr:cNvPr>
        <xdr:cNvSpPr/>
      </xdr:nvSpPr>
      <xdr:spPr>
        <a:xfrm>
          <a:off x="15494000" y="5305425"/>
          <a:ext cx="1524000" cy="1969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19050</xdr:rowOff>
    </xdr:from>
    <xdr:to>
      <xdr:col>87</xdr:col>
      <xdr:colOff>149225</xdr:colOff>
      <xdr:row>23</xdr:row>
      <xdr:rowOff>73378</xdr:rowOff>
    </xdr:to>
    <xdr:sp macro="" textlink="">
      <xdr:nvSpPr>
        <xdr:cNvPr id="98" name="正方形/長方形 97">
          <a:extLst>
            <a:ext uri="{FF2B5EF4-FFF2-40B4-BE49-F238E27FC236}">
              <a16:creationId xmlns:a16="http://schemas.microsoft.com/office/drawing/2014/main" id="{BDE39895-FAD8-4BB5-8516-DF756F9362FA}"/>
            </a:ext>
          </a:extLst>
        </xdr:cNvPr>
        <xdr:cNvSpPr/>
      </xdr:nvSpPr>
      <xdr:spPr>
        <a:xfrm>
          <a:off x="15494000" y="5457825"/>
          <a:ext cx="1524000" cy="2257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38100</xdr:rowOff>
    </xdr:from>
    <xdr:to>
      <xdr:col>95</xdr:col>
      <xdr:colOff>149225</xdr:colOff>
      <xdr:row>22</xdr:row>
      <xdr:rowOff>63644</xdr:rowOff>
    </xdr:to>
    <xdr:sp macro="" textlink="">
      <xdr:nvSpPr>
        <xdr:cNvPr id="99" name="正方形/長方形 98">
          <a:extLst>
            <a:ext uri="{FF2B5EF4-FFF2-40B4-BE49-F238E27FC236}">
              <a16:creationId xmlns:a16="http://schemas.microsoft.com/office/drawing/2014/main" id="{0AC2C3EA-D7DF-4C88-870C-6C030EFF1091}"/>
            </a:ext>
          </a:extLst>
        </xdr:cNvPr>
        <xdr:cNvSpPr/>
      </xdr:nvSpPr>
      <xdr:spPr>
        <a:xfrm>
          <a:off x="17018000" y="5305425"/>
          <a:ext cx="1524000" cy="1969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19050</xdr:rowOff>
    </xdr:from>
    <xdr:to>
      <xdr:col>95</xdr:col>
      <xdr:colOff>149225</xdr:colOff>
      <xdr:row>23</xdr:row>
      <xdr:rowOff>73378</xdr:rowOff>
    </xdr:to>
    <xdr:sp macro="" textlink="">
      <xdr:nvSpPr>
        <xdr:cNvPr id="100" name="正方形/長方形 99">
          <a:extLst>
            <a:ext uri="{FF2B5EF4-FFF2-40B4-BE49-F238E27FC236}">
              <a16:creationId xmlns:a16="http://schemas.microsoft.com/office/drawing/2014/main" id="{6DA07869-093B-47B7-8463-EEBB1FA7A154}"/>
            </a:ext>
          </a:extLst>
        </xdr:cNvPr>
        <xdr:cNvSpPr/>
      </xdr:nvSpPr>
      <xdr:spPr>
        <a:xfrm>
          <a:off x="17018000" y="5457825"/>
          <a:ext cx="1524000" cy="2257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38100</xdr:rowOff>
    </xdr:from>
    <xdr:to>
      <xdr:col>104</xdr:col>
      <xdr:colOff>85725</xdr:colOff>
      <xdr:row>22</xdr:row>
      <xdr:rowOff>63644</xdr:rowOff>
    </xdr:to>
    <xdr:sp macro="" textlink="">
      <xdr:nvSpPr>
        <xdr:cNvPr id="101" name="正方形/長方形 100">
          <a:extLst>
            <a:ext uri="{FF2B5EF4-FFF2-40B4-BE49-F238E27FC236}">
              <a16:creationId xmlns:a16="http://schemas.microsoft.com/office/drawing/2014/main" id="{DB00F460-4E16-4899-9280-209530177219}"/>
            </a:ext>
          </a:extLst>
        </xdr:cNvPr>
        <xdr:cNvSpPr/>
      </xdr:nvSpPr>
      <xdr:spPr>
        <a:xfrm>
          <a:off x="18669000" y="5305425"/>
          <a:ext cx="1524000" cy="1969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19050</xdr:rowOff>
    </xdr:from>
    <xdr:to>
      <xdr:col>104</xdr:col>
      <xdr:colOff>85725</xdr:colOff>
      <xdr:row>23</xdr:row>
      <xdr:rowOff>73378</xdr:rowOff>
    </xdr:to>
    <xdr:sp macro="" textlink="">
      <xdr:nvSpPr>
        <xdr:cNvPr id="102" name="正方形/長方形 101">
          <a:extLst>
            <a:ext uri="{FF2B5EF4-FFF2-40B4-BE49-F238E27FC236}">
              <a16:creationId xmlns:a16="http://schemas.microsoft.com/office/drawing/2014/main" id="{C626B40C-91B3-40B8-A20C-4188E39D01B5}"/>
            </a:ext>
          </a:extLst>
        </xdr:cNvPr>
        <xdr:cNvSpPr/>
      </xdr:nvSpPr>
      <xdr:spPr>
        <a:xfrm>
          <a:off x="18669000" y="5457825"/>
          <a:ext cx="1524000" cy="2257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47625</xdr:rowOff>
    </xdr:from>
    <xdr:to>
      <xdr:col>80</xdr:col>
      <xdr:colOff>9525</xdr:colOff>
      <xdr:row>36</xdr:row>
      <xdr:rowOff>111181</xdr:rowOff>
    </xdr:to>
    <xdr:sp macro="" textlink="">
      <xdr:nvSpPr>
        <xdr:cNvPr id="103" name="正方形/長方形 102">
          <a:extLst>
            <a:ext uri="{FF2B5EF4-FFF2-40B4-BE49-F238E27FC236}">
              <a16:creationId xmlns:a16="http://schemas.microsoft.com/office/drawing/2014/main" id="{87A779A9-4DE6-4219-A396-24C3F304AAF9}"/>
            </a:ext>
          </a:extLst>
        </xdr:cNvPr>
        <xdr:cNvSpPr/>
      </xdr:nvSpPr>
      <xdr:spPr>
        <a:xfrm>
          <a:off x="11303000" y="5829300"/>
          <a:ext cx="4241800" cy="242575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85725</xdr:colOff>
      <xdr:row>24</xdr:row>
      <xdr:rowOff>47625</xdr:rowOff>
    </xdr:from>
    <xdr:to>
      <xdr:col>106</xdr:col>
      <xdr:colOff>85725</xdr:colOff>
      <xdr:row>36</xdr:row>
      <xdr:rowOff>111181</xdr:rowOff>
    </xdr:to>
    <xdr:sp macro="" textlink="">
      <xdr:nvSpPr>
        <xdr:cNvPr id="104" name="正方形/長方形 103">
          <a:extLst>
            <a:ext uri="{FF2B5EF4-FFF2-40B4-BE49-F238E27FC236}">
              <a16:creationId xmlns:a16="http://schemas.microsoft.com/office/drawing/2014/main" id="{0574336F-B5EB-4055-A3DF-99F247C2CA16}"/>
            </a:ext>
          </a:extLst>
        </xdr:cNvPr>
        <xdr:cNvSpPr/>
      </xdr:nvSpPr>
      <xdr:spPr>
        <a:xfrm>
          <a:off x="15811500" y="5829300"/>
          <a:ext cx="4762500" cy="24257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85725</xdr:colOff>
      <xdr:row>24</xdr:row>
      <xdr:rowOff>92075</xdr:rowOff>
    </xdr:from>
    <xdr:to>
      <xdr:col>105</xdr:col>
      <xdr:colOff>85725</xdr:colOff>
      <xdr:row>26</xdr:row>
      <xdr:rowOff>32483</xdr:rowOff>
    </xdr:to>
    <xdr:sp macro="" textlink="">
      <xdr:nvSpPr>
        <xdr:cNvPr id="105" name="正方形/長方形 104">
          <a:extLst>
            <a:ext uri="{FF2B5EF4-FFF2-40B4-BE49-F238E27FC236}">
              <a16:creationId xmlns:a16="http://schemas.microsoft.com/office/drawing/2014/main" id="{2F73E3B8-C143-46AB-BE79-5AB69CF06346}"/>
            </a:ext>
          </a:extLst>
        </xdr:cNvPr>
        <xdr:cNvSpPr/>
      </xdr:nvSpPr>
      <xdr:spPr>
        <a:xfrm>
          <a:off x="15811500" y="5873750"/>
          <a:ext cx="4572000" cy="2833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6350</xdr:rowOff>
    </xdr:from>
    <xdr:to>
      <xdr:col>105</xdr:col>
      <xdr:colOff>149225</xdr:colOff>
      <xdr:row>36</xdr:row>
      <xdr:rowOff>60291</xdr:rowOff>
    </xdr:to>
    <xdr:sp macro="" textlink="" fLocksText="0">
      <xdr:nvSpPr>
        <xdr:cNvPr id="106" name="テキスト ボックス 105">
          <a:extLst>
            <a:ext uri="{FF2B5EF4-FFF2-40B4-BE49-F238E27FC236}">
              <a16:creationId xmlns:a16="http://schemas.microsoft.com/office/drawing/2014/main" id="{5D329891-4692-48CA-9F34-5B69EA34195C}"/>
            </a:ext>
          </a:extLst>
        </xdr:cNvPr>
        <xdr:cNvSpPr txBox="1"/>
      </xdr:nvSpPr>
      <xdr:spPr>
        <a:xfrm>
          <a:off x="15887700" y="6130925"/>
          <a:ext cx="4559300" cy="207324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latin typeface="ＭＳ Ｐゴシック" panose="020B0600070205080204" pitchFamily="50" charset="-128"/>
              <a:ea typeface="ＭＳ Ｐゴシック" panose="020B0600070205080204" pitchFamily="50" charset="-128"/>
            </a:rPr>
            <a:t>　債務償還可能年数は類似団体の平均をわずかながら上回っている。新庁舎建設事業（平成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年度着工）等大型事業の実施による地方債残高の上昇が主な要因であり、引き続き経常経費の節減が急務といえる。</a:t>
          </a:r>
        </a:p>
      </xdr:txBody>
    </xdr:sp>
    <xdr:clientData/>
  </xdr:twoCellAnchor>
  <xdr:oneCellAnchor>
    <xdr:from>
      <xdr:col>57</xdr:col>
      <xdr:colOff>111125</xdr:colOff>
      <xdr:row>23</xdr:row>
      <xdr:rowOff>28575</xdr:rowOff>
    </xdr:from>
    <xdr:ext cx="349839" cy="225703"/>
    <xdr:sp macro="" textlink="">
      <xdr:nvSpPr>
        <xdr:cNvPr id="107" name="テキスト ボックス 106">
          <a:extLst>
            <a:ext uri="{FF2B5EF4-FFF2-40B4-BE49-F238E27FC236}">
              <a16:creationId xmlns:a16="http://schemas.microsoft.com/office/drawing/2014/main" id="{382F6B40-D0AC-4915-91F0-3D2AEE2CD83C}"/>
            </a:ext>
          </a:extLst>
        </xdr:cNvPr>
        <xdr:cNvSpPr txBox="1"/>
      </xdr:nvSpPr>
      <xdr:spPr>
        <a:xfrm>
          <a:off x="11264900" y="5638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111125</xdr:rowOff>
    </xdr:from>
    <xdr:to>
      <xdr:col>80</xdr:col>
      <xdr:colOff>9525</xdr:colOff>
      <xdr:row>36</xdr:row>
      <xdr:rowOff>111125</xdr:rowOff>
    </xdr:to>
    <xdr:cxnSp macro="">
      <xdr:nvCxnSpPr>
        <xdr:cNvPr id="108" name="直線コネクタ 107">
          <a:extLst>
            <a:ext uri="{FF2B5EF4-FFF2-40B4-BE49-F238E27FC236}">
              <a16:creationId xmlns:a16="http://schemas.microsoft.com/office/drawing/2014/main" id="{53E94F0C-6D25-4C9A-801E-F357FA436ED3}"/>
            </a:ext>
          </a:extLst>
        </xdr:cNvPr>
        <xdr:cNvCxnSpPr/>
      </xdr:nvCxnSpPr>
      <xdr:spPr>
        <a:xfrm>
          <a:off x="11303000" y="8255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55424</xdr:rowOff>
    </xdr:from>
    <xdr:ext cx="482824" cy="225703"/>
    <xdr:sp macro="" textlink="">
      <xdr:nvSpPr>
        <xdr:cNvPr id="109" name="テキスト ボックス 108">
          <a:extLst>
            <a:ext uri="{FF2B5EF4-FFF2-40B4-BE49-F238E27FC236}">
              <a16:creationId xmlns:a16="http://schemas.microsoft.com/office/drawing/2014/main" id="{CCC5E85D-8245-4AA8-A7BB-0EFC5BE154D9}"/>
            </a:ext>
          </a:extLst>
        </xdr:cNvPr>
        <xdr:cNvSpPr txBox="1"/>
      </xdr:nvSpPr>
      <xdr:spPr>
        <a:xfrm>
          <a:off x="10756676" y="81992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21772</xdr:rowOff>
    </xdr:from>
    <xdr:to>
      <xdr:col>80</xdr:col>
      <xdr:colOff>9525</xdr:colOff>
      <xdr:row>35</xdr:row>
      <xdr:rowOff>21772</xdr:rowOff>
    </xdr:to>
    <xdr:cxnSp macro="">
      <xdr:nvCxnSpPr>
        <xdr:cNvPr id="110" name="直線コネクタ 109">
          <a:extLst>
            <a:ext uri="{FF2B5EF4-FFF2-40B4-BE49-F238E27FC236}">
              <a16:creationId xmlns:a16="http://schemas.microsoft.com/office/drawing/2014/main" id="{02BB2259-4455-42E8-B410-8D7DFC29253D}"/>
            </a:ext>
          </a:extLst>
        </xdr:cNvPr>
        <xdr:cNvCxnSpPr/>
      </xdr:nvCxnSpPr>
      <xdr:spPr>
        <a:xfrm>
          <a:off x="11303000" y="791799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80371</xdr:rowOff>
    </xdr:from>
    <xdr:ext cx="482824" cy="225703"/>
    <xdr:sp macro="" textlink="">
      <xdr:nvSpPr>
        <xdr:cNvPr id="111" name="テキスト ボックス 110">
          <a:extLst>
            <a:ext uri="{FF2B5EF4-FFF2-40B4-BE49-F238E27FC236}">
              <a16:creationId xmlns:a16="http://schemas.microsoft.com/office/drawing/2014/main" id="{91186A0A-B881-4463-8ED3-C4A20246CF7F}"/>
            </a:ext>
          </a:extLst>
        </xdr:cNvPr>
        <xdr:cNvSpPr txBox="1"/>
      </xdr:nvSpPr>
      <xdr:spPr>
        <a:xfrm>
          <a:off x="10756676" y="77289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46718</xdr:rowOff>
    </xdr:from>
    <xdr:to>
      <xdr:col>80</xdr:col>
      <xdr:colOff>9525</xdr:colOff>
      <xdr:row>33</xdr:row>
      <xdr:rowOff>46718</xdr:rowOff>
    </xdr:to>
    <xdr:cxnSp macro="">
      <xdr:nvCxnSpPr>
        <xdr:cNvPr id="112" name="直線コネクタ 111">
          <a:extLst>
            <a:ext uri="{FF2B5EF4-FFF2-40B4-BE49-F238E27FC236}">
              <a16:creationId xmlns:a16="http://schemas.microsoft.com/office/drawing/2014/main" id="{6B8D4786-4286-467D-B653-BCA3148B0876}"/>
            </a:ext>
          </a:extLst>
        </xdr:cNvPr>
        <xdr:cNvCxnSpPr/>
      </xdr:nvCxnSpPr>
      <xdr:spPr>
        <a:xfrm>
          <a:off x="11303000" y="74476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95792</xdr:rowOff>
    </xdr:from>
    <xdr:ext cx="482824" cy="225703"/>
    <xdr:sp macro="" textlink="">
      <xdr:nvSpPr>
        <xdr:cNvPr id="113" name="テキスト ボックス 112">
          <a:extLst>
            <a:ext uri="{FF2B5EF4-FFF2-40B4-BE49-F238E27FC236}">
              <a16:creationId xmlns:a16="http://schemas.microsoft.com/office/drawing/2014/main" id="{20A8231D-CC2A-41FA-A12B-563B0FDEBE4A}"/>
            </a:ext>
          </a:extLst>
        </xdr:cNvPr>
        <xdr:cNvSpPr txBox="1"/>
      </xdr:nvSpPr>
      <xdr:spPr>
        <a:xfrm>
          <a:off x="10756676" y="72490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71664</xdr:rowOff>
    </xdr:from>
    <xdr:to>
      <xdr:col>80</xdr:col>
      <xdr:colOff>9525</xdr:colOff>
      <xdr:row>31</xdr:row>
      <xdr:rowOff>71664</xdr:rowOff>
    </xdr:to>
    <xdr:cxnSp macro="">
      <xdr:nvCxnSpPr>
        <xdr:cNvPr id="114" name="直線コネクタ 113">
          <a:extLst>
            <a:ext uri="{FF2B5EF4-FFF2-40B4-BE49-F238E27FC236}">
              <a16:creationId xmlns:a16="http://schemas.microsoft.com/office/drawing/2014/main" id="{F8A774FC-90A9-4243-B015-68DE187E82DB}"/>
            </a:ext>
          </a:extLst>
        </xdr:cNvPr>
        <xdr:cNvCxnSpPr/>
      </xdr:nvCxnSpPr>
      <xdr:spPr>
        <a:xfrm>
          <a:off x="11303000" y="70534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90" cy="225703"/>
    <xdr:sp macro="" textlink="">
      <xdr:nvSpPr>
        <xdr:cNvPr id="115" name="テキスト ボックス 114">
          <a:extLst>
            <a:ext uri="{FF2B5EF4-FFF2-40B4-BE49-F238E27FC236}">
              <a16:creationId xmlns:a16="http://schemas.microsoft.com/office/drawing/2014/main" id="{5E67F6C2-B28D-4C50-BF85-E49D02EE2918}"/>
            </a:ext>
          </a:extLst>
        </xdr:cNvPr>
        <xdr:cNvSpPr txBox="1"/>
      </xdr:nvSpPr>
      <xdr:spPr>
        <a:xfrm>
          <a:off x="10828811" y="6988263"/>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96611</xdr:rowOff>
    </xdr:from>
    <xdr:to>
      <xdr:col>80</xdr:col>
      <xdr:colOff>9525</xdr:colOff>
      <xdr:row>29</xdr:row>
      <xdr:rowOff>96611</xdr:rowOff>
    </xdr:to>
    <xdr:cxnSp macro="">
      <xdr:nvCxnSpPr>
        <xdr:cNvPr id="116" name="直線コネクタ 115">
          <a:extLst>
            <a:ext uri="{FF2B5EF4-FFF2-40B4-BE49-F238E27FC236}">
              <a16:creationId xmlns:a16="http://schemas.microsoft.com/office/drawing/2014/main" id="{2E8C4C25-65BD-4D93-8E60-F06485133C8E}"/>
            </a:ext>
          </a:extLst>
        </xdr:cNvPr>
        <xdr:cNvCxnSpPr/>
      </xdr:nvCxnSpPr>
      <xdr:spPr>
        <a:xfrm>
          <a:off x="11303000" y="67355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31385</xdr:rowOff>
    </xdr:from>
    <xdr:ext cx="410690" cy="225703"/>
    <xdr:sp macro="" textlink="">
      <xdr:nvSpPr>
        <xdr:cNvPr id="117" name="テキスト ボックス 116">
          <a:extLst>
            <a:ext uri="{FF2B5EF4-FFF2-40B4-BE49-F238E27FC236}">
              <a16:creationId xmlns:a16="http://schemas.microsoft.com/office/drawing/2014/main" id="{23A1F1BA-10C6-4075-86B0-E29023806D27}"/>
            </a:ext>
          </a:extLst>
        </xdr:cNvPr>
        <xdr:cNvSpPr txBox="1"/>
      </xdr:nvSpPr>
      <xdr:spPr>
        <a:xfrm>
          <a:off x="10828811" y="6670310"/>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112032</xdr:rowOff>
    </xdr:from>
    <xdr:to>
      <xdr:col>80</xdr:col>
      <xdr:colOff>9525</xdr:colOff>
      <xdr:row>27</xdr:row>
      <xdr:rowOff>112032</xdr:rowOff>
    </xdr:to>
    <xdr:cxnSp macro="">
      <xdr:nvCxnSpPr>
        <xdr:cNvPr id="118" name="直線コネクタ 117">
          <a:extLst>
            <a:ext uri="{FF2B5EF4-FFF2-40B4-BE49-F238E27FC236}">
              <a16:creationId xmlns:a16="http://schemas.microsoft.com/office/drawing/2014/main" id="{F7381371-6280-4E41-BBF2-DB8B29ABCE0D}"/>
            </a:ext>
          </a:extLst>
        </xdr:cNvPr>
        <xdr:cNvCxnSpPr/>
      </xdr:nvCxnSpPr>
      <xdr:spPr>
        <a:xfrm>
          <a:off x="11303000" y="64080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56331</xdr:rowOff>
    </xdr:from>
    <xdr:ext cx="410690" cy="225703"/>
    <xdr:sp macro="" textlink="">
      <xdr:nvSpPr>
        <xdr:cNvPr id="119" name="テキスト ボックス 118">
          <a:extLst>
            <a:ext uri="{FF2B5EF4-FFF2-40B4-BE49-F238E27FC236}">
              <a16:creationId xmlns:a16="http://schemas.microsoft.com/office/drawing/2014/main" id="{8E2F65A9-39EA-4B40-B047-54756FAA662C}"/>
            </a:ext>
          </a:extLst>
        </xdr:cNvPr>
        <xdr:cNvSpPr txBox="1"/>
      </xdr:nvSpPr>
      <xdr:spPr>
        <a:xfrm>
          <a:off x="10828811" y="6352356"/>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22678</xdr:rowOff>
    </xdr:from>
    <xdr:to>
      <xdr:col>80</xdr:col>
      <xdr:colOff>9525</xdr:colOff>
      <xdr:row>26</xdr:row>
      <xdr:rowOff>22678</xdr:rowOff>
    </xdr:to>
    <xdr:cxnSp macro="">
      <xdr:nvCxnSpPr>
        <xdr:cNvPr id="120" name="直線コネクタ 119">
          <a:extLst>
            <a:ext uri="{FF2B5EF4-FFF2-40B4-BE49-F238E27FC236}">
              <a16:creationId xmlns:a16="http://schemas.microsoft.com/office/drawing/2014/main" id="{BCE7EA7C-A0BA-4046-8853-414E58A93B03}"/>
            </a:ext>
          </a:extLst>
        </xdr:cNvPr>
        <xdr:cNvCxnSpPr/>
      </xdr:nvCxnSpPr>
      <xdr:spPr>
        <a:xfrm>
          <a:off x="11303000" y="614725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71752</xdr:rowOff>
    </xdr:from>
    <xdr:ext cx="308098" cy="225703"/>
    <xdr:sp macro="" textlink="">
      <xdr:nvSpPr>
        <xdr:cNvPr id="121" name="テキスト ボックス 120">
          <a:extLst>
            <a:ext uri="{FF2B5EF4-FFF2-40B4-BE49-F238E27FC236}">
              <a16:creationId xmlns:a16="http://schemas.microsoft.com/office/drawing/2014/main" id="{EBE187A7-BD50-443E-9C9D-0AFB7844DCFC}"/>
            </a:ext>
          </a:extLst>
        </xdr:cNvPr>
        <xdr:cNvSpPr txBox="1"/>
      </xdr:nvSpPr>
      <xdr:spPr>
        <a:xfrm>
          <a:off x="10931403" y="6024877"/>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47625</xdr:rowOff>
    </xdr:from>
    <xdr:to>
      <xdr:col>80</xdr:col>
      <xdr:colOff>9525</xdr:colOff>
      <xdr:row>24</xdr:row>
      <xdr:rowOff>47625</xdr:rowOff>
    </xdr:to>
    <xdr:cxnSp macro="">
      <xdr:nvCxnSpPr>
        <xdr:cNvPr id="122" name="直線コネクタ 121">
          <a:extLst>
            <a:ext uri="{FF2B5EF4-FFF2-40B4-BE49-F238E27FC236}">
              <a16:creationId xmlns:a16="http://schemas.microsoft.com/office/drawing/2014/main" id="{4648E7BB-F9EA-42E5-8E6C-6F519434D32B}"/>
            </a:ext>
          </a:extLst>
        </xdr:cNvPr>
        <xdr:cNvCxnSpPr/>
      </xdr:nvCxnSpPr>
      <xdr:spPr>
        <a:xfrm>
          <a:off x="11303000" y="58293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47625</xdr:rowOff>
    </xdr:from>
    <xdr:to>
      <xdr:col>80</xdr:col>
      <xdr:colOff>9525</xdr:colOff>
      <xdr:row>36</xdr:row>
      <xdr:rowOff>111181</xdr:rowOff>
    </xdr:to>
    <xdr:sp macro="" textlink="">
      <xdr:nvSpPr>
        <xdr:cNvPr id="123" name="債務償還比率グラフ枠">
          <a:extLst>
            <a:ext uri="{FF2B5EF4-FFF2-40B4-BE49-F238E27FC236}">
              <a16:creationId xmlns:a16="http://schemas.microsoft.com/office/drawing/2014/main" id="{CA68F3CB-6EE8-4777-8000-4065E95E5732}"/>
            </a:ext>
          </a:extLst>
        </xdr:cNvPr>
        <xdr:cNvSpPr/>
      </xdr:nvSpPr>
      <xdr:spPr>
        <a:xfrm>
          <a:off x="11303000" y="5829300"/>
          <a:ext cx="4241800" cy="242575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xdr:colOff>
      <xdr:row>27</xdr:row>
      <xdr:rowOff>41977</xdr:rowOff>
    </xdr:from>
    <xdr:to>
      <xdr:col>76</xdr:col>
      <xdr:colOff>21589</xdr:colOff>
      <xdr:row>34</xdr:row>
      <xdr:rowOff>94768</xdr:rowOff>
    </xdr:to>
    <xdr:cxnSp macro="">
      <xdr:nvCxnSpPr>
        <xdr:cNvPr id="124" name="直線コネクタ 123">
          <a:extLst>
            <a:ext uri="{FF2B5EF4-FFF2-40B4-BE49-F238E27FC236}">
              <a16:creationId xmlns:a16="http://schemas.microsoft.com/office/drawing/2014/main" id="{6569E093-A989-4912-A297-D1EA3BB093D7}"/>
            </a:ext>
          </a:extLst>
        </xdr:cNvPr>
        <xdr:cNvCxnSpPr/>
      </xdr:nvCxnSpPr>
      <xdr:spPr>
        <a:xfrm flipV="1">
          <a:off x="14793595" y="6338002"/>
          <a:ext cx="1269" cy="140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98496</xdr:rowOff>
    </xdr:from>
    <xdr:ext cx="560923" cy="259045"/>
    <xdr:sp macro="" textlink="">
      <xdr:nvSpPr>
        <xdr:cNvPr id="125" name="債務償還比率最小値テキスト">
          <a:extLst>
            <a:ext uri="{FF2B5EF4-FFF2-40B4-BE49-F238E27FC236}">
              <a16:creationId xmlns:a16="http://schemas.microsoft.com/office/drawing/2014/main" id="{13729FA1-416E-4A83-9330-027CB86C8AC3}"/>
            </a:ext>
          </a:extLst>
        </xdr:cNvPr>
        <xdr:cNvSpPr txBox="1"/>
      </xdr:nvSpPr>
      <xdr:spPr>
        <a:xfrm>
          <a:off x="14846300" y="77470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94669</xdr:rowOff>
    </xdr:from>
    <xdr:to>
      <xdr:col>76</xdr:col>
      <xdr:colOff>111125</xdr:colOff>
      <xdr:row>34</xdr:row>
      <xdr:rowOff>94669</xdr:rowOff>
    </xdr:to>
    <xdr:cxnSp macro="">
      <xdr:nvCxnSpPr>
        <xdr:cNvPr id="126" name="直線コネクタ 125">
          <a:extLst>
            <a:ext uri="{FF2B5EF4-FFF2-40B4-BE49-F238E27FC236}">
              <a16:creationId xmlns:a16="http://schemas.microsoft.com/office/drawing/2014/main" id="{64F3B068-91A7-4E06-B505-F81844039B9C}"/>
            </a:ext>
          </a:extLst>
        </xdr:cNvPr>
        <xdr:cNvCxnSpPr/>
      </xdr:nvCxnSpPr>
      <xdr:spPr>
        <a:xfrm>
          <a:off x="14706600" y="774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653BE034-BB99-44F7-B29B-A62C3EB47E96}"/>
            </a:ext>
          </a:extLst>
        </xdr:cNvPr>
        <xdr:cNvSpPr txBox="1"/>
      </xdr:nvSpPr>
      <xdr:spPr>
        <a:xfrm>
          <a:off x="14846300" y="613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41977</xdr:rowOff>
    </xdr:from>
    <xdr:to>
      <xdr:col>76</xdr:col>
      <xdr:colOff>111125</xdr:colOff>
      <xdr:row>27</xdr:row>
      <xdr:rowOff>41977</xdr:rowOff>
    </xdr:to>
    <xdr:cxnSp macro="">
      <xdr:nvCxnSpPr>
        <xdr:cNvPr id="128" name="直線コネクタ 127">
          <a:extLst>
            <a:ext uri="{FF2B5EF4-FFF2-40B4-BE49-F238E27FC236}">
              <a16:creationId xmlns:a16="http://schemas.microsoft.com/office/drawing/2014/main" id="{86B8A1C9-E918-4E24-9BE2-02209644757C}"/>
            </a:ext>
          </a:extLst>
        </xdr:cNvPr>
        <xdr:cNvCxnSpPr/>
      </xdr:nvCxnSpPr>
      <xdr:spPr>
        <a:xfrm>
          <a:off x="14706600" y="63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35136</xdr:rowOff>
    </xdr:from>
    <xdr:ext cx="469744" cy="259045"/>
    <xdr:sp macro="" textlink="">
      <xdr:nvSpPr>
        <xdr:cNvPr id="129" name="債務償還比率平均値テキスト">
          <a:extLst>
            <a:ext uri="{FF2B5EF4-FFF2-40B4-BE49-F238E27FC236}">
              <a16:creationId xmlns:a16="http://schemas.microsoft.com/office/drawing/2014/main" id="{08551C7A-35E3-4AE5-A321-DC97133F114F}"/>
            </a:ext>
          </a:extLst>
        </xdr:cNvPr>
        <xdr:cNvSpPr txBox="1"/>
      </xdr:nvSpPr>
      <xdr:spPr>
        <a:xfrm>
          <a:off x="14846300" y="667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21784</xdr:rowOff>
    </xdr:from>
    <xdr:to>
      <xdr:col>76</xdr:col>
      <xdr:colOff>73025</xdr:colOff>
      <xdr:row>30</xdr:row>
      <xdr:rowOff>95675</xdr:rowOff>
    </xdr:to>
    <xdr:sp macro="" textlink="">
      <xdr:nvSpPr>
        <xdr:cNvPr id="130" name="フローチャート: 判断 129">
          <a:extLst>
            <a:ext uri="{FF2B5EF4-FFF2-40B4-BE49-F238E27FC236}">
              <a16:creationId xmlns:a16="http://schemas.microsoft.com/office/drawing/2014/main" id="{BDCD0E74-F46A-47DB-A039-613F434F1092}"/>
            </a:ext>
          </a:extLst>
        </xdr:cNvPr>
        <xdr:cNvSpPr/>
      </xdr:nvSpPr>
      <xdr:spPr>
        <a:xfrm>
          <a:off x="14744700" y="6832159"/>
          <a:ext cx="10160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22225</xdr:colOff>
      <xdr:row>30</xdr:row>
      <xdr:rowOff>8279</xdr:rowOff>
    </xdr:from>
    <xdr:to>
      <xdr:col>72</xdr:col>
      <xdr:colOff>123825</xdr:colOff>
      <xdr:row>30</xdr:row>
      <xdr:rowOff>82170</xdr:rowOff>
    </xdr:to>
    <xdr:sp macro="" textlink="">
      <xdr:nvSpPr>
        <xdr:cNvPr id="131" name="フローチャート: 判断 130">
          <a:extLst>
            <a:ext uri="{FF2B5EF4-FFF2-40B4-BE49-F238E27FC236}">
              <a16:creationId xmlns:a16="http://schemas.microsoft.com/office/drawing/2014/main" id="{A0711F32-5DAC-49E5-9D38-2340F361BC5D}"/>
            </a:ext>
          </a:extLst>
        </xdr:cNvPr>
        <xdr:cNvSpPr/>
      </xdr:nvSpPr>
      <xdr:spPr>
        <a:xfrm>
          <a:off x="14033500" y="6818654"/>
          <a:ext cx="101600" cy="738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68</xdr:col>
      <xdr:colOff>22225</xdr:colOff>
      <xdr:row>29</xdr:row>
      <xdr:rowOff>111373</xdr:rowOff>
    </xdr:from>
    <xdr:to>
      <xdr:col>68</xdr:col>
      <xdr:colOff>123825</xdr:colOff>
      <xdr:row>30</xdr:row>
      <xdr:rowOff>72003</xdr:rowOff>
    </xdr:to>
    <xdr:sp macro="" textlink="">
      <xdr:nvSpPr>
        <xdr:cNvPr id="132" name="フローチャート: 判断 131">
          <a:extLst>
            <a:ext uri="{FF2B5EF4-FFF2-40B4-BE49-F238E27FC236}">
              <a16:creationId xmlns:a16="http://schemas.microsoft.com/office/drawing/2014/main" id="{46371460-9FDB-4140-9ECA-3735F0B2471D}"/>
            </a:ext>
          </a:extLst>
        </xdr:cNvPr>
        <xdr:cNvSpPr/>
      </xdr:nvSpPr>
      <xdr:spPr>
        <a:xfrm>
          <a:off x="13271500" y="6750298"/>
          <a:ext cx="101600" cy="1320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22225</xdr:colOff>
      <xdr:row>29</xdr:row>
      <xdr:rowOff>99514</xdr:rowOff>
    </xdr:from>
    <xdr:to>
      <xdr:col>64</xdr:col>
      <xdr:colOff>123825</xdr:colOff>
      <xdr:row>30</xdr:row>
      <xdr:rowOff>57373</xdr:rowOff>
    </xdr:to>
    <xdr:sp macro="" textlink="">
      <xdr:nvSpPr>
        <xdr:cNvPr id="133" name="フローチャート: 判断 132">
          <a:extLst>
            <a:ext uri="{FF2B5EF4-FFF2-40B4-BE49-F238E27FC236}">
              <a16:creationId xmlns:a16="http://schemas.microsoft.com/office/drawing/2014/main" id="{8A6AEE49-1F17-49D9-890D-C90A35B01930}"/>
            </a:ext>
          </a:extLst>
        </xdr:cNvPr>
        <xdr:cNvSpPr/>
      </xdr:nvSpPr>
      <xdr:spPr>
        <a:xfrm>
          <a:off x="12509500" y="6738439"/>
          <a:ext cx="101600" cy="12930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22225</xdr:colOff>
      <xdr:row>29</xdr:row>
      <xdr:rowOff>78160</xdr:rowOff>
    </xdr:from>
    <xdr:to>
      <xdr:col>60</xdr:col>
      <xdr:colOff>123825</xdr:colOff>
      <xdr:row>30</xdr:row>
      <xdr:rowOff>26783</xdr:rowOff>
    </xdr:to>
    <xdr:sp macro="" textlink="">
      <xdr:nvSpPr>
        <xdr:cNvPr id="134" name="フローチャート: 判断 133">
          <a:extLst>
            <a:ext uri="{FF2B5EF4-FFF2-40B4-BE49-F238E27FC236}">
              <a16:creationId xmlns:a16="http://schemas.microsoft.com/office/drawing/2014/main" id="{F3A034B6-231E-45C1-AC2E-665FB2016322}"/>
            </a:ext>
          </a:extLst>
        </xdr:cNvPr>
        <xdr:cNvSpPr/>
      </xdr:nvSpPr>
      <xdr:spPr>
        <a:xfrm>
          <a:off x="11747500" y="6717085"/>
          <a:ext cx="101600" cy="12007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34925</xdr:colOff>
      <xdr:row>37</xdr:row>
      <xdr:rowOff>33199</xdr:rowOff>
    </xdr:from>
    <xdr:ext cx="762000" cy="225703"/>
    <xdr:sp macro="" textlink="">
      <xdr:nvSpPr>
        <xdr:cNvPr id="135" name="テキスト ボックス 134">
          <a:extLst>
            <a:ext uri="{FF2B5EF4-FFF2-40B4-BE49-F238E27FC236}">
              <a16:creationId xmlns:a16="http://schemas.microsoft.com/office/drawing/2014/main" id="{3F7D1673-8E17-4D23-88FE-EBD1752A620B}"/>
            </a:ext>
          </a:extLst>
        </xdr:cNvPr>
        <xdr:cNvSpPr txBox="1"/>
      </xdr:nvSpPr>
      <xdr:spPr>
        <a:xfrm>
          <a:off x="146177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33199</xdr:rowOff>
    </xdr:from>
    <xdr:ext cx="762000" cy="225703"/>
    <xdr:sp macro="" textlink="">
      <xdr:nvSpPr>
        <xdr:cNvPr id="136" name="テキスト ボックス 135">
          <a:extLst>
            <a:ext uri="{FF2B5EF4-FFF2-40B4-BE49-F238E27FC236}">
              <a16:creationId xmlns:a16="http://schemas.microsoft.com/office/drawing/2014/main" id="{15CCA8E7-7257-4662-A00D-03A61493F669}"/>
            </a:ext>
          </a:extLst>
        </xdr:cNvPr>
        <xdr:cNvSpPr txBox="1"/>
      </xdr:nvSpPr>
      <xdr:spPr>
        <a:xfrm>
          <a:off x="13906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33199</xdr:rowOff>
    </xdr:from>
    <xdr:ext cx="762000" cy="225703"/>
    <xdr:sp macro="" textlink="">
      <xdr:nvSpPr>
        <xdr:cNvPr id="137" name="テキスト ボックス 136">
          <a:extLst>
            <a:ext uri="{FF2B5EF4-FFF2-40B4-BE49-F238E27FC236}">
              <a16:creationId xmlns:a16="http://schemas.microsoft.com/office/drawing/2014/main" id="{77BD7F06-DA88-4349-BA30-06FC6462B2EC}"/>
            </a:ext>
          </a:extLst>
        </xdr:cNvPr>
        <xdr:cNvSpPr txBox="1"/>
      </xdr:nvSpPr>
      <xdr:spPr>
        <a:xfrm>
          <a:off x="13144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33199</xdr:rowOff>
    </xdr:from>
    <xdr:ext cx="762000" cy="225703"/>
    <xdr:sp macro="" textlink="">
      <xdr:nvSpPr>
        <xdr:cNvPr id="138" name="テキスト ボックス 137">
          <a:extLst>
            <a:ext uri="{FF2B5EF4-FFF2-40B4-BE49-F238E27FC236}">
              <a16:creationId xmlns:a16="http://schemas.microsoft.com/office/drawing/2014/main" id="{CD4B0ABC-491D-498D-9DF8-A0949B7E6A75}"/>
            </a:ext>
          </a:extLst>
        </xdr:cNvPr>
        <xdr:cNvSpPr txBox="1"/>
      </xdr:nvSpPr>
      <xdr:spPr>
        <a:xfrm>
          <a:off x="12382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33199</xdr:rowOff>
    </xdr:from>
    <xdr:ext cx="762000" cy="225703"/>
    <xdr:sp macro="" textlink="">
      <xdr:nvSpPr>
        <xdr:cNvPr id="139" name="テキスト ボックス 138">
          <a:extLst>
            <a:ext uri="{FF2B5EF4-FFF2-40B4-BE49-F238E27FC236}">
              <a16:creationId xmlns:a16="http://schemas.microsoft.com/office/drawing/2014/main" id="{CD3F5559-7B2A-4882-8BED-FDBEF4E817CF}"/>
            </a:ext>
          </a:extLst>
        </xdr:cNvPr>
        <xdr:cNvSpPr txBox="1"/>
      </xdr:nvSpPr>
      <xdr:spPr>
        <a:xfrm>
          <a:off x="11620500" y="8424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72233</xdr:rowOff>
    </xdr:from>
    <xdr:to>
      <xdr:col>76</xdr:col>
      <xdr:colOff>73025</xdr:colOff>
      <xdr:row>31</xdr:row>
      <xdr:rowOff>22703</xdr:rowOff>
    </xdr:to>
    <xdr:sp macro="" textlink="">
      <xdr:nvSpPr>
        <xdr:cNvPr id="140" name="楕円 139">
          <a:extLst>
            <a:ext uri="{FF2B5EF4-FFF2-40B4-BE49-F238E27FC236}">
              <a16:creationId xmlns:a16="http://schemas.microsoft.com/office/drawing/2014/main" id="{E4A3A219-7E05-4057-973E-55891BEECD85}"/>
            </a:ext>
          </a:extLst>
        </xdr:cNvPr>
        <xdr:cNvSpPr/>
      </xdr:nvSpPr>
      <xdr:spPr>
        <a:xfrm>
          <a:off x="14744700" y="6882608"/>
          <a:ext cx="101600" cy="1219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73025</xdr:colOff>
      <xdr:row>30</xdr:row>
      <xdr:rowOff>60185</xdr:rowOff>
    </xdr:from>
    <xdr:ext cx="469744" cy="259045"/>
    <xdr:sp macro="" textlink="">
      <xdr:nvSpPr>
        <xdr:cNvPr id="141" name="債務償還比率該当値テキスト">
          <a:extLst>
            <a:ext uri="{FF2B5EF4-FFF2-40B4-BE49-F238E27FC236}">
              <a16:creationId xmlns:a16="http://schemas.microsoft.com/office/drawing/2014/main" id="{5B3B0C0F-1F58-486C-9C46-99BD05553262}"/>
            </a:ext>
          </a:extLst>
        </xdr:cNvPr>
        <xdr:cNvSpPr txBox="1"/>
      </xdr:nvSpPr>
      <xdr:spPr>
        <a:xfrm>
          <a:off x="14846300" y="687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6157</xdr:rowOff>
    </xdr:from>
    <xdr:to>
      <xdr:col>72</xdr:col>
      <xdr:colOff>123825</xdr:colOff>
      <xdr:row>30</xdr:row>
      <xdr:rowOff>77277</xdr:rowOff>
    </xdr:to>
    <xdr:sp macro="" textlink="">
      <xdr:nvSpPr>
        <xdr:cNvPr id="142" name="楕円 141">
          <a:extLst>
            <a:ext uri="{FF2B5EF4-FFF2-40B4-BE49-F238E27FC236}">
              <a16:creationId xmlns:a16="http://schemas.microsoft.com/office/drawing/2014/main" id="{6520D5E4-22DC-4E4E-89EB-AAF7C9ABD217}"/>
            </a:ext>
          </a:extLst>
        </xdr:cNvPr>
        <xdr:cNvSpPr/>
      </xdr:nvSpPr>
      <xdr:spPr>
        <a:xfrm>
          <a:off x="14033500" y="6816532"/>
          <a:ext cx="101600" cy="711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73025</xdr:colOff>
      <xdr:row>30</xdr:row>
      <xdr:rowOff>47432</xdr:rowOff>
    </xdr:from>
    <xdr:to>
      <xdr:col>76</xdr:col>
      <xdr:colOff>22225</xdr:colOff>
      <xdr:row>30</xdr:row>
      <xdr:rowOff>104183</xdr:rowOff>
    </xdr:to>
    <xdr:cxnSp macro="">
      <xdr:nvCxnSpPr>
        <xdr:cNvPr id="143" name="直線コネクタ 142">
          <a:extLst>
            <a:ext uri="{FF2B5EF4-FFF2-40B4-BE49-F238E27FC236}">
              <a16:creationId xmlns:a16="http://schemas.microsoft.com/office/drawing/2014/main" id="{06C7C9B3-E617-4F0A-BE38-8652D9573825}"/>
            </a:ext>
          </a:extLst>
        </xdr:cNvPr>
        <xdr:cNvCxnSpPr/>
      </xdr:nvCxnSpPr>
      <xdr:spPr>
        <a:xfrm>
          <a:off x="14084300" y="6857807"/>
          <a:ext cx="7112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20616</xdr:rowOff>
    </xdr:from>
    <xdr:to>
      <xdr:col>68</xdr:col>
      <xdr:colOff>123825</xdr:colOff>
      <xdr:row>29</xdr:row>
      <xdr:rowOff>94507</xdr:rowOff>
    </xdr:to>
    <xdr:sp macro="" textlink="">
      <xdr:nvSpPr>
        <xdr:cNvPr id="144" name="楕円 143">
          <a:extLst>
            <a:ext uri="{FF2B5EF4-FFF2-40B4-BE49-F238E27FC236}">
              <a16:creationId xmlns:a16="http://schemas.microsoft.com/office/drawing/2014/main" id="{38D46B5A-7793-4400-8369-973EE9C6B766}"/>
            </a:ext>
          </a:extLst>
        </xdr:cNvPr>
        <xdr:cNvSpPr/>
      </xdr:nvSpPr>
      <xdr:spPr>
        <a:xfrm>
          <a:off x="13271500" y="6659541"/>
          <a:ext cx="101600" cy="738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68</xdr:col>
      <xdr:colOff>73025</xdr:colOff>
      <xdr:row>29</xdr:row>
      <xdr:rowOff>61891</xdr:rowOff>
    </xdr:from>
    <xdr:to>
      <xdr:col>72</xdr:col>
      <xdr:colOff>73025</xdr:colOff>
      <xdr:row>30</xdr:row>
      <xdr:rowOff>47432</xdr:rowOff>
    </xdr:to>
    <xdr:cxnSp macro="">
      <xdr:nvCxnSpPr>
        <xdr:cNvPr id="145" name="直線コネクタ 144">
          <a:extLst>
            <a:ext uri="{FF2B5EF4-FFF2-40B4-BE49-F238E27FC236}">
              <a16:creationId xmlns:a16="http://schemas.microsoft.com/office/drawing/2014/main" id="{BA83C733-FE99-4D89-A7D4-AFBEADC4359C}"/>
            </a:ext>
          </a:extLst>
        </xdr:cNvPr>
        <xdr:cNvCxnSpPr/>
      </xdr:nvCxnSpPr>
      <xdr:spPr>
        <a:xfrm>
          <a:off x="13322300" y="6700816"/>
          <a:ext cx="762000" cy="1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6429</xdr:rowOff>
    </xdr:from>
    <xdr:to>
      <xdr:col>64</xdr:col>
      <xdr:colOff>123825</xdr:colOff>
      <xdr:row>29</xdr:row>
      <xdr:rowOff>77549</xdr:rowOff>
    </xdr:to>
    <xdr:sp macro="" textlink="">
      <xdr:nvSpPr>
        <xdr:cNvPr id="146" name="楕円 145">
          <a:extLst>
            <a:ext uri="{FF2B5EF4-FFF2-40B4-BE49-F238E27FC236}">
              <a16:creationId xmlns:a16="http://schemas.microsoft.com/office/drawing/2014/main" id="{F6A40266-2004-4578-AA5E-18D4E53C5316}"/>
            </a:ext>
          </a:extLst>
        </xdr:cNvPr>
        <xdr:cNvSpPr/>
      </xdr:nvSpPr>
      <xdr:spPr>
        <a:xfrm>
          <a:off x="12509500" y="6645354"/>
          <a:ext cx="101600" cy="711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73025</xdr:colOff>
      <xdr:row>29</xdr:row>
      <xdr:rowOff>47704</xdr:rowOff>
    </xdr:from>
    <xdr:to>
      <xdr:col>68</xdr:col>
      <xdr:colOff>73025</xdr:colOff>
      <xdr:row>29</xdr:row>
      <xdr:rowOff>61891</xdr:rowOff>
    </xdr:to>
    <xdr:cxnSp macro="">
      <xdr:nvCxnSpPr>
        <xdr:cNvPr id="147" name="直線コネクタ 146">
          <a:extLst>
            <a:ext uri="{FF2B5EF4-FFF2-40B4-BE49-F238E27FC236}">
              <a16:creationId xmlns:a16="http://schemas.microsoft.com/office/drawing/2014/main" id="{169DFD3C-0977-485F-8F12-7FC177096A22}"/>
            </a:ext>
          </a:extLst>
        </xdr:cNvPr>
        <xdr:cNvCxnSpPr/>
      </xdr:nvCxnSpPr>
      <xdr:spPr>
        <a:xfrm>
          <a:off x="12560300" y="6686629"/>
          <a:ext cx="762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110925</xdr:rowOff>
    </xdr:from>
    <xdr:to>
      <xdr:col>60</xdr:col>
      <xdr:colOff>123825</xdr:colOff>
      <xdr:row>29</xdr:row>
      <xdr:rowOff>71555</xdr:rowOff>
    </xdr:to>
    <xdr:sp macro="" textlink="">
      <xdr:nvSpPr>
        <xdr:cNvPr id="148" name="楕円 147">
          <a:extLst>
            <a:ext uri="{FF2B5EF4-FFF2-40B4-BE49-F238E27FC236}">
              <a16:creationId xmlns:a16="http://schemas.microsoft.com/office/drawing/2014/main" id="{86E45803-112A-433E-89EB-7A9C6D244F4B}"/>
            </a:ext>
          </a:extLst>
        </xdr:cNvPr>
        <xdr:cNvSpPr/>
      </xdr:nvSpPr>
      <xdr:spPr>
        <a:xfrm>
          <a:off x="11747500" y="6578400"/>
          <a:ext cx="101600" cy="1320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60</xdr:col>
      <xdr:colOff>73025</xdr:colOff>
      <xdr:row>29</xdr:row>
      <xdr:rowOff>28375</xdr:rowOff>
    </xdr:from>
    <xdr:to>
      <xdr:col>64</xdr:col>
      <xdr:colOff>73025</xdr:colOff>
      <xdr:row>29</xdr:row>
      <xdr:rowOff>47704</xdr:rowOff>
    </xdr:to>
    <xdr:cxnSp macro="">
      <xdr:nvCxnSpPr>
        <xdr:cNvPr id="149" name="直線コネクタ 148">
          <a:extLst>
            <a:ext uri="{FF2B5EF4-FFF2-40B4-BE49-F238E27FC236}">
              <a16:creationId xmlns:a16="http://schemas.microsoft.com/office/drawing/2014/main" id="{820DBC01-C3B6-4ADD-9B42-B6D5DFD5178D}"/>
            </a:ext>
          </a:extLst>
        </xdr:cNvPr>
        <xdr:cNvCxnSpPr/>
      </xdr:nvCxnSpPr>
      <xdr:spPr>
        <a:xfrm>
          <a:off x="11798300" y="6667300"/>
          <a:ext cx="762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88306</xdr:rowOff>
    </xdr:from>
    <xdr:ext cx="469745" cy="259045"/>
    <xdr:sp macro="" textlink="">
      <xdr:nvSpPr>
        <xdr:cNvPr id="150" name="n_1aveValue債務償還比率">
          <a:extLst>
            <a:ext uri="{FF2B5EF4-FFF2-40B4-BE49-F238E27FC236}">
              <a16:creationId xmlns:a16="http://schemas.microsoft.com/office/drawing/2014/main" id="{9D61BCFF-727E-410E-B4F2-AEFCE400B222}"/>
            </a:ext>
          </a:extLst>
        </xdr:cNvPr>
        <xdr:cNvSpPr txBox="1"/>
      </xdr:nvSpPr>
      <xdr:spPr>
        <a:xfrm>
          <a:off x="13836727" y="65557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61225</xdr:rowOff>
    </xdr:from>
    <xdr:ext cx="469745" cy="259045"/>
    <xdr:sp macro="" textlink="">
      <xdr:nvSpPr>
        <xdr:cNvPr id="151" name="n_2aveValue債務償還比率">
          <a:extLst>
            <a:ext uri="{FF2B5EF4-FFF2-40B4-BE49-F238E27FC236}">
              <a16:creationId xmlns:a16="http://schemas.microsoft.com/office/drawing/2014/main" id="{7B9603D8-B26A-4056-B82D-858819372A69}"/>
            </a:ext>
          </a:extLst>
        </xdr:cNvPr>
        <xdr:cNvSpPr txBox="1"/>
      </xdr:nvSpPr>
      <xdr:spPr>
        <a:xfrm>
          <a:off x="13087427" y="687160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49366</xdr:rowOff>
    </xdr:from>
    <xdr:ext cx="469745" cy="259045"/>
    <xdr:sp macro="" textlink="">
      <xdr:nvSpPr>
        <xdr:cNvPr id="152" name="n_3aveValue債務償還比率">
          <a:extLst>
            <a:ext uri="{FF2B5EF4-FFF2-40B4-BE49-F238E27FC236}">
              <a16:creationId xmlns:a16="http://schemas.microsoft.com/office/drawing/2014/main" id="{F36805BD-B414-42CC-B797-7F2DD2438A21}"/>
            </a:ext>
          </a:extLst>
        </xdr:cNvPr>
        <xdr:cNvSpPr txBox="1"/>
      </xdr:nvSpPr>
      <xdr:spPr>
        <a:xfrm>
          <a:off x="12325427" y="685974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18487</xdr:rowOff>
    </xdr:from>
    <xdr:ext cx="469745" cy="259045"/>
    <xdr:sp macro="" textlink="">
      <xdr:nvSpPr>
        <xdr:cNvPr id="153" name="n_4aveValue債務償還比率">
          <a:extLst>
            <a:ext uri="{FF2B5EF4-FFF2-40B4-BE49-F238E27FC236}">
              <a16:creationId xmlns:a16="http://schemas.microsoft.com/office/drawing/2014/main" id="{9ADABBBE-D327-41C9-B027-F312FBEB61D7}"/>
            </a:ext>
          </a:extLst>
        </xdr:cNvPr>
        <xdr:cNvSpPr txBox="1"/>
      </xdr:nvSpPr>
      <xdr:spPr>
        <a:xfrm>
          <a:off x="11563427" y="682886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79834</xdr:rowOff>
    </xdr:from>
    <xdr:ext cx="469745" cy="259045"/>
    <xdr:sp macro="" textlink="">
      <xdr:nvSpPr>
        <xdr:cNvPr id="154" name="n_1mainValue債務償還比率">
          <a:extLst>
            <a:ext uri="{FF2B5EF4-FFF2-40B4-BE49-F238E27FC236}">
              <a16:creationId xmlns:a16="http://schemas.microsoft.com/office/drawing/2014/main" id="{8D4308E7-7C6B-4708-A709-AAD6F5E433B7}"/>
            </a:ext>
          </a:extLst>
        </xdr:cNvPr>
        <xdr:cNvSpPr txBox="1"/>
      </xdr:nvSpPr>
      <xdr:spPr>
        <a:xfrm>
          <a:off x="13836727" y="689020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100643</xdr:rowOff>
    </xdr:from>
    <xdr:ext cx="469745" cy="259045"/>
    <xdr:sp macro="" textlink="">
      <xdr:nvSpPr>
        <xdr:cNvPr id="155" name="n_2mainValue債務償還比率">
          <a:extLst>
            <a:ext uri="{FF2B5EF4-FFF2-40B4-BE49-F238E27FC236}">
              <a16:creationId xmlns:a16="http://schemas.microsoft.com/office/drawing/2014/main" id="{F38E5499-7413-4E5D-A5C0-702529CF9E24}"/>
            </a:ext>
          </a:extLst>
        </xdr:cNvPr>
        <xdr:cNvSpPr txBox="1"/>
      </xdr:nvSpPr>
      <xdr:spPr>
        <a:xfrm>
          <a:off x="13087427" y="639666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95981</xdr:rowOff>
    </xdr:from>
    <xdr:ext cx="469745" cy="259045"/>
    <xdr:sp macro="" textlink="">
      <xdr:nvSpPr>
        <xdr:cNvPr id="156" name="n_3mainValue債務償還比率">
          <a:extLst>
            <a:ext uri="{FF2B5EF4-FFF2-40B4-BE49-F238E27FC236}">
              <a16:creationId xmlns:a16="http://schemas.microsoft.com/office/drawing/2014/main" id="{B1425E11-E7CD-4F7F-9856-1388F0A0D0D2}"/>
            </a:ext>
          </a:extLst>
        </xdr:cNvPr>
        <xdr:cNvSpPr txBox="1"/>
      </xdr:nvSpPr>
      <xdr:spPr>
        <a:xfrm>
          <a:off x="12325427" y="63920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76652</xdr:rowOff>
    </xdr:from>
    <xdr:ext cx="469745" cy="259045"/>
    <xdr:sp macro="" textlink="">
      <xdr:nvSpPr>
        <xdr:cNvPr id="157" name="n_4mainValue債務償還比率">
          <a:extLst>
            <a:ext uri="{FF2B5EF4-FFF2-40B4-BE49-F238E27FC236}">
              <a16:creationId xmlns:a16="http://schemas.microsoft.com/office/drawing/2014/main" id="{8526FC8F-0506-4C8B-9C95-23690D967AC9}"/>
            </a:ext>
          </a:extLst>
        </xdr:cNvPr>
        <xdr:cNvSpPr txBox="1"/>
      </xdr:nvSpPr>
      <xdr:spPr>
        <a:xfrm>
          <a:off x="11563427" y="63726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104775</xdr:rowOff>
    </xdr:from>
    <xdr:to>
      <xdr:col>36</xdr:col>
      <xdr:colOff>22225</xdr:colOff>
      <xdr:row>43</xdr:row>
      <xdr:rowOff>104775</xdr:rowOff>
    </xdr:to>
    <xdr:sp macro="" textlink="">
      <xdr:nvSpPr>
        <xdr:cNvPr id="158" name="正方形/長方形 157">
          <a:extLst>
            <a:ext uri="{FF2B5EF4-FFF2-40B4-BE49-F238E27FC236}">
              <a16:creationId xmlns:a16="http://schemas.microsoft.com/office/drawing/2014/main" id="{E3718A1B-E112-4E60-B039-76AD9B5ABDC3}"/>
            </a:ext>
          </a:extLst>
        </xdr:cNvPr>
        <xdr:cNvSpPr/>
      </xdr:nvSpPr>
      <xdr:spPr>
        <a:xfrm>
          <a:off x="1270000" y="9486900"/>
          <a:ext cx="5905500" cy="419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95250</xdr:rowOff>
    </xdr:from>
    <xdr:to>
      <xdr:col>36</xdr:col>
      <xdr:colOff>22225</xdr:colOff>
      <xdr:row>65</xdr:row>
      <xdr:rowOff>95250</xdr:rowOff>
    </xdr:to>
    <xdr:sp macro="" textlink="">
      <xdr:nvSpPr>
        <xdr:cNvPr id="159" name="正方形/長方形 158">
          <a:extLst>
            <a:ext uri="{FF2B5EF4-FFF2-40B4-BE49-F238E27FC236}">
              <a16:creationId xmlns:a16="http://schemas.microsoft.com/office/drawing/2014/main" id="{693055DB-8550-4BE0-958F-91ACA5C36E38}"/>
            </a:ext>
          </a:extLst>
        </xdr:cNvPr>
        <xdr:cNvSpPr/>
      </xdr:nvSpPr>
      <xdr:spPr>
        <a:xfrm>
          <a:off x="1270000" y="14773275"/>
          <a:ext cx="5905500" cy="495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44450</xdr:rowOff>
    </xdr:from>
    <xdr:ext cx="370358" cy="242374"/>
    <xdr:sp macro="" textlink="">
      <xdr:nvSpPr>
        <xdr:cNvPr id="160" name="テキスト ボックス 159">
          <a:extLst>
            <a:ext uri="{FF2B5EF4-FFF2-40B4-BE49-F238E27FC236}">
              <a16:creationId xmlns:a16="http://schemas.microsoft.com/office/drawing/2014/main" id="{8252CCD5-C1C0-481C-AB94-C7642D068989}"/>
            </a:ext>
          </a:extLst>
        </xdr:cNvPr>
        <xdr:cNvSpPr txBox="1"/>
      </xdr:nvSpPr>
      <xdr:spPr>
        <a:xfrm>
          <a:off x="914400" y="98456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31FBFC13-3E5E-41F8-852E-7AF2BC43A896}"/>
            </a:ext>
          </a:extLst>
        </xdr:cNvPr>
        <xdr:cNvSpPr txBox="1"/>
      </xdr:nvSpPr>
      <xdr:spPr>
        <a:xfrm>
          <a:off x="6985000" y="13598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19050</xdr:rowOff>
    </xdr:from>
    <xdr:ext cx="370358" cy="242374"/>
    <xdr:sp macro="" textlink="">
      <xdr:nvSpPr>
        <xdr:cNvPr id="162" name="テキスト ボックス 161">
          <a:extLst>
            <a:ext uri="{FF2B5EF4-FFF2-40B4-BE49-F238E27FC236}">
              <a16:creationId xmlns:a16="http://schemas.microsoft.com/office/drawing/2014/main" id="{7533AE31-BCB8-40D8-B558-AD89BCCD7D38}"/>
            </a:ext>
          </a:extLst>
        </xdr:cNvPr>
        <xdr:cNvSpPr txBox="1"/>
      </xdr:nvSpPr>
      <xdr:spPr>
        <a:xfrm>
          <a:off x="914400" y="15192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5C91B697-9CCD-4A7D-887F-E92FEC2891CD}"/>
            </a:ext>
          </a:extLst>
        </xdr:cNvPr>
        <xdr:cNvSpPr txBox="1"/>
      </xdr:nvSpPr>
      <xdr:spPr>
        <a:xfrm>
          <a:off x="6985000" y="19177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93B47D-31E4-47D7-A3E9-B8ABEE506CF7}"/>
            </a:ext>
          </a:extLst>
        </xdr:cNvPr>
        <xdr:cNvSpPr/>
      </xdr:nvSpPr>
      <xdr:spPr>
        <a:xfrm>
          <a:off x="635000" y="127000"/>
          <a:ext cx="12700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EC5D79-2F45-4970-8FA1-42068AD237FE}"/>
            </a:ext>
          </a:extLst>
        </xdr:cNvPr>
        <xdr:cNvSpPr/>
      </xdr:nvSpPr>
      <xdr:spPr>
        <a:xfrm>
          <a:off x="19050000" y="190500"/>
          <a:ext cx="3962400" cy="787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BBA79B-E027-4DC6-8115-330B16752AB6}"/>
            </a:ext>
          </a:extLst>
        </xdr:cNvPr>
        <xdr:cNvSpPr/>
      </xdr:nvSpPr>
      <xdr:spPr>
        <a:xfrm>
          <a:off x="19069050" y="215900"/>
          <a:ext cx="3917950" cy="736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0F3D5E-1F04-4F14-8FC5-6A7BD43164C3}"/>
            </a:ext>
          </a:extLst>
        </xdr:cNvPr>
        <xdr:cNvSpPr/>
      </xdr:nvSpPr>
      <xdr:spPr>
        <a:xfrm>
          <a:off x="19094450" y="241300"/>
          <a:ext cx="3860800" cy="673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26795C-D998-46F6-9F53-73A88B0B103A}"/>
            </a:ext>
          </a:extLst>
        </xdr:cNvPr>
        <xdr:cNvSpPr/>
      </xdr:nvSpPr>
      <xdr:spPr>
        <a:xfrm>
          <a:off x="16256000" y="190500"/>
          <a:ext cx="2660650" cy="787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A43946-756B-45B7-813F-B08BFAD62A43}"/>
            </a:ext>
          </a:extLst>
        </xdr:cNvPr>
        <xdr:cNvSpPr/>
      </xdr:nvSpPr>
      <xdr:spPr>
        <a:xfrm>
          <a:off x="16281400" y="215900"/>
          <a:ext cx="2616200" cy="736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FC19B3-4DEC-4460-BAE6-97242BC1186F}"/>
            </a:ext>
          </a:extLst>
        </xdr:cNvPr>
        <xdr:cNvSpPr/>
      </xdr:nvSpPr>
      <xdr:spPr>
        <a:xfrm>
          <a:off x="16306800" y="241300"/>
          <a:ext cx="2559050" cy="685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F25CCD-6A69-4E91-998B-746414D50CE8}"/>
            </a:ext>
          </a:extLst>
        </xdr:cNvPr>
        <xdr:cNvSpPr/>
      </xdr:nvSpPr>
      <xdr:spPr>
        <a:xfrm>
          <a:off x="762000" y="1193800"/>
          <a:ext cx="10096500" cy="2540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065676E-FA5B-4F2A-846F-31C2A50B690A}"/>
            </a:ext>
          </a:extLst>
        </xdr:cNvPr>
        <xdr:cNvSpPr/>
      </xdr:nvSpPr>
      <xdr:spPr>
        <a:xfrm>
          <a:off x="889000" y="1225550"/>
          <a:ext cx="1397000" cy="2476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2E3B19-9821-40E2-9EA3-7240F717B420}"/>
            </a:ext>
          </a:extLst>
        </xdr:cNvPr>
        <xdr:cNvSpPr/>
      </xdr:nvSpPr>
      <xdr:spPr>
        <a:xfrm>
          <a:off x="2222500" y="1225550"/>
          <a:ext cx="1333500" cy="2476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9512B-8A57-4EDA-B3A7-D34BC7149E3A}"/>
            </a:ext>
          </a:extLst>
        </xdr:cNvPr>
        <xdr:cNvSpPr/>
      </xdr:nvSpPr>
      <xdr:spPr>
        <a:xfrm>
          <a:off x="3556000" y="1225550"/>
          <a:ext cx="1524000" cy="2476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B5CBB9-46B0-4E6F-8C28-C9F53AE0D180}"/>
            </a:ext>
          </a:extLst>
        </xdr:cNvPr>
        <xdr:cNvSpPr/>
      </xdr:nvSpPr>
      <xdr:spPr>
        <a:xfrm>
          <a:off x="5080000" y="1244600"/>
          <a:ext cx="2032000" cy="1320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5EE21D-F69A-4779-9109-555A50C06E47}"/>
            </a:ext>
          </a:extLst>
        </xdr:cNvPr>
        <xdr:cNvSpPr/>
      </xdr:nvSpPr>
      <xdr:spPr>
        <a:xfrm>
          <a:off x="7112000" y="1244600"/>
          <a:ext cx="1270000" cy="1320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140DBB-D529-408C-8CD3-C15CE98C0034}"/>
            </a:ext>
          </a:extLst>
        </xdr:cNvPr>
        <xdr:cNvSpPr/>
      </xdr:nvSpPr>
      <xdr:spPr>
        <a:xfrm>
          <a:off x="8445500" y="1257300"/>
          <a:ext cx="635000" cy="1397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365016-801A-46B1-A77E-A056B81B2B2D}"/>
            </a:ext>
          </a:extLst>
        </xdr:cNvPr>
        <xdr:cNvSpPr/>
      </xdr:nvSpPr>
      <xdr:spPr>
        <a:xfrm>
          <a:off x="5080000" y="2400300"/>
          <a:ext cx="2032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FEAD030-4AA4-4460-BD90-4F964FE744DE}"/>
            </a:ext>
          </a:extLst>
        </xdr:cNvPr>
        <xdr:cNvSpPr/>
      </xdr:nvSpPr>
      <xdr:spPr>
        <a:xfrm>
          <a:off x="7175500" y="2400300"/>
          <a:ext cx="3683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9DEAFE-1C03-4835-ADD2-4D554E9C6F42}"/>
            </a:ext>
          </a:extLst>
        </xdr:cNvPr>
        <xdr:cNvSpPr/>
      </xdr:nvSpPr>
      <xdr:spPr>
        <a:xfrm>
          <a:off x="11074400" y="1193800"/>
          <a:ext cx="1524000" cy="18034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EF180C-140B-4DA4-95D4-F6645942CC8C}"/>
            </a:ext>
          </a:extLst>
        </xdr:cNvPr>
        <xdr:cNvSpPr/>
      </xdr:nvSpPr>
      <xdr:spPr>
        <a:xfrm>
          <a:off x="11334750" y="1257300"/>
          <a:ext cx="13335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548F61-BED3-4F2F-AA7D-C6E1945B897F}"/>
            </a:ext>
          </a:extLst>
        </xdr:cNvPr>
        <xdr:cNvSpPr/>
      </xdr:nvSpPr>
      <xdr:spPr>
        <a:xfrm>
          <a:off x="11334750" y="1676400"/>
          <a:ext cx="13335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989829-6973-423B-85D2-813324D1C1CB}"/>
            </a:ext>
          </a:extLst>
        </xdr:cNvPr>
        <xdr:cNvSpPr/>
      </xdr:nvSpPr>
      <xdr:spPr>
        <a:xfrm>
          <a:off x="11334750" y="2159000"/>
          <a:ext cx="14605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57091D-A672-4238-979A-FD35BCB15CF0}"/>
            </a:ext>
          </a:extLst>
        </xdr:cNvPr>
        <xdr:cNvCxnSpPr/>
      </xdr:nvCxnSpPr>
      <xdr:spPr>
        <a:xfrm flipH="1">
          <a:off x="11156950" y="1422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16B0B2-D02A-40EA-A044-B303EF564EDC}"/>
            </a:ext>
          </a:extLst>
        </xdr:cNvPr>
        <xdr:cNvSpPr/>
      </xdr:nvSpPr>
      <xdr:spPr>
        <a:xfrm>
          <a:off x="11210925" y="129540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2A4D83-3788-4316-9646-430744600FD3}"/>
            </a:ext>
          </a:extLst>
        </xdr:cNvPr>
        <xdr:cNvSpPr/>
      </xdr:nvSpPr>
      <xdr:spPr>
        <a:xfrm>
          <a:off x="11210925" y="17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4558BD-E086-4C30-8470-197486E30E04}"/>
            </a:ext>
          </a:extLst>
        </xdr:cNvPr>
        <xdr:cNvCxnSpPr/>
      </xdr:nvCxnSpPr>
      <xdr:spPr>
        <a:xfrm>
          <a:off x="11255375" y="2057400"/>
          <a:ext cx="0" cy="21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29A9ED-86E0-424A-9D6E-A595E4B4F213}"/>
            </a:ext>
          </a:extLst>
        </xdr:cNvPr>
        <xdr:cNvCxnSpPr/>
      </xdr:nvCxnSpPr>
      <xdr:spPr>
        <a:xfrm>
          <a:off x="11176000" y="20574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90F327-DEF9-452C-8DFA-527108BCAE0B}"/>
            </a:ext>
          </a:extLst>
        </xdr:cNvPr>
        <xdr:cNvCxnSpPr/>
      </xdr:nvCxnSpPr>
      <xdr:spPr>
        <a:xfrm flipV="1">
          <a:off x="11255375" y="2447925"/>
          <a:ext cx="0" cy="21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1A87FF-C49F-40D9-98E0-1581B5843C93}"/>
            </a:ext>
          </a:extLst>
        </xdr:cNvPr>
        <xdr:cNvCxnSpPr/>
      </xdr:nvCxnSpPr>
      <xdr:spPr>
        <a:xfrm>
          <a:off x="11176000" y="2667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60325</xdr:rowOff>
    </xdr:from>
    <xdr:ext cx="8896666" cy="259045"/>
    <xdr:sp macro="" textlink="">
      <xdr:nvSpPr>
        <xdr:cNvPr id="29" name="テキスト ボックス 28">
          <a:extLst>
            <a:ext uri="{FF2B5EF4-FFF2-40B4-BE49-F238E27FC236}">
              <a16:creationId xmlns:a16="http://schemas.microsoft.com/office/drawing/2014/main" id="{5D8E91BA-157E-44AE-98DE-DE828A259070}"/>
            </a:ext>
          </a:extLst>
        </xdr:cNvPr>
        <xdr:cNvSpPr txBox="1"/>
      </xdr:nvSpPr>
      <xdr:spPr>
        <a:xfrm>
          <a:off x="698500" y="39465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6E523D-3235-49B8-940F-A8A6926F1E27}"/>
            </a:ext>
          </a:extLst>
        </xdr:cNvPr>
        <xdr:cNvSpPr txBox="1"/>
      </xdr:nvSpPr>
      <xdr:spPr>
        <a:xfrm>
          <a:off x="698500" y="4406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71DD87D-6195-4D95-AFF5-E0866BA8EA37}"/>
            </a:ext>
          </a:extLst>
        </xdr:cNvPr>
        <xdr:cNvSpPr txBox="1"/>
      </xdr:nvSpPr>
      <xdr:spPr>
        <a:xfrm>
          <a:off x="698500" y="4876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155575</xdr:rowOff>
    </xdr:from>
    <xdr:ext cx="4433650" cy="259045"/>
    <xdr:sp macro="" textlink="">
      <xdr:nvSpPr>
        <xdr:cNvPr id="32" name="テキスト ボックス 31">
          <a:extLst>
            <a:ext uri="{FF2B5EF4-FFF2-40B4-BE49-F238E27FC236}">
              <a16:creationId xmlns:a16="http://schemas.microsoft.com/office/drawing/2014/main" id="{2FD22BFE-E21C-47B7-A04F-0A3A058EFD83}"/>
            </a:ext>
          </a:extLst>
        </xdr:cNvPr>
        <xdr:cNvSpPr txBox="1"/>
      </xdr:nvSpPr>
      <xdr:spPr>
        <a:xfrm>
          <a:off x="698500" y="52800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941DAB-F158-462E-86E7-1CE4A373F278}"/>
            </a:ext>
          </a:extLst>
        </xdr:cNvPr>
        <xdr:cNvSpPr/>
      </xdr:nvSpPr>
      <xdr:spPr>
        <a:xfrm>
          <a:off x="762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6B981C-D95D-486D-BF6B-F40DC3C4894A}"/>
            </a:ext>
          </a:extLst>
        </xdr:cNvPr>
        <xdr:cNvSpPr/>
      </xdr:nvSpPr>
      <xdr:spPr>
        <a:xfrm>
          <a:off x="889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9615AF4-27BF-4252-A153-26441DC543AA}"/>
            </a:ext>
          </a:extLst>
        </xdr:cNvPr>
        <xdr:cNvSpPr/>
      </xdr:nvSpPr>
      <xdr:spPr>
        <a:xfrm>
          <a:off x="889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36F09C-E096-415F-BB27-B3EAE229F989}"/>
            </a:ext>
          </a:extLst>
        </xdr:cNvPr>
        <xdr:cNvSpPr/>
      </xdr:nvSpPr>
      <xdr:spPr>
        <a:xfrm>
          <a:off x="1905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E25CE2-786F-44A1-BC3B-C5EA73FDDF25}"/>
            </a:ext>
          </a:extLst>
        </xdr:cNvPr>
        <xdr:cNvSpPr/>
      </xdr:nvSpPr>
      <xdr:spPr>
        <a:xfrm>
          <a:off x="1905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BC5842-1A37-4EBF-ADAF-00EE532BA961}"/>
            </a:ext>
          </a:extLst>
        </xdr:cNvPr>
        <xdr:cNvSpPr/>
      </xdr:nvSpPr>
      <xdr:spPr>
        <a:xfrm>
          <a:off x="3048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C5B6C09-E09A-49E0-86F7-8E5553D8F6D6}"/>
            </a:ext>
          </a:extLst>
        </xdr:cNvPr>
        <xdr:cNvSpPr/>
      </xdr:nvSpPr>
      <xdr:spPr>
        <a:xfrm>
          <a:off x="3048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302543-B4C1-433F-B631-77A495B356A9}"/>
            </a:ext>
          </a:extLst>
        </xdr:cNvPr>
        <xdr:cNvSpPr/>
      </xdr:nvSpPr>
      <xdr:spPr>
        <a:xfrm>
          <a:off x="762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89ECE4B-0468-4F53-819D-AF515B4F12DC}"/>
            </a:ext>
          </a:extLst>
        </xdr:cNvPr>
        <xdr:cNvSpPr txBox="1"/>
      </xdr:nvSpPr>
      <xdr:spPr>
        <a:xfrm>
          <a:off x="723900" y="735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72E255-0350-4AF0-90E4-D63E06C36616}"/>
            </a:ext>
          </a:extLst>
        </xdr:cNvPr>
        <xdr:cNvCxnSpPr/>
      </xdr:nvCxnSpPr>
      <xdr:spPr>
        <a:xfrm>
          <a:off x="762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630DD33-3CB2-4A37-917D-6B19329D386A}"/>
            </a:ext>
          </a:extLst>
        </xdr:cNvPr>
        <xdr:cNvSpPr txBox="1"/>
      </xdr:nvSpPr>
      <xdr:spPr>
        <a:xfrm>
          <a:off x="294821"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F78E10C-453E-47FA-9E35-5969C5504FEB}"/>
            </a:ext>
          </a:extLst>
        </xdr:cNvPr>
        <xdr:cNvCxnSpPr/>
      </xdr:nvCxnSpPr>
      <xdr:spPr>
        <a:xfrm>
          <a:off x="762000" y="104176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4B16BF5-7817-47A0-9104-D0C02BCEB34D}"/>
            </a:ext>
          </a:extLst>
        </xdr:cNvPr>
        <xdr:cNvSpPr txBox="1"/>
      </xdr:nvSpPr>
      <xdr:spPr>
        <a:xfrm>
          <a:off x="294821" y="10199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655C1D0-6D1E-4A35-BC80-23083EBBA99F}"/>
            </a:ext>
          </a:extLst>
        </xdr:cNvPr>
        <xdr:cNvCxnSpPr/>
      </xdr:nvCxnSpPr>
      <xdr:spPr>
        <a:xfrm>
          <a:off x="762000" y="99386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39</xdr:row>
      <xdr:rowOff>138084</xdr:rowOff>
    </xdr:from>
    <xdr:ext cx="403060" cy="259045"/>
    <xdr:sp macro="" textlink="">
      <xdr:nvSpPr>
        <xdr:cNvPr id="47" name="テキスト ボックス 46">
          <a:extLst>
            <a:ext uri="{FF2B5EF4-FFF2-40B4-BE49-F238E27FC236}">
              <a16:creationId xmlns:a16="http://schemas.microsoft.com/office/drawing/2014/main" id="{0DEB29F5-7D4F-4BB9-B4D2-6A6E0233DDE1}"/>
            </a:ext>
          </a:extLst>
        </xdr:cNvPr>
        <xdr:cNvSpPr txBox="1"/>
      </xdr:nvSpPr>
      <xdr:spPr>
        <a:xfrm>
          <a:off x="368466" y="9720234"/>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F40F4D6-6DD2-4D54-85E4-8B1EB1392692}"/>
            </a:ext>
          </a:extLst>
        </xdr:cNvPr>
        <xdr:cNvCxnSpPr/>
      </xdr:nvCxnSpPr>
      <xdr:spPr>
        <a:xfrm>
          <a:off x="762000" y="94596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37</xdr:row>
      <xdr:rowOff>154412</xdr:rowOff>
    </xdr:from>
    <xdr:ext cx="403060" cy="259045"/>
    <xdr:sp macro="" textlink="">
      <xdr:nvSpPr>
        <xdr:cNvPr id="49" name="テキスト ボックス 48">
          <a:extLst>
            <a:ext uri="{FF2B5EF4-FFF2-40B4-BE49-F238E27FC236}">
              <a16:creationId xmlns:a16="http://schemas.microsoft.com/office/drawing/2014/main" id="{3F2DDE94-1CDF-45CD-B408-CA361ABC6669}"/>
            </a:ext>
          </a:extLst>
        </xdr:cNvPr>
        <xdr:cNvSpPr txBox="1"/>
      </xdr:nvSpPr>
      <xdr:spPr>
        <a:xfrm>
          <a:off x="368466" y="9241262"/>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EE96F0F-8097-476E-862F-1BAEF431AC1F}"/>
            </a:ext>
          </a:extLst>
        </xdr:cNvPr>
        <xdr:cNvCxnSpPr/>
      </xdr:nvCxnSpPr>
      <xdr:spPr>
        <a:xfrm>
          <a:off x="762000" y="8980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36</xdr:row>
      <xdr:rowOff>3373</xdr:rowOff>
    </xdr:from>
    <xdr:ext cx="403060" cy="259045"/>
    <xdr:sp macro="" textlink="">
      <xdr:nvSpPr>
        <xdr:cNvPr id="51" name="テキスト ボックス 50">
          <a:extLst>
            <a:ext uri="{FF2B5EF4-FFF2-40B4-BE49-F238E27FC236}">
              <a16:creationId xmlns:a16="http://schemas.microsoft.com/office/drawing/2014/main" id="{0E13964F-953F-4D1F-8457-99A36B4C77C9}"/>
            </a:ext>
          </a:extLst>
        </xdr:cNvPr>
        <xdr:cNvSpPr txBox="1"/>
      </xdr:nvSpPr>
      <xdr:spPr>
        <a:xfrm>
          <a:off x="368466" y="8842573"/>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A139D62-4C55-43EF-B17D-000430E00B71}"/>
            </a:ext>
          </a:extLst>
        </xdr:cNvPr>
        <xdr:cNvCxnSpPr/>
      </xdr:nvCxnSpPr>
      <xdr:spPr>
        <a:xfrm>
          <a:off x="762000" y="8501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34</xdr:row>
      <xdr:rowOff>6095</xdr:rowOff>
    </xdr:from>
    <xdr:ext cx="403060" cy="259045"/>
    <xdr:sp macro="" textlink="">
      <xdr:nvSpPr>
        <xdr:cNvPr id="53" name="テキスト ボックス 52">
          <a:extLst>
            <a:ext uri="{FF2B5EF4-FFF2-40B4-BE49-F238E27FC236}">
              <a16:creationId xmlns:a16="http://schemas.microsoft.com/office/drawing/2014/main" id="{BBBD09F7-59BE-46E6-B80D-3E90360DA915}"/>
            </a:ext>
          </a:extLst>
        </xdr:cNvPr>
        <xdr:cNvSpPr txBox="1"/>
      </xdr:nvSpPr>
      <xdr:spPr>
        <a:xfrm>
          <a:off x="368466" y="8349995"/>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1F84915-3C8F-4482-9565-BB87795821FC}"/>
            </a:ext>
          </a:extLst>
        </xdr:cNvPr>
        <xdr:cNvCxnSpPr/>
      </xdr:nvCxnSpPr>
      <xdr:spPr>
        <a:xfrm>
          <a:off x="762000" y="80989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B9D318-C263-4851-ACFD-5046751257B3}"/>
            </a:ext>
          </a:extLst>
        </xdr:cNvPr>
        <xdr:cNvSpPr txBox="1"/>
      </xdr:nvSpPr>
      <xdr:spPr>
        <a:xfrm>
          <a:off x="423061" y="78805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DDA5ECC-0F28-466A-BFD3-BE9CC92D5A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5A62549-6142-413F-8D94-CB95A20EDBAD}"/>
            </a:ext>
          </a:extLst>
        </xdr:cNvPr>
        <xdr:cNvSpPr/>
      </xdr:nvSpPr>
      <xdr:spPr>
        <a:xfrm>
          <a:off x="762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8E365722-8E84-4469-A233-73CBD467C55E}"/>
            </a:ext>
          </a:extLst>
        </xdr:cNvPr>
        <xdr:cNvCxnSpPr/>
      </xdr:nvCxnSpPr>
      <xdr:spPr>
        <a:xfrm flipV="1">
          <a:off x="4634865" y="8344989"/>
          <a:ext cx="0" cy="2067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9093633C-9E9A-406F-9D41-0509CDDAC147}"/>
            </a:ext>
          </a:extLst>
        </xdr:cNvPr>
        <xdr:cNvSpPr txBox="1"/>
      </xdr:nvSpPr>
      <xdr:spPr>
        <a:xfrm>
          <a:off x="4673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2045EA1F-0AB8-4D7E-ACF0-1E9AB80CCC13}"/>
            </a:ext>
          </a:extLst>
        </xdr:cNvPr>
        <xdr:cNvCxnSpPr/>
      </xdr:nvCxnSpPr>
      <xdr:spPr>
        <a:xfrm>
          <a:off x="4546600" y="1041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5BDD42F4-4C68-4321-8C94-F44ECC8832EF}"/>
            </a:ext>
          </a:extLst>
        </xdr:cNvPr>
        <xdr:cNvSpPr txBox="1"/>
      </xdr:nvSpPr>
      <xdr:spPr>
        <a:xfrm>
          <a:off x="4673600" y="796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2B38BE1A-1967-479E-8143-E93DFBAFB68D}"/>
            </a:ext>
          </a:extLst>
        </xdr:cNvPr>
        <xdr:cNvCxnSpPr/>
      </xdr:nvCxnSpPr>
      <xdr:spPr>
        <a:xfrm>
          <a:off x="4546600" y="8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102071</xdr:rowOff>
    </xdr:from>
    <xdr:ext cx="405111" cy="259045"/>
    <xdr:sp macro="" textlink="">
      <xdr:nvSpPr>
        <xdr:cNvPr id="63" name="【道路】&#10;有形固定資産減価償却率平均値テキスト">
          <a:extLst>
            <a:ext uri="{FF2B5EF4-FFF2-40B4-BE49-F238E27FC236}">
              <a16:creationId xmlns:a16="http://schemas.microsoft.com/office/drawing/2014/main" id="{97E9B554-048B-48AE-8E90-F553432E113D}"/>
            </a:ext>
          </a:extLst>
        </xdr:cNvPr>
        <xdr:cNvSpPr txBox="1"/>
      </xdr:nvSpPr>
      <xdr:spPr>
        <a:xfrm>
          <a:off x="4673600" y="94365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D0FB4C7F-F0BC-4A42-B450-C360512CDC92}"/>
            </a:ext>
          </a:extLst>
        </xdr:cNvPr>
        <xdr:cNvSpPr/>
      </xdr:nvSpPr>
      <xdr:spPr>
        <a:xfrm>
          <a:off x="4584700" y="9467669"/>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E792DEC7-D6CA-4D63-A0F7-27FB23444406}"/>
            </a:ext>
          </a:extLst>
        </xdr:cNvPr>
        <xdr:cNvSpPr/>
      </xdr:nvSpPr>
      <xdr:spPr>
        <a:xfrm>
          <a:off x="3746500" y="942848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B11AD749-5D6A-4A98-995B-752263B1EA8C}"/>
            </a:ext>
          </a:extLst>
        </xdr:cNvPr>
        <xdr:cNvSpPr/>
      </xdr:nvSpPr>
      <xdr:spPr>
        <a:xfrm>
          <a:off x="2857500" y="940562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313CD33-A5E9-4F02-BF06-A39C0EAE4DC4}"/>
            </a:ext>
          </a:extLst>
        </xdr:cNvPr>
        <xdr:cNvSpPr/>
      </xdr:nvSpPr>
      <xdr:spPr>
        <a:xfrm>
          <a:off x="1968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749D81C1-8434-4A4D-BDD6-31C42E4F2EA0}"/>
            </a:ext>
          </a:extLst>
        </xdr:cNvPr>
        <xdr:cNvSpPr/>
      </xdr:nvSpPr>
      <xdr:spPr>
        <a:xfrm>
          <a:off x="1079500" y="9164501"/>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1AC892-BBEC-4711-B26C-94EFFBAA8ABE}"/>
            </a:ext>
          </a:extLst>
        </xdr:cNvPr>
        <xdr:cNvSpPr txBox="1"/>
      </xdr:nvSpPr>
      <xdr:spPr>
        <a:xfrm>
          <a:off x="444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D0ECE4-39D0-405F-A873-D310E93F394B}"/>
            </a:ext>
          </a:extLst>
        </xdr:cNvPr>
        <xdr:cNvSpPr txBox="1"/>
      </xdr:nvSpPr>
      <xdr:spPr>
        <a:xfrm>
          <a:off x="3606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BE1AF9-6105-439D-85E4-9262FCFD03FD}"/>
            </a:ext>
          </a:extLst>
        </xdr:cNvPr>
        <xdr:cNvSpPr txBox="1"/>
      </xdr:nvSpPr>
      <xdr:spPr>
        <a:xfrm>
          <a:off x="2717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A1AF08-2989-450D-99BB-4D5D4924B26B}"/>
            </a:ext>
          </a:extLst>
        </xdr:cNvPr>
        <xdr:cNvSpPr txBox="1"/>
      </xdr:nvSpPr>
      <xdr:spPr>
        <a:xfrm>
          <a:off x="1828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45CB42-A2AE-4E38-984A-524B71657BA4}"/>
            </a:ext>
          </a:extLst>
        </xdr:cNvPr>
        <xdr:cNvSpPr txBox="1"/>
      </xdr:nvSpPr>
      <xdr:spPr>
        <a:xfrm>
          <a:off x="939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4" name="楕円 73">
          <a:extLst>
            <a:ext uri="{FF2B5EF4-FFF2-40B4-BE49-F238E27FC236}">
              <a16:creationId xmlns:a16="http://schemas.microsoft.com/office/drawing/2014/main" id="{F30A9D4F-2081-473F-B89D-76C56848D7D2}"/>
            </a:ext>
          </a:extLst>
        </xdr:cNvPr>
        <xdr:cNvSpPr/>
      </xdr:nvSpPr>
      <xdr:spPr>
        <a:xfrm>
          <a:off x="4584700" y="917266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36</xdr:row>
      <xdr:rowOff>108693</xdr:rowOff>
    </xdr:from>
    <xdr:ext cx="405111" cy="259045"/>
    <xdr:sp macro="" textlink="">
      <xdr:nvSpPr>
        <xdr:cNvPr id="75" name="【道路】&#10;有形固定資産減価償却率該当値テキスト">
          <a:extLst>
            <a:ext uri="{FF2B5EF4-FFF2-40B4-BE49-F238E27FC236}">
              <a16:creationId xmlns:a16="http://schemas.microsoft.com/office/drawing/2014/main" id="{AF212D7F-445F-4DF7-AA8D-FD0EBA37357B}"/>
            </a:ext>
          </a:extLst>
        </xdr:cNvPr>
        <xdr:cNvSpPr txBox="1"/>
      </xdr:nvSpPr>
      <xdr:spPr>
        <a:xfrm>
          <a:off x="4673600" y="894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6" name="楕円 75">
          <a:extLst>
            <a:ext uri="{FF2B5EF4-FFF2-40B4-BE49-F238E27FC236}">
              <a16:creationId xmlns:a16="http://schemas.microsoft.com/office/drawing/2014/main" id="{2B4E4F55-FD5A-425C-A17E-02445C238249}"/>
            </a:ext>
          </a:extLst>
        </xdr:cNvPr>
        <xdr:cNvSpPr/>
      </xdr:nvSpPr>
      <xdr:spPr>
        <a:xfrm>
          <a:off x="3746500" y="91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37</xdr:row>
      <xdr:rowOff>112123</xdr:rowOff>
    </xdr:from>
    <xdr:to>
      <xdr:col>24</xdr:col>
      <xdr:colOff>63500</xdr:colOff>
      <xdr:row>37</xdr:row>
      <xdr:rowOff>136616</xdr:rowOff>
    </xdr:to>
    <xdr:cxnSp macro="">
      <xdr:nvCxnSpPr>
        <xdr:cNvPr id="77" name="直線コネクタ 76">
          <a:extLst>
            <a:ext uri="{FF2B5EF4-FFF2-40B4-BE49-F238E27FC236}">
              <a16:creationId xmlns:a16="http://schemas.microsoft.com/office/drawing/2014/main" id="{5D83B0B9-5D50-45B1-833A-55E7BC9D190B}"/>
            </a:ext>
          </a:extLst>
        </xdr:cNvPr>
        <xdr:cNvCxnSpPr/>
      </xdr:nvCxnSpPr>
      <xdr:spPr>
        <a:xfrm>
          <a:off x="3797300" y="91989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a:extLst>
            <a:ext uri="{FF2B5EF4-FFF2-40B4-BE49-F238E27FC236}">
              <a16:creationId xmlns:a16="http://schemas.microsoft.com/office/drawing/2014/main" id="{A0FE9017-A86F-49A8-A1A1-38EFB1BFA54E}"/>
            </a:ext>
          </a:extLst>
        </xdr:cNvPr>
        <xdr:cNvSpPr/>
      </xdr:nvSpPr>
      <xdr:spPr>
        <a:xfrm>
          <a:off x="2857500" y="91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37</xdr:row>
      <xdr:rowOff>87630</xdr:rowOff>
    </xdr:from>
    <xdr:to>
      <xdr:col>19</xdr:col>
      <xdr:colOff>177800</xdr:colOff>
      <xdr:row>37</xdr:row>
      <xdr:rowOff>112123</xdr:rowOff>
    </xdr:to>
    <xdr:cxnSp macro="">
      <xdr:nvCxnSpPr>
        <xdr:cNvPr id="79" name="直線コネクタ 78">
          <a:extLst>
            <a:ext uri="{FF2B5EF4-FFF2-40B4-BE49-F238E27FC236}">
              <a16:creationId xmlns:a16="http://schemas.microsoft.com/office/drawing/2014/main" id="{6A7DC219-92C3-41CA-8091-189927A63631}"/>
            </a:ext>
          </a:extLst>
        </xdr:cNvPr>
        <xdr:cNvCxnSpPr/>
      </xdr:nvCxnSpPr>
      <xdr:spPr>
        <a:xfrm>
          <a:off x="2908300" y="91744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80" name="楕円 79">
          <a:extLst>
            <a:ext uri="{FF2B5EF4-FFF2-40B4-BE49-F238E27FC236}">
              <a16:creationId xmlns:a16="http://schemas.microsoft.com/office/drawing/2014/main" id="{A6CF34A9-7521-4212-B40D-38F2BD08AC63}"/>
            </a:ext>
          </a:extLst>
        </xdr:cNvPr>
        <xdr:cNvSpPr/>
      </xdr:nvSpPr>
      <xdr:spPr>
        <a:xfrm>
          <a:off x="1968500" y="91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37</xdr:row>
      <xdr:rowOff>74567</xdr:rowOff>
    </xdr:from>
    <xdr:to>
      <xdr:col>15</xdr:col>
      <xdr:colOff>50800</xdr:colOff>
      <xdr:row>37</xdr:row>
      <xdr:rowOff>87630</xdr:rowOff>
    </xdr:to>
    <xdr:cxnSp macro="">
      <xdr:nvCxnSpPr>
        <xdr:cNvPr id="81" name="直線コネクタ 80">
          <a:extLst>
            <a:ext uri="{FF2B5EF4-FFF2-40B4-BE49-F238E27FC236}">
              <a16:creationId xmlns:a16="http://schemas.microsoft.com/office/drawing/2014/main" id="{CD4748C2-1E18-4E79-BFC2-E1B5075AF87E}"/>
            </a:ext>
          </a:extLst>
        </xdr:cNvPr>
        <xdr:cNvCxnSpPr/>
      </xdr:nvCxnSpPr>
      <xdr:spPr>
        <a:xfrm>
          <a:off x="2019300" y="91614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5732</xdr:rowOff>
    </xdr:from>
    <xdr:ext cx="405112" cy="259045"/>
    <xdr:sp macro="" textlink="">
      <xdr:nvSpPr>
        <xdr:cNvPr id="82" name="n_1aveValue【道路】&#10;有形固定資産減価償却率">
          <a:extLst>
            <a:ext uri="{FF2B5EF4-FFF2-40B4-BE49-F238E27FC236}">
              <a16:creationId xmlns:a16="http://schemas.microsoft.com/office/drawing/2014/main" id="{C75E400C-924D-4DDB-98B5-1E72FA13E5C6}"/>
            </a:ext>
          </a:extLst>
        </xdr:cNvPr>
        <xdr:cNvSpPr txBox="1"/>
      </xdr:nvSpPr>
      <xdr:spPr>
        <a:xfrm>
          <a:off x="3582044" y="958788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2" cy="259045"/>
    <xdr:sp macro="" textlink="">
      <xdr:nvSpPr>
        <xdr:cNvPr id="83" name="n_2aveValue【道路】&#10;有形固定資産減価償却率">
          <a:extLst>
            <a:ext uri="{FF2B5EF4-FFF2-40B4-BE49-F238E27FC236}">
              <a16:creationId xmlns:a16="http://schemas.microsoft.com/office/drawing/2014/main" id="{154591D1-4B22-438D-82E9-2FCD2E5C3072}"/>
            </a:ext>
          </a:extLst>
        </xdr:cNvPr>
        <xdr:cNvSpPr txBox="1"/>
      </xdr:nvSpPr>
      <xdr:spPr>
        <a:xfrm>
          <a:off x="2705744" y="949834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279DF275-D087-47F2-8634-401A54F792BC}"/>
            </a:ext>
          </a:extLst>
        </xdr:cNvPr>
        <xdr:cNvSpPr txBox="1"/>
      </xdr:nvSpPr>
      <xdr:spPr>
        <a:xfrm>
          <a:off x="1816744" y="948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2" cy="259045"/>
    <xdr:sp macro="" textlink="">
      <xdr:nvSpPr>
        <xdr:cNvPr id="85" name="n_4aveValue【道路】&#10;有形固定資産減価償却率">
          <a:extLst>
            <a:ext uri="{FF2B5EF4-FFF2-40B4-BE49-F238E27FC236}">
              <a16:creationId xmlns:a16="http://schemas.microsoft.com/office/drawing/2014/main" id="{556B3EFC-2E76-48C2-B9DF-32EA6A58D209}"/>
            </a:ext>
          </a:extLst>
        </xdr:cNvPr>
        <xdr:cNvSpPr txBox="1"/>
      </xdr:nvSpPr>
      <xdr:spPr>
        <a:xfrm>
          <a:off x="927744" y="886352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8000</xdr:rowOff>
    </xdr:from>
    <xdr:ext cx="405112" cy="259045"/>
    <xdr:sp macro="" textlink="">
      <xdr:nvSpPr>
        <xdr:cNvPr id="86" name="n_1mainValue【道路】&#10;有形固定資産減価償却率">
          <a:extLst>
            <a:ext uri="{FF2B5EF4-FFF2-40B4-BE49-F238E27FC236}">
              <a16:creationId xmlns:a16="http://schemas.microsoft.com/office/drawing/2014/main" id="{39D9C4BE-FF0D-44AA-BF71-180F7C0202AB}"/>
            </a:ext>
          </a:extLst>
        </xdr:cNvPr>
        <xdr:cNvSpPr txBox="1"/>
      </xdr:nvSpPr>
      <xdr:spPr>
        <a:xfrm>
          <a:off x="3582044" y="8847200"/>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2" cy="259045"/>
    <xdr:sp macro="" textlink="">
      <xdr:nvSpPr>
        <xdr:cNvPr id="87" name="n_2mainValue【道路】&#10;有形固定資産減価償却率">
          <a:extLst>
            <a:ext uri="{FF2B5EF4-FFF2-40B4-BE49-F238E27FC236}">
              <a16:creationId xmlns:a16="http://schemas.microsoft.com/office/drawing/2014/main" id="{77B8B45D-5E73-4409-90C6-7E06E86C43D3}"/>
            </a:ext>
          </a:extLst>
        </xdr:cNvPr>
        <xdr:cNvSpPr txBox="1"/>
      </xdr:nvSpPr>
      <xdr:spPr>
        <a:xfrm>
          <a:off x="2705744" y="874650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151419</xdr:rowOff>
    </xdr:from>
    <xdr:ext cx="405111" cy="259045"/>
    <xdr:sp macro="" textlink="">
      <xdr:nvSpPr>
        <xdr:cNvPr id="88" name="n_3mainValue【道路】&#10;有形固定資産減価償却率">
          <a:extLst>
            <a:ext uri="{FF2B5EF4-FFF2-40B4-BE49-F238E27FC236}">
              <a16:creationId xmlns:a16="http://schemas.microsoft.com/office/drawing/2014/main" id="{14A3C224-E5B1-4E3E-BE7D-5C51DF5C616D}"/>
            </a:ext>
          </a:extLst>
        </xdr:cNvPr>
        <xdr:cNvSpPr txBox="1"/>
      </xdr:nvSpPr>
      <xdr:spPr>
        <a:xfrm>
          <a:off x="1816744" y="874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9B7A5E5-4A00-4D34-9ACD-317B0D1C9E10}"/>
            </a:ext>
          </a:extLst>
        </xdr:cNvPr>
        <xdr:cNvSpPr/>
      </xdr:nvSpPr>
      <xdr:spPr>
        <a:xfrm>
          <a:off x="6604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CE3A727-40A4-4BBD-B207-6404B56CC35B}"/>
            </a:ext>
          </a:extLst>
        </xdr:cNvPr>
        <xdr:cNvSpPr/>
      </xdr:nvSpPr>
      <xdr:spPr>
        <a:xfrm>
          <a:off x="6731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CF6E79C-1E9B-4834-B448-27295E07733D}"/>
            </a:ext>
          </a:extLst>
        </xdr:cNvPr>
        <xdr:cNvSpPr/>
      </xdr:nvSpPr>
      <xdr:spPr>
        <a:xfrm>
          <a:off x="6731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26CBEF5-C692-4AC5-B1D4-1983F40C2E2D}"/>
            </a:ext>
          </a:extLst>
        </xdr:cNvPr>
        <xdr:cNvSpPr/>
      </xdr:nvSpPr>
      <xdr:spPr>
        <a:xfrm>
          <a:off x="7747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B03E8FF-1438-4FB7-915A-8184E043B17E}"/>
            </a:ext>
          </a:extLst>
        </xdr:cNvPr>
        <xdr:cNvSpPr/>
      </xdr:nvSpPr>
      <xdr:spPr>
        <a:xfrm>
          <a:off x="7747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D39FB41-2ACE-4009-A7A9-C7342DB02D9A}"/>
            </a:ext>
          </a:extLst>
        </xdr:cNvPr>
        <xdr:cNvSpPr/>
      </xdr:nvSpPr>
      <xdr:spPr>
        <a:xfrm>
          <a:off x="8890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EAAFC51-97B1-495A-BC1D-A5FAB5DEE566}"/>
            </a:ext>
          </a:extLst>
        </xdr:cNvPr>
        <xdr:cNvSpPr/>
      </xdr:nvSpPr>
      <xdr:spPr>
        <a:xfrm>
          <a:off x="8890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4C5CEC2-9897-4E84-8BF6-F14770069C44}"/>
            </a:ext>
          </a:extLst>
        </xdr:cNvPr>
        <xdr:cNvSpPr/>
      </xdr:nvSpPr>
      <xdr:spPr>
        <a:xfrm>
          <a:off x="6604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9F03731-AFE6-4151-BC75-0D7327F81655}"/>
            </a:ext>
          </a:extLst>
        </xdr:cNvPr>
        <xdr:cNvSpPr txBox="1"/>
      </xdr:nvSpPr>
      <xdr:spPr>
        <a:xfrm>
          <a:off x="6565900" y="73533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7E976AD-9E50-46FA-B6BD-AF33C402EA47}"/>
            </a:ext>
          </a:extLst>
        </xdr:cNvPr>
        <xdr:cNvCxnSpPr/>
      </xdr:nvCxnSpPr>
      <xdr:spPr>
        <a:xfrm>
          <a:off x="6604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B39CA58F-FE44-4ECA-9A94-FD907277697F}"/>
            </a:ext>
          </a:extLst>
        </xdr:cNvPr>
        <xdr:cNvCxnSpPr/>
      </xdr:nvCxnSpPr>
      <xdr:spPr>
        <a:xfrm>
          <a:off x="6604000"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B0924814-B731-4BC8-BE71-D00F0DBD8D84}"/>
            </a:ext>
          </a:extLst>
        </xdr:cNvPr>
        <xdr:cNvSpPr txBox="1"/>
      </xdr:nvSpPr>
      <xdr:spPr>
        <a:xfrm>
          <a:off x="613682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5FC7137-BEA7-44BA-9D1F-3A762A3F2C9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38</xdr:row>
      <xdr:rowOff>57802</xdr:rowOff>
    </xdr:from>
    <xdr:ext cx="531299" cy="259045"/>
    <xdr:sp macro="" textlink="">
      <xdr:nvSpPr>
        <xdr:cNvPr id="102" name="テキスト ボックス 101">
          <a:extLst>
            <a:ext uri="{FF2B5EF4-FFF2-40B4-BE49-F238E27FC236}">
              <a16:creationId xmlns:a16="http://schemas.microsoft.com/office/drawing/2014/main" id="{C76B8190-8821-4A40-B5B9-530DFEC7E2AA}"/>
            </a:ext>
          </a:extLst>
        </xdr:cNvPr>
        <xdr:cNvSpPr txBox="1"/>
      </xdr:nvSpPr>
      <xdr:spPr>
        <a:xfrm>
          <a:off x="6082226" y="9392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11B347F-53B9-425E-A78C-594CB19BEA67}"/>
            </a:ext>
          </a:extLst>
        </xdr:cNvPr>
        <xdr:cNvCxnSpPr/>
      </xdr:nvCxnSpPr>
      <xdr:spPr>
        <a:xfrm>
          <a:off x="6604000" y="891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54CA4C82-5318-40EA-92BE-FEC3EA60D1BF}"/>
            </a:ext>
          </a:extLst>
        </xdr:cNvPr>
        <xdr:cNvSpPr txBox="1"/>
      </xdr:nvSpPr>
      <xdr:spPr>
        <a:xfrm>
          <a:off x="6008581" y="869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654701AF-EB11-48F6-9869-518AA55BE4EE}"/>
            </a:ext>
          </a:extLst>
        </xdr:cNvPr>
        <xdr:cNvCxnSpPr/>
      </xdr:nvCxnSpPr>
      <xdr:spPr>
        <a:xfrm>
          <a:off x="6604000" y="822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E49C31CA-21A7-4AF1-A6EF-B4A99CF0890C}"/>
            </a:ext>
          </a:extLst>
        </xdr:cNvPr>
        <xdr:cNvSpPr txBox="1"/>
      </xdr:nvSpPr>
      <xdr:spPr>
        <a:xfrm>
          <a:off x="6008581" y="8011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56142C5B-EC70-4B43-91F7-B05A13B2F8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57802</xdr:rowOff>
    </xdr:from>
    <xdr:ext cx="595419" cy="259045"/>
    <xdr:sp macro="" textlink="">
      <xdr:nvSpPr>
        <xdr:cNvPr id="108" name="テキスト ボックス 107">
          <a:extLst>
            <a:ext uri="{FF2B5EF4-FFF2-40B4-BE49-F238E27FC236}">
              <a16:creationId xmlns:a16="http://schemas.microsoft.com/office/drawing/2014/main" id="{0AD6FD3F-A32C-4C26-BA5C-E57E32E986DB}"/>
            </a:ext>
          </a:extLst>
        </xdr:cNvPr>
        <xdr:cNvSpPr txBox="1"/>
      </xdr:nvSpPr>
      <xdr:spPr>
        <a:xfrm>
          <a:off x="6008581" y="7411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917E1B7-1A50-4FF4-AF6E-34C58B4DA08B}"/>
            </a:ext>
          </a:extLst>
        </xdr:cNvPr>
        <xdr:cNvSpPr/>
      </xdr:nvSpPr>
      <xdr:spPr>
        <a:xfrm>
          <a:off x="6604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440FA327-446A-4A31-8B11-7E76F8566F09}"/>
            </a:ext>
          </a:extLst>
        </xdr:cNvPr>
        <xdr:cNvCxnSpPr/>
      </xdr:nvCxnSpPr>
      <xdr:spPr>
        <a:xfrm flipV="1">
          <a:off x="10476865" y="8211147"/>
          <a:ext cx="0" cy="198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109492</xdr:rowOff>
    </xdr:from>
    <xdr:ext cx="469744" cy="259045"/>
    <xdr:sp macro="" textlink="">
      <xdr:nvSpPr>
        <xdr:cNvPr id="111" name="【道路】&#10;一人当たり延長最小値テキスト">
          <a:extLst>
            <a:ext uri="{FF2B5EF4-FFF2-40B4-BE49-F238E27FC236}">
              <a16:creationId xmlns:a16="http://schemas.microsoft.com/office/drawing/2014/main" id="{EE8E48AC-9BB9-4944-8BD9-F2D6AB2C9CE2}"/>
            </a:ext>
          </a:extLst>
        </xdr:cNvPr>
        <xdr:cNvSpPr txBox="1"/>
      </xdr:nvSpPr>
      <xdr:spPr>
        <a:xfrm>
          <a:off x="10515600" y="101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85C8DEF3-009D-4242-92DB-74127399BFE2}"/>
            </a:ext>
          </a:extLst>
        </xdr:cNvPr>
        <xdr:cNvCxnSpPr/>
      </xdr:nvCxnSpPr>
      <xdr:spPr>
        <a:xfrm>
          <a:off x="10388600" y="101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CD370AC7-01C0-4D8E-8B20-F55E6D5E2409}"/>
            </a:ext>
          </a:extLst>
        </xdr:cNvPr>
        <xdr:cNvSpPr txBox="1"/>
      </xdr:nvSpPr>
      <xdr:spPr>
        <a:xfrm>
          <a:off x="10515600" y="791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923402DB-F5F1-4E44-89F4-96DE89176D3C}"/>
            </a:ext>
          </a:extLst>
        </xdr:cNvPr>
        <xdr:cNvCxnSpPr/>
      </xdr:nvCxnSpPr>
      <xdr:spPr>
        <a:xfrm>
          <a:off x="10388600" y="821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3035</xdr:rowOff>
    </xdr:from>
    <xdr:ext cx="534377" cy="259045"/>
    <xdr:sp macro="" textlink="">
      <xdr:nvSpPr>
        <xdr:cNvPr id="115" name="【道路】&#10;一人当たり延長平均値テキスト">
          <a:extLst>
            <a:ext uri="{FF2B5EF4-FFF2-40B4-BE49-F238E27FC236}">
              <a16:creationId xmlns:a16="http://schemas.microsoft.com/office/drawing/2014/main" id="{2AD8B8CD-B57B-49E8-A249-5A3566D4FD2F}"/>
            </a:ext>
          </a:extLst>
        </xdr:cNvPr>
        <xdr:cNvSpPr txBox="1"/>
      </xdr:nvSpPr>
      <xdr:spPr>
        <a:xfrm>
          <a:off x="10515600" y="983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6B81A673-F47F-430E-927C-4030738657DF}"/>
            </a:ext>
          </a:extLst>
        </xdr:cNvPr>
        <xdr:cNvSpPr/>
      </xdr:nvSpPr>
      <xdr:spPr>
        <a:xfrm>
          <a:off x="10426700" y="985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602204B8-4C1A-43DC-B848-FC1860456E6E}"/>
            </a:ext>
          </a:extLst>
        </xdr:cNvPr>
        <xdr:cNvSpPr/>
      </xdr:nvSpPr>
      <xdr:spPr>
        <a:xfrm>
          <a:off x="9588500" y="98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9CF004BB-E8F3-4F47-B5EB-294E969B398E}"/>
            </a:ext>
          </a:extLst>
        </xdr:cNvPr>
        <xdr:cNvSpPr/>
      </xdr:nvSpPr>
      <xdr:spPr>
        <a:xfrm>
          <a:off x="8699500" y="987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6E5721AD-DA70-48BA-A170-D74479ABC5B4}"/>
            </a:ext>
          </a:extLst>
        </xdr:cNvPr>
        <xdr:cNvSpPr/>
      </xdr:nvSpPr>
      <xdr:spPr>
        <a:xfrm>
          <a:off x="7810500" y="98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3E6D3B37-5889-457F-9C57-5956A4782531}"/>
            </a:ext>
          </a:extLst>
        </xdr:cNvPr>
        <xdr:cNvSpPr/>
      </xdr:nvSpPr>
      <xdr:spPr>
        <a:xfrm>
          <a:off x="6921500" y="988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582E917-E6F3-416B-A22A-677B67C3DAD2}"/>
            </a:ext>
          </a:extLst>
        </xdr:cNvPr>
        <xdr:cNvSpPr txBox="1"/>
      </xdr:nvSpPr>
      <xdr:spPr>
        <a:xfrm>
          <a:off x="10287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15B8E14-88A6-4F6F-BE67-C89FD2FA71DC}"/>
            </a:ext>
          </a:extLst>
        </xdr:cNvPr>
        <xdr:cNvSpPr txBox="1"/>
      </xdr:nvSpPr>
      <xdr:spPr>
        <a:xfrm>
          <a:off x="9448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7CEB1D3-09BA-4D7B-B351-67FF3E8E8623}"/>
            </a:ext>
          </a:extLst>
        </xdr:cNvPr>
        <xdr:cNvSpPr txBox="1"/>
      </xdr:nvSpPr>
      <xdr:spPr>
        <a:xfrm>
          <a:off x="8559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89AC187-C92D-456F-A6D1-8E23ABF5613D}"/>
            </a:ext>
          </a:extLst>
        </xdr:cNvPr>
        <xdr:cNvSpPr txBox="1"/>
      </xdr:nvSpPr>
      <xdr:spPr>
        <a:xfrm>
          <a:off x="7670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75DEED-9FE3-45FA-A52A-3DDF3D2695B5}"/>
            </a:ext>
          </a:extLst>
        </xdr:cNvPr>
        <xdr:cNvSpPr txBox="1"/>
      </xdr:nvSpPr>
      <xdr:spPr>
        <a:xfrm>
          <a:off x="6781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96358</xdr:rowOff>
    </xdr:from>
    <xdr:to>
      <xdr:col>55</xdr:col>
      <xdr:colOff>50800</xdr:colOff>
      <xdr:row>40</xdr:row>
      <xdr:rowOff>26508</xdr:rowOff>
    </xdr:to>
    <xdr:sp macro="" textlink="">
      <xdr:nvSpPr>
        <xdr:cNvPr id="126" name="楕円 125">
          <a:extLst>
            <a:ext uri="{FF2B5EF4-FFF2-40B4-BE49-F238E27FC236}">
              <a16:creationId xmlns:a16="http://schemas.microsoft.com/office/drawing/2014/main" id="{C365F542-1DC8-4540-B593-758F551307E2}"/>
            </a:ext>
          </a:extLst>
        </xdr:cNvPr>
        <xdr:cNvSpPr/>
      </xdr:nvSpPr>
      <xdr:spPr>
        <a:xfrm>
          <a:off x="10426700" y="9678508"/>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38</xdr:row>
      <xdr:rowOff>119235</xdr:rowOff>
    </xdr:from>
    <xdr:ext cx="534377" cy="259045"/>
    <xdr:sp macro="" textlink="">
      <xdr:nvSpPr>
        <xdr:cNvPr id="127" name="【道路】&#10;一人当たり延長該当値テキスト">
          <a:extLst>
            <a:ext uri="{FF2B5EF4-FFF2-40B4-BE49-F238E27FC236}">
              <a16:creationId xmlns:a16="http://schemas.microsoft.com/office/drawing/2014/main" id="{094CFFC9-FE8A-4500-ADD4-BAF49D0270AD}"/>
            </a:ext>
          </a:extLst>
        </xdr:cNvPr>
        <xdr:cNvSpPr txBox="1"/>
      </xdr:nvSpPr>
      <xdr:spPr>
        <a:xfrm>
          <a:off x="10515600" y="94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101488</xdr:rowOff>
    </xdr:from>
    <xdr:to>
      <xdr:col>50</xdr:col>
      <xdr:colOff>165100</xdr:colOff>
      <xdr:row>40</xdr:row>
      <xdr:rowOff>31638</xdr:rowOff>
    </xdr:to>
    <xdr:sp macro="" textlink="">
      <xdr:nvSpPr>
        <xdr:cNvPr id="128" name="楕円 127">
          <a:extLst>
            <a:ext uri="{FF2B5EF4-FFF2-40B4-BE49-F238E27FC236}">
              <a16:creationId xmlns:a16="http://schemas.microsoft.com/office/drawing/2014/main" id="{DF627CE7-157C-4D48-97BC-2EFBD2635217}"/>
            </a:ext>
          </a:extLst>
        </xdr:cNvPr>
        <xdr:cNvSpPr/>
      </xdr:nvSpPr>
      <xdr:spPr>
        <a:xfrm>
          <a:off x="9588500" y="9683638"/>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39</xdr:row>
      <xdr:rowOff>147158</xdr:rowOff>
    </xdr:from>
    <xdr:to>
      <xdr:col>55</xdr:col>
      <xdr:colOff>0</xdr:colOff>
      <xdr:row>39</xdr:row>
      <xdr:rowOff>152288</xdr:rowOff>
    </xdr:to>
    <xdr:cxnSp macro="">
      <xdr:nvCxnSpPr>
        <xdr:cNvPr id="129" name="直線コネクタ 128">
          <a:extLst>
            <a:ext uri="{FF2B5EF4-FFF2-40B4-BE49-F238E27FC236}">
              <a16:creationId xmlns:a16="http://schemas.microsoft.com/office/drawing/2014/main" id="{8304BE7E-6206-4249-A3C0-1779F3201FDB}"/>
            </a:ext>
          </a:extLst>
        </xdr:cNvPr>
        <xdr:cNvCxnSpPr/>
      </xdr:nvCxnSpPr>
      <xdr:spPr>
        <a:xfrm flipV="1">
          <a:off x="9639300" y="9729308"/>
          <a:ext cx="838200" cy="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104276</xdr:rowOff>
    </xdr:from>
    <xdr:to>
      <xdr:col>46</xdr:col>
      <xdr:colOff>38100</xdr:colOff>
      <xdr:row>40</xdr:row>
      <xdr:rowOff>34426</xdr:rowOff>
    </xdr:to>
    <xdr:sp macro="" textlink="">
      <xdr:nvSpPr>
        <xdr:cNvPr id="130" name="楕円 129">
          <a:extLst>
            <a:ext uri="{FF2B5EF4-FFF2-40B4-BE49-F238E27FC236}">
              <a16:creationId xmlns:a16="http://schemas.microsoft.com/office/drawing/2014/main" id="{6466543E-7FE2-4707-90A8-F7DE864D5425}"/>
            </a:ext>
          </a:extLst>
        </xdr:cNvPr>
        <xdr:cNvSpPr/>
      </xdr:nvSpPr>
      <xdr:spPr>
        <a:xfrm>
          <a:off x="8699500" y="968642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39</xdr:row>
      <xdr:rowOff>152288</xdr:rowOff>
    </xdr:from>
    <xdr:to>
      <xdr:col>50</xdr:col>
      <xdr:colOff>114300</xdr:colOff>
      <xdr:row>39</xdr:row>
      <xdr:rowOff>155076</xdr:rowOff>
    </xdr:to>
    <xdr:cxnSp macro="">
      <xdr:nvCxnSpPr>
        <xdr:cNvPr id="131" name="直線コネクタ 130">
          <a:extLst>
            <a:ext uri="{FF2B5EF4-FFF2-40B4-BE49-F238E27FC236}">
              <a16:creationId xmlns:a16="http://schemas.microsoft.com/office/drawing/2014/main" id="{5F21762F-BA76-4B06-B3DD-EA80B0F639B1}"/>
            </a:ext>
          </a:extLst>
        </xdr:cNvPr>
        <xdr:cNvCxnSpPr/>
      </xdr:nvCxnSpPr>
      <xdr:spPr>
        <a:xfrm flipV="1">
          <a:off x="8750300" y="9734438"/>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109552</xdr:rowOff>
    </xdr:from>
    <xdr:to>
      <xdr:col>41</xdr:col>
      <xdr:colOff>101600</xdr:colOff>
      <xdr:row>40</xdr:row>
      <xdr:rowOff>39702</xdr:rowOff>
    </xdr:to>
    <xdr:sp macro="" textlink="">
      <xdr:nvSpPr>
        <xdr:cNvPr id="132" name="楕円 131">
          <a:extLst>
            <a:ext uri="{FF2B5EF4-FFF2-40B4-BE49-F238E27FC236}">
              <a16:creationId xmlns:a16="http://schemas.microsoft.com/office/drawing/2014/main" id="{B67CD6DC-FC1E-4B37-96E0-EC53CE7DEEE0}"/>
            </a:ext>
          </a:extLst>
        </xdr:cNvPr>
        <xdr:cNvSpPr/>
      </xdr:nvSpPr>
      <xdr:spPr>
        <a:xfrm>
          <a:off x="7810500" y="9691702"/>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39</xdr:row>
      <xdr:rowOff>155076</xdr:rowOff>
    </xdr:from>
    <xdr:to>
      <xdr:col>45</xdr:col>
      <xdr:colOff>177800</xdr:colOff>
      <xdr:row>39</xdr:row>
      <xdr:rowOff>160352</xdr:rowOff>
    </xdr:to>
    <xdr:cxnSp macro="">
      <xdr:nvCxnSpPr>
        <xdr:cNvPr id="133" name="直線コネクタ 132">
          <a:extLst>
            <a:ext uri="{FF2B5EF4-FFF2-40B4-BE49-F238E27FC236}">
              <a16:creationId xmlns:a16="http://schemas.microsoft.com/office/drawing/2014/main" id="{979A5870-8A1E-4B6A-9F1F-417F83E7EC6E}"/>
            </a:ext>
          </a:extLst>
        </xdr:cNvPr>
        <xdr:cNvCxnSpPr/>
      </xdr:nvCxnSpPr>
      <xdr:spPr>
        <a:xfrm flipV="1">
          <a:off x="7861300" y="9737226"/>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74C0F231-4043-4098-9225-4C7D2F0EFACC}"/>
            </a:ext>
          </a:extLst>
        </xdr:cNvPr>
        <xdr:cNvSpPr txBox="1"/>
      </xdr:nvSpPr>
      <xdr:spPr>
        <a:xfrm>
          <a:off x="9359411" y="99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6C8F7829-6EE4-404C-88ED-AF3597A05061}"/>
            </a:ext>
          </a:extLst>
        </xdr:cNvPr>
        <xdr:cNvSpPr txBox="1"/>
      </xdr:nvSpPr>
      <xdr:spPr>
        <a:xfrm>
          <a:off x="8483111" y="99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DFE514C2-345B-4E4D-8514-43D4AD851C70}"/>
            </a:ext>
          </a:extLst>
        </xdr:cNvPr>
        <xdr:cNvSpPr txBox="1"/>
      </xdr:nvSpPr>
      <xdr:spPr>
        <a:xfrm>
          <a:off x="7594111" y="99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a:extLst>
            <a:ext uri="{FF2B5EF4-FFF2-40B4-BE49-F238E27FC236}">
              <a16:creationId xmlns:a16="http://schemas.microsoft.com/office/drawing/2014/main" id="{B55711EA-ABEB-4BB2-9431-6462B00D9780}"/>
            </a:ext>
          </a:extLst>
        </xdr:cNvPr>
        <xdr:cNvSpPr txBox="1"/>
      </xdr:nvSpPr>
      <xdr:spPr>
        <a:xfrm>
          <a:off x="6705111" y="95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57690</xdr:rowOff>
    </xdr:from>
    <xdr:ext cx="534377" cy="259045"/>
    <xdr:sp macro="" textlink="">
      <xdr:nvSpPr>
        <xdr:cNvPr id="138" name="n_1mainValue【道路】&#10;一人当たり延長">
          <a:extLst>
            <a:ext uri="{FF2B5EF4-FFF2-40B4-BE49-F238E27FC236}">
              <a16:creationId xmlns:a16="http://schemas.microsoft.com/office/drawing/2014/main" id="{5C7DA90C-1D08-4047-8818-EE6F9556A79C}"/>
            </a:ext>
          </a:extLst>
        </xdr:cNvPr>
        <xdr:cNvSpPr txBox="1"/>
      </xdr:nvSpPr>
      <xdr:spPr>
        <a:xfrm>
          <a:off x="9359411" y="939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60478</xdr:rowOff>
    </xdr:from>
    <xdr:ext cx="534377" cy="259045"/>
    <xdr:sp macro="" textlink="">
      <xdr:nvSpPr>
        <xdr:cNvPr id="139" name="n_2mainValue【道路】&#10;一人当たり延長">
          <a:extLst>
            <a:ext uri="{FF2B5EF4-FFF2-40B4-BE49-F238E27FC236}">
              <a16:creationId xmlns:a16="http://schemas.microsoft.com/office/drawing/2014/main" id="{12D18B7B-E3E6-4D76-9172-56E9850701FE}"/>
            </a:ext>
          </a:extLst>
        </xdr:cNvPr>
        <xdr:cNvSpPr txBox="1"/>
      </xdr:nvSpPr>
      <xdr:spPr>
        <a:xfrm>
          <a:off x="8483111" y="939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56229</xdr:rowOff>
    </xdr:from>
    <xdr:ext cx="534377" cy="259045"/>
    <xdr:sp macro="" textlink="">
      <xdr:nvSpPr>
        <xdr:cNvPr id="140" name="n_3mainValue【道路】&#10;一人当たり延長">
          <a:extLst>
            <a:ext uri="{FF2B5EF4-FFF2-40B4-BE49-F238E27FC236}">
              <a16:creationId xmlns:a16="http://schemas.microsoft.com/office/drawing/2014/main" id="{B84EEFF9-04B9-4699-99A1-05775C9718B5}"/>
            </a:ext>
          </a:extLst>
        </xdr:cNvPr>
        <xdr:cNvSpPr txBox="1"/>
      </xdr:nvSpPr>
      <xdr:spPr>
        <a:xfrm>
          <a:off x="7594111" y="9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42217255-5940-4504-B509-2E6D60F4ACD5}"/>
            </a:ext>
          </a:extLst>
        </xdr:cNvPr>
        <xdr:cNvSpPr/>
      </xdr:nvSpPr>
      <xdr:spPr>
        <a:xfrm>
          <a:off x="762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2F18F7E0-8CA4-44B2-B8A8-B6FA7C3232DF}"/>
            </a:ext>
          </a:extLst>
        </xdr:cNvPr>
        <xdr:cNvSpPr/>
      </xdr:nvSpPr>
      <xdr:spPr>
        <a:xfrm>
          <a:off x="889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25A67C2-07AE-4E06-BB5B-A7FAD81412B6}"/>
            </a:ext>
          </a:extLst>
        </xdr:cNvPr>
        <xdr:cNvSpPr/>
      </xdr:nvSpPr>
      <xdr:spPr>
        <a:xfrm>
          <a:off x="889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A4C57022-2B56-463E-B26D-4A7143022054}"/>
            </a:ext>
          </a:extLst>
        </xdr:cNvPr>
        <xdr:cNvSpPr/>
      </xdr:nvSpPr>
      <xdr:spPr>
        <a:xfrm>
          <a:off x="1905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31C5CDB3-74E3-4055-8F33-C1445FCBF921}"/>
            </a:ext>
          </a:extLst>
        </xdr:cNvPr>
        <xdr:cNvSpPr/>
      </xdr:nvSpPr>
      <xdr:spPr>
        <a:xfrm>
          <a:off x="1905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7C23DF64-38A2-4415-8EA3-85FADF43EC67}"/>
            </a:ext>
          </a:extLst>
        </xdr:cNvPr>
        <xdr:cNvSpPr/>
      </xdr:nvSpPr>
      <xdr:spPr>
        <a:xfrm>
          <a:off x="3048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6641EA22-3206-4CA7-A2AA-FA1DB99D53F4}"/>
            </a:ext>
          </a:extLst>
        </xdr:cNvPr>
        <xdr:cNvSpPr/>
      </xdr:nvSpPr>
      <xdr:spPr>
        <a:xfrm>
          <a:off x="3048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E198503-97F8-46B0-9A2E-046AD2510946}"/>
            </a:ext>
          </a:extLst>
        </xdr:cNvPr>
        <xdr:cNvSpPr/>
      </xdr:nvSpPr>
      <xdr:spPr>
        <a:xfrm>
          <a:off x="762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4BD7CC00-7D9B-4DD6-928F-F149DAF937E0}"/>
            </a:ext>
          </a:extLst>
        </xdr:cNvPr>
        <xdr:cNvSpPr txBox="1"/>
      </xdr:nvSpPr>
      <xdr:spPr>
        <a:xfrm>
          <a:off x="723900" y="12839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600AEF4A-3EEF-4F0A-9F8A-C7C2B9A2A69E}"/>
            </a:ext>
          </a:extLst>
        </xdr:cNvPr>
        <xdr:cNvCxnSpPr/>
      </xdr:nvCxnSpPr>
      <xdr:spPr>
        <a:xfrm>
          <a:off x="762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153052</xdr:rowOff>
    </xdr:from>
    <xdr:ext cx="467179" cy="259045"/>
    <xdr:sp macro="" textlink="">
      <xdr:nvSpPr>
        <xdr:cNvPr id="151" name="テキスト ボックス 150">
          <a:extLst>
            <a:ext uri="{FF2B5EF4-FFF2-40B4-BE49-F238E27FC236}">
              <a16:creationId xmlns:a16="http://schemas.microsoft.com/office/drawing/2014/main" id="{421ECC78-4F5C-4E53-B298-88486DE1D62B}"/>
            </a:ext>
          </a:extLst>
        </xdr:cNvPr>
        <xdr:cNvSpPr txBox="1"/>
      </xdr:nvSpPr>
      <xdr:spPr>
        <a:xfrm>
          <a:off x="294821" y="16174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9BB613A3-108D-4A95-AB2D-637B68B6BCCD}"/>
            </a:ext>
          </a:extLst>
        </xdr:cNvPr>
        <xdr:cNvCxnSpPr/>
      </xdr:nvCxnSpPr>
      <xdr:spPr>
        <a:xfrm>
          <a:off x="762000" y="1584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63</xdr:row>
      <xdr:rowOff>105427</xdr:rowOff>
    </xdr:from>
    <xdr:ext cx="403060" cy="259045"/>
    <xdr:sp macro="" textlink="">
      <xdr:nvSpPr>
        <xdr:cNvPr id="153" name="テキスト ボックス 152">
          <a:extLst>
            <a:ext uri="{FF2B5EF4-FFF2-40B4-BE49-F238E27FC236}">
              <a16:creationId xmlns:a16="http://schemas.microsoft.com/office/drawing/2014/main" id="{732AB809-3E1F-47DD-A794-9145881A1ABE}"/>
            </a:ext>
          </a:extLst>
        </xdr:cNvPr>
        <xdr:cNvSpPr txBox="1"/>
      </xdr:nvSpPr>
      <xdr:spPr>
        <a:xfrm>
          <a:off x="368466" y="156311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FB577375-9C20-475D-B2B7-23C24F4B8258}"/>
            </a:ext>
          </a:extLst>
        </xdr:cNvPr>
        <xdr:cNvCxnSpPr/>
      </xdr:nvCxnSpPr>
      <xdr:spPr>
        <a:xfrm>
          <a:off x="762000" y="1531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61</xdr:row>
      <xdr:rowOff>67327</xdr:rowOff>
    </xdr:from>
    <xdr:ext cx="403060" cy="259045"/>
    <xdr:sp macro="" textlink="">
      <xdr:nvSpPr>
        <xdr:cNvPr id="155" name="テキスト ボックス 154">
          <a:extLst>
            <a:ext uri="{FF2B5EF4-FFF2-40B4-BE49-F238E27FC236}">
              <a16:creationId xmlns:a16="http://schemas.microsoft.com/office/drawing/2014/main" id="{16A8687E-8F36-4EDE-8EC8-01F4F2E55962}"/>
            </a:ext>
          </a:extLst>
        </xdr:cNvPr>
        <xdr:cNvSpPr txBox="1"/>
      </xdr:nvSpPr>
      <xdr:spPr>
        <a:xfrm>
          <a:off x="368466" y="15097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C0ED5BFC-8234-4CDD-A6C2-FD27EA37C55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59</xdr:row>
      <xdr:rowOff>29227</xdr:rowOff>
    </xdr:from>
    <xdr:ext cx="403060" cy="259045"/>
    <xdr:sp macro="" textlink="">
      <xdr:nvSpPr>
        <xdr:cNvPr id="157" name="テキスト ボックス 156">
          <a:extLst>
            <a:ext uri="{FF2B5EF4-FFF2-40B4-BE49-F238E27FC236}">
              <a16:creationId xmlns:a16="http://schemas.microsoft.com/office/drawing/2014/main" id="{D1A9F3B0-59CF-4065-9833-49A0BF84F35E}"/>
            </a:ext>
          </a:extLst>
        </xdr:cNvPr>
        <xdr:cNvSpPr txBox="1"/>
      </xdr:nvSpPr>
      <xdr:spPr>
        <a:xfrm>
          <a:off x="368466" y="145643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D02A459B-F82D-4FC2-8910-2FBD3A0A3F22}"/>
            </a:ext>
          </a:extLst>
        </xdr:cNvPr>
        <xdr:cNvCxnSpPr/>
      </xdr:nvCxnSpPr>
      <xdr:spPr>
        <a:xfrm>
          <a:off x="762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56</xdr:row>
      <xdr:rowOff>162577</xdr:rowOff>
    </xdr:from>
    <xdr:ext cx="403060" cy="259045"/>
    <xdr:sp macro="" textlink="">
      <xdr:nvSpPr>
        <xdr:cNvPr id="159" name="テキスト ボックス 158">
          <a:extLst>
            <a:ext uri="{FF2B5EF4-FFF2-40B4-BE49-F238E27FC236}">
              <a16:creationId xmlns:a16="http://schemas.microsoft.com/office/drawing/2014/main" id="{FB3CBB42-9EB7-4C51-965E-B7828F99CCF7}"/>
            </a:ext>
          </a:extLst>
        </xdr:cNvPr>
        <xdr:cNvSpPr txBox="1"/>
      </xdr:nvSpPr>
      <xdr:spPr>
        <a:xfrm>
          <a:off x="368466" y="13954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94938B43-4D32-43FE-BDCC-3F52462882B3}"/>
            </a:ext>
          </a:extLst>
        </xdr:cNvPr>
        <xdr:cNvCxnSpPr/>
      </xdr:nvCxnSpPr>
      <xdr:spPr>
        <a:xfrm>
          <a:off x="762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225CC147-4573-4BF9-A767-6DF7CAFE4FA2}"/>
            </a:ext>
          </a:extLst>
        </xdr:cNvPr>
        <xdr:cNvSpPr txBox="1"/>
      </xdr:nvSpPr>
      <xdr:spPr>
        <a:xfrm>
          <a:off x="423061" y="1342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B6CE23E5-888D-4239-818E-428D19AA4DE4}"/>
            </a:ext>
          </a:extLst>
        </xdr:cNvPr>
        <xdr:cNvCxnSpPr/>
      </xdr:nvCxnSpPr>
      <xdr:spPr>
        <a:xfrm>
          <a:off x="762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1B1255F8-283F-4A7F-82B6-F603B9F64709}"/>
            </a:ext>
          </a:extLst>
        </xdr:cNvPr>
        <xdr:cNvSpPr/>
      </xdr:nvSpPr>
      <xdr:spPr>
        <a:xfrm>
          <a:off x="762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A1C48E9-2E43-47AC-9210-8F85B4D9DF77}"/>
            </a:ext>
          </a:extLst>
        </xdr:cNvPr>
        <xdr:cNvCxnSpPr/>
      </xdr:nvCxnSpPr>
      <xdr:spPr>
        <a:xfrm flipV="1">
          <a:off x="4634865" y="13704570"/>
          <a:ext cx="0" cy="219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10F6BC85-6FBA-47C2-866B-FA95770F1C20}"/>
            </a:ext>
          </a:extLst>
        </xdr:cNvPr>
        <xdr:cNvSpPr txBox="1"/>
      </xdr:nvSpPr>
      <xdr:spPr>
        <a:xfrm>
          <a:off x="4673600" y="1590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7BE560F5-F3FA-46D2-98C2-194D89C3634F}"/>
            </a:ext>
          </a:extLst>
        </xdr:cNvPr>
        <xdr:cNvCxnSpPr/>
      </xdr:nvCxnSpPr>
      <xdr:spPr>
        <a:xfrm>
          <a:off x="4546600" y="1590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3BCCB992-A09E-4530-A4CF-9CFD730E0BD9}"/>
            </a:ext>
          </a:extLst>
        </xdr:cNvPr>
        <xdr:cNvSpPr txBox="1"/>
      </xdr:nvSpPr>
      <xdr:spPr>
        <a:xfrm>
          <a:off x="4673600" y="13403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59A2546A-948F-4AC6-AF63-788CC34A7FF1}"/>
            </a:ext>
          </a:extLst>
        </xdr:cNvPr>
        <xdr:cNvCxnSpPr/>
      </xdr:nvCxnSpPr>
      <xdr:spPr>
        <a:xfrm>
          <a:off x="4546600" y="1370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10177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27380C20-BB31-4911-A854-1BD7C1A2B7C3}"/>
            </a:ext>
          </a:extLst>
        </xdr:cNvPr>
        <xdr:cNvSpPr txBox="1"/>
      </xdr:nvSpPr>
      <xdr:spPr>
        <a:xfrm>
          <a:off x="4673600" y="15040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23AFBCC2-F92C-48DD-B278-54504CCE3958}"/>
            </a:ext>
          </a:extLst>
        </xdr:cNvPr>
        <xdr:cNvSpPr/>
      </xdr:nvSpPr>
      <xdr:spPr>
        <a:xfrm>
          <a:off x="4584700" y="1519872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57807B91-4E54-41AD-B0A1-F1F2F08A1E5A}"/>
            </a:ext>
          </a:extLst>
        </xdr:cNvPr>
        <xdr:cNvSpPr/>
      </xdr:nvSpPr>
      <xdr:spPr>
        <a:xfrm>
          <a:off x="3746500" y="1517205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1026D6D5-7361-42E7-821F-FB684C97D68B}"/>
            </a:ext>
          </a:extLst>
        </xdr:cNvPr>
        <xdr:cNvSpPr/>
      </xdr:nvSpPr>
      <xdr:spPr>
        <a:xfrm>
          <a:off x="2857500" y="1514348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ECCAADFD-21F1-43A5-9D0F-3FC689ADAAD0}"/>
            </a:ext>
          </a:extLst>
        </xdr:cNvPr>
        <xdr:cNvSpPr/>
      </xdr:nvSpPr>
      <xdr:spPr>
        <a:xfrm>
          <a:off x="1968500" y="1511490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B5E0BD00-F568-45A1-B7BB-17DE1F5BA53A}"/>
            </a:ext>
          </a:extLst>
        </xdr:cNvPr>
        <xdr:cNvSpPr/>
      </xdr:nvSpPr>
      <xdr:spPr>
        <a:xfrm>
          <a:off x="1079500" y="150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AA88C15-EE07-422A-923A-0427E9FFBAF1}"/>
            </a:ext>
          </a:extLst>
        </xdr:cNvPr>
        <xdr:cNvSpPr txBox="1"/>
      </xdr:nvSpPr>
      <xdr:spPr>
        <a:xfrm>
          <a:off x="4445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663A235-8198-45D8-8F23-BAA427A8CD11}"/>
            </a:ext>
          </a:extLst>
        </xdr:cNvPr>
        <xdr:cNvSpPr txBox="1"/>
      </xdr:nvSpPr>
      <xdr:spPr>
        <a:xfrm>
          <a:off x="3606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55CC344-6B25-4A0F-BB6F-572E6510F782}"/>
            </a:ext>
          </a:extLst>
        </xdr:cNvPr>
        <xdr:cNvSpPr txBox="1"/>
      </xdr:nvSpPr>
      <xdr:spPr>
        <a:xfrm>
          <a:off x="2717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93BE28E-1B6E-4F34-A90C-14B19F9013D6}"/>
            </a:ext>
          </a:extLst>
        </xdr:cNvPr>
        <xdr:cNvSpPr txBox="1"/>
      </xdr:nvSpPr>
      <xdr:spPr>
        <a:xfrm>
          <a:off x="1828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7065D05-0B20-4E56-8F47-61FFEF52093C}"/>
            </a:ext>
          </a:extLst>
        </xdr:cNvPr>
        <xdr:cNvSpPr txBox="1"/>
      </xdr:nvSpPr>
      <xdr:spPr>
        <a:xfrm>
          <a:off x="939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21590</xdr:rowOff>
    </xdr:from>
    <xdr:to>
      <xdr:col>24</xdr:col>
      <xdr:colOff>114300</xdr:colOff>
      <xdr:row>63</xdr:row>
      <xdr:rowOff>123190</xdr:rowOff>
    </xdr:to>
    <xdr:sp macro="" textlink="">
      <xdr:nvSpPr>
        <xdr:cNvPr id="180" name="楕円 179">
          <a:extLst>
            <a:ext uri="{FF2B5EF4-FFF2-40B4-BE49-F238E27FC236}">
              <a16:creationId xmlns:a16="http://schemas.microsoft.com/office/drawing/2014/main" id="{3F2B4526-F80D-404C-915D-5A7C77242611}"/>
            </a:ext>
          </a:extLst>
        </xdr:cNvPr>
        <xdr:cNvSpPr/>
      </xdr:nvSpPr>
      <xdr:spPr>
        <a:xfrm>
          <a:off x="4584700" y="155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63</xdr:row>
      <xdr:rowOff>17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1324630-FD63-469F-93B6-58CC44346534}"/>
            </a:ext>
          </a:extLst>
        </xdr:cNvPr>
        <xdr:cNvSpPr txBox="1"/>
      </xdr:nvSpPr>
      <xdr:spPr>
        <a:xfrm>
          <a:off x="4673600" y="1552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xdr:rowOff>
    </xdr:from>
    <xdr:to>
      <xdr:col>20</xdr:col>
      <xdr:colOff>38100</xdr:colOff>
      <xdr:row>63</xdr:row>
      <xdr:rowOff>102235</xdr:rowOff>
    </xdr:to>
    <xdr:sp macro="" textlink="">
      <xdr:nvSpPr>
        <xdr:cNvPr id="182" name="楕円 181">
          <a:extLst>
            <a:ext uri="{FF2B5EF4-FFF2-40B4-BE49-F238E27FC236}">
              <a16:creationId xmlns:a16="http://schemas.microsoft.com/office/drawing/2014/main" id="{EC4B83F3-B4A7-4D78-8859-CA056D84E3A6}"/>
            </a:ext>
          </a:extLst>
        </xdr:cNvPr>
        <xdr:cNvSpPr/>
      </xdr:nvSpPr>
      <xdr:spPr>
        <a:xfrm>
          <a:off x="3746500" y="155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63</xdr:row>
      <xdr:rowOff>51435</xdr:rowOff>
    </xdr:from>
    <xdr:to>
      <xdr:col>24</xdr:col>
      <xdr:colOff>63500</xdr:colOff>
      <xdr:row>63</xdr:row>
      <xdr:rowOff>72390</xdr:rowOff>
    </xdr:to>
    <xdr:cxnSp macro="">
      <xdr:nvCxnSpPr>
        <xdr:cNvPr id="183" name="直線コネクタ 182">
          <a:extLst>
            <a:ext uri="{FF2B5EF4-FFF2-40B4-BE49-F238E27FC236}">
              <a16:creationId xmlns:a16="http://schemas.microsoft.com/office/drawing/2014/main" id="{A4FB219B-73B0-4832-B700-26BECC6E1C0E}"/>
            </a:ext>
          </a:extLst>
        </xdr:cNvPr>
        <xdr:cNvCxnSpPr/>
      </xdr:nvCxnSpPr>
      <xdr:spPr>
        <a:xfrm>
          <a:off x="3797300" y="155771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153035</xdr:rowOff>
    </xdr:from>
    <xdr:to>
      <xdr:col>15</xdr:col>
      <xdr:colOff>101600</xdr:colOff>
      <xdr:row>63</xdr:row>
      <xdr:rowOff>83185</xdr:rowOff>
    </xdr:to>
    <xdr:sp macro="" textlink="">
      <xdr:nvSpPr>
        <xdr:cNvPr id="184" name="楕円 183">
          <a:extLst>
            <a:ext uri="{FF2B5EF4-FFF2-40B4-BE49-F238E27FC236}">
              <a16:creationId xmlns:a16="http://schemas.microsoft.com/office/drawing/2014/main" id="{2C27D0B0-1C71-470C-9DF1-E7FE5DD34BE6}"/>
            </a:ext>
          </a:extLst>
        </xdr:cNvPr>
        <xdr:cNvSpPr/>
      </xdr:nvSpPr>
      <xdr:spPr>
        <a:xfrm>
          <a:off x="2857500" y="1543113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63</xdr:row>
      <xdr:rowOff>32385</xdr:rowOff>
    </xdr:from>
    <xdr:to>
      <xdr:col>19</xdr:col>
      <xdr:colOff>177800</xdr:colOff>
      <xdr:row>63</xdr:row>
      <xdr:rowOff>51435</xdr:rowOff>
    </xdr:to>
    <xdr:cxnSp macro="">
      <xdr:nvCxnSpPr>
        <xdr:cNvPr id="185" name="直線コネクタ 184">
          <a:extLst>
            <a:ext uri="{FF2B5EF4-FFF2-40B4-BE49-F238E27FC236}">
              <a16:creationId xmlns:a16="http://schemas.microsoft.com/office/drawing/2014/main" id="{1F8C486E-6F96-4C82-9849-23022795A8FF}"/>
            </a:ext>
          </a:extLst>
        </xdr:cNvPr>
        <xdr:cNvCxnSpPr/>
      </xdr:nvCxnSpPr>
      <xdr:spPr>
        <a:xfrm>
          <a:off x="2908300" y="155581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149225</xdr:rowOff>
    </xdr:from>
    <xdr:to>
      <xdr:col>10</xdr:col>
      <xdr:colOff>165100</xdr:colOff>
      <xdr:row>63</xdr:row>
      <xdr:rowOff>79375</xdr:rowOff>
    </xdr:to>
    <xdr:sp macro="" textlink="">
      <xdr:nvSpPr>
        <xdr:cNvPr id="186" name="楕円 185">
          <a:extLst>
            <a:ext uri="{FF2B5EF4-FFF2-40B4-BE49-F238E27FC236}">
              <a16:creationId xmlns:a16="http://schemas.microsoft.com/office/drawing/2014/main" id="{434F2C33-F804-4934-9651-E9911FB43334}"/>
            </a:ext>
          </a:extLst>
        </xdr:cNvPr>
        <xdr:cNvSpPr/>
      </xdr:nvSpPr>
      <xdr:spPr>
        <a:xfrm>
          <a:off x="1968500" y="1542732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63</xdr:row>
      <xdr:rowOff>28575</xdr:rowOff>
    </xdr:from>
    <xdr:to>
      <xdr:col>15</xdr:col>
      <xdr:colOff>50800</xdr:colOff>
      <xdr:row>63</xdr:row>
      <xdr:rowOff>32385</xdr:rowOff>
    </xdr:to>
    <xdr:cxnSp macro="">
      <xdr:nvCxnSpPr>
        <xdr:cNvPr id="187" name="直線コネクタ 186">
          <a:extLst>
            <a:ext uri="{FF2B5EF4-FFF2-40B4-BE49-F238E27FC236}">
              <a16:creationId xmlns:a16="http://schemas.microsoft.com/office/drawing/2014/main" id="{6A6AD3EE-BED1-44CF-8CD8-8F34FBEE37DC}"/>
            </a:ext>
          </a:extLst>
        </xdr:cNvPr>
        <xdr:cNvCxnSpPr/>
      </xdr:nvCxnSpPr>
      <xdr:spPr>
        <a:xfrm>
          <a:off x="2019300" y="155543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2" cy="259045"/>
    <xdr:sp macro="" textlink="">
      <xdr:nvSpPr>
        <xdr:cNvPr id="188" name="n_1aveValue【橋りょう・トンネル】&#10;有形固定資産減価償却率">
          <a:extLst>
            <a:ext uri="{FF2B5EF4-FFF2-40B4-BE49-F238E27FC236}">
              <a16:creationId xmlns:a16="http://schemas.microsoft.com/office/drawing/2014/main" id="{6470945A-1E02-4F77-9D41-16644572881D}"/>
            </a:ext>
          </a:extLst>
        </xdr:cNvPr>
        <xdr:cNvSpPr txBox="1"/>
      </xdr:nvSpPr>
      <xdr:spPr>
        <a:xfrm>
          <a:off x="3582044" y="1487108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2" cy="259045"/>
    <xdr:sp macro="" textlink="">
      <xdr:nvSpPr>
        <xdr:cNvPr id="189" name="n_2aveValue【橋りょう・トンネル】&#10;有形固定資産減価償却率">
          <a:extLst>
            <a:ext uri="{FF2B5EF4-FFF2-40B4-BE49-F238E27FC236}">
              <a16:creationId xmlns:a16="http://schemas.microsoft.com/office/drawing/2014/main" id="{1B7CC9D2-6527-4C0D-A01C-8BB8B23DD1F2}"/>
            </a:ext>
          </a:extLst>
        </xdr:cNvPr>
        <xdr:cNvSpPr txBox="1"/>
      </xdr:nvSpPr>
      <xdr:spPr>
        <a:xfrm>
          <a:off x="2705744" y="1484250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42716CF8-A233-4CE3-8721-CA68F3FB1D0A}"/>
            </a:ext>
          </a:extLst>
        </xdr:cNvPr>
        <xdr:cNvSpPr txBox="1"/>
      </xdr:nvSpPr>
      <xdr:spPr>
        <a:xfrm>
          <a:off x="1816744" y="1481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2" cy="259045"/>
    <xdr:sp macro="" textlink="">
      <xdr:nvSpPr>
        <xdr:cNvPr id="191" name="n_4aveValue【橋りょう・トンネル】&#10;有形固定資産減価償却率">
          <a:extLst>
            <a:ext uri="{FF2B5EF4-FFF2-40B4-BE49-F238E27FC236}">
              <a16:creationId xmlns:a16="http://schemas.microsoft.com/office/drawing/2014/main" id="{E88A7EE4-8ED6-49FC-9EC6-337596A9CDE0}"/>
            </a:ext>
          </a:extLst>
        </xdr:cNvPr>
        <xdr:cNvSpPr txBox="1"/>
      </xdr:nvSpPr>
      <xdr:spPr>
        <a:xfrm>
          <a:off x="927744" y="146977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93362</xdr:rowOff>
    </xdr:from>
    <xdr:ext cx="405112" cy="259045"/>
    <xdr:sp macro="" textlink="">
      <xdr:nvSpPr>
        <xdr:cNvPr id="192" name="n_1mainValue【橋りょう・トンネル】&#10;有形固定資産減価償却率">
          <a:extLst>
            <a:ext uri="{FF2B5EF4-FFF2-40B4-BE49-F238E27FC236}">
              <a16:creationId xmlns:a16="http://schemas.microsoft.com/office/drawing/2014/main" id="{E3288A85-C7CE-4BF1-BDAB-816AA4B3EE12}"/>
            </a:ext>
          </a:extLst>
        </xdr:cNvPr>
        <xdr:cNvSpPr txBox="1"/>
      </xdr:nvSpPr>
      <xdr:spPr>
        <a:xfrm>
          <a:off x="3582044" y="1561911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83837</xdr:rowOff>
    </xdr:from>
    <xdr:ext cx="405112" cy="259045"/>
    <xdr:sp macro="" textlink="">
      <xdr:nvSpPr>
        <xdr:cNvPr id="193" name="n_2mainValue【橋りょう・トンネル】&#10;有形固定資産減価償却率">
          <a:extLst>
            <a:ext uri="{FF2B5EF4-FFF2-40B4-BE49-F238E27FC236}">
              <a16:creationId xmlns:a16="http://schemas.microsoft.com/office/drawing/2014/main" id="{67DDBFB0-D54A-48AB-BF50-CEBF7817D5EC}"/>
            </a:ext>
          </a:extLst>
        </xdr:cNvPr>
        <xdr:cNvSpPr txBox="1"/>
      </xdr:nvSpPr>
      <xdr:spPr>
        <a:xfrm>
          <a:off x="2705744" y="1560958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70502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B66E18E1-5FD9-4430-AF9D-73BA6B28EC2C}"/>
            </a:ext>
          </a:extLst>
        </xdr:cNvPr>
        <xdr:cNvSpPr txBox="1"/>
      </xdr:nvSpPr>
      <xdr:spPr>
        <a:xfrm>
          <a:off x="1816744" y="1559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8A3C845C-B3DA-43AC-8D8F-42EACB5E269B}"/>
            </a:ext>
          </a:extLst>
        </xdr:cNvPr>
        <xdr:cNvSpPr/>
      </xdr:nvSpPr>
      <xdr:spPr>
        <a:xfrm>
          <a:off x="6604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DEE1C6E4-9946-4F66-AE79-CD5961DC4254}"/>
            </a:ext>
          </a:extLst>
        </xdr:cNvPr>
        <xdr:cNvSpPr/>
      </xdr:nvSpPr>
      <xdr:spPr>
        <a:xfrm>
          <a:off x="6731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A72B8EC3-EBFC-4D3F-AC23-BF211F0E204A}"/>
            </a:ext>
          </a:extLst>
        </xdr:cNvPr>
        <xdr:cNvSpPr/>
      </xdr:nvSpPr>
      <xdr:spPr>
        <a:xfrm>
          <a:off x="6731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1E1D8AF4-8EA5-44F2-AFA7-559DDBECFB7A}"/>
            </a:ext>
          </a:extLst>
        </xdr:cNvPr>
        <xdr:cNvSpPr/>
      </xdr:nvSpPr>
      <xdr:spPr>
        <a:xfrm>
          <a:off x="7747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F0ABFBC5-F6C9-497A-8585-5B1C0C4365A3}"/>
            </a:ext>
          </a:extLst>
        </xdr:cNvPr>
        <xdr:cNvSpPr/>
      </xdr:nvSpPr>
      <xdr:spPr>
        <a:xfrm>
          <a:off x="7747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4A25644-832F-47EA-8F00-A0C24C1C904A}"/>
            </a:ext>
          </a:extLst>
        </xdr:cNvPr>
        <xdr:cNvSpPr/>
      </xdr:nvSpPr>
      <xdr:spPr>
        <a:xfrm>
          <a:off x="8890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9965B366-68AF-44F2-9492-E990D43BC555}"/>
            </a:ext>
          </a:extLst>
        </xdr:cNvPr>
        <xdr:cNvSpPr/>
      </xdr:nvSpPr>
      <xdr:spPr>
        <a:xfrm>
          <a:off x="8890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836238F1-96F0-44D5-8647-A26DD299CC7A}"/>
            </a:ext>
          </a:extLst>
        </xdr:cNvPr>
        <xdr:cNvSpPr/>
      </xdr:nvSpPr>
      <xdr:spPr>
        <a:xfrm>
          <a:off x="6604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253216F-E9C6-4ADB-9501-269C73BB5891}"/>
            </a:ext>
          </a:extLst>
        </xdr:cNvPr>
        <xdr:cNvSpPr txBox="1"/>
      </xdr:nvSpPr>
      <xdr:spPr>
        <a:xfrm>
          <a:off x="6565900" y="12839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1D326704-9F95-4DBD-917C-B45D9F5EA66C}"/>
            </a:ext>
          </a:extLst>
        </xdr:cNvPr>
        <xdr:cNvCxnSpPr/>
      </xdr:nvCxnSpPr>
      <xdr:spPr>
        <a:xfrm>
          <a:off x="6604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571FC48F-9724-4421-A269-6D03E61B89B8}"/>
            </a:ext>
          </a:extLst>
        </xdr:cNvPr>
        <xdr:cNvCxnSpPr/>
      </xdr:nvCxnSpPr>
      <xdr:spPr>
        <a:xfrm>
          <a:off x="6604000" y="15773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D715E5AF-E52E-4F8C-AE7D-CB885E28A6A3}"/>
            </a:ext>
          </a:extLst>
        </xdr:cNvPr>
        <xdr:cNvSpPr txBox="1"/>
      </xdr:nvSpPr>
      <xdr:spPr>
        <a:xfrm>
          <a:off x="6355214" y="15554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F4CA8A9B-ED64-4C49-AF20-9020593C328D}"/>
            </a:ext>
          </a:extLst>
        </xdr:cNvPr>
        <xdr:cNvCxnSpPr/>
      </xdr:nvCxnSpPr>
      <xdr:spPr>
        <a:xfrm>
          <a:off x="6604000" y="1508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564C8D75-38BE-493C-816F-7B44EB64601E}"/>
            </a:ext>
          </a:extLst>
        </xdr:cNvPr>
        <xdr:cNvSpPr txBox="1"/>
      </xdr:nvSpPr>
      <xdr:spPr>
        <a:xfrm>
          <a:off x="6008581" y="14869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697F03C1-43D4-41AE-A540-648E0DBA8A0E}"/>
            </a:ext>
          </a:extLst>
        </xdr:cNvPr>
        <xdr:cNvCxnSpPr/>
      </xdr:nvCxnSpPr>
      <xdr:spPr>
        <a:xfrm>
          <a:off x="6604000" y="1440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153052</xdr:rowOff>
    </xdr:from>
    <xdr:ext cx="685573" cy="259045"/>
    <xdr:sp macro="" textlink="">
      <xdr:nvSpPr>
        <xdr:cNvPr id="210" name="テキスト ボックス 209">
          <a:extLst>
            <a:ext uri="{FF2B5EF4-FFF2-40B4-BE49-F238E27FC236}">
              <a16:creationId xmlns:a16="http://schemas.microsoft.com/office/drawing/2014/main" id="{B8391085-600B-461D-A1F5-CD0954BEFA38}"/>
            </a:ext>
          </a:extLst>
        </xdr:cNvPr>
        <xdr:cNvSpPr txBox="1"/>
      </xdr:nvSpPr>
      <xdr:spPr>
        <a:xfrm>
          <a:off x="5918428" y="1419290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C4CC1A90-D438-482B-99BE-16A6017C1CAC}"/>
            </a:ext>
          </a:extLst>
        </xdr:cNvPr>
        <xdr:cNvCxnSpPr/>
      </xdr:nvCxnSpPr>
      <xdr:spPr>
        <a:xfrm>
          <a:off x="6604000" y="1379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3" cy="259045"/>
    <xdr:sp macro="" textlink="">
      <xdr:nvSpPr>
        <xdr:cNvPr id="212" name="テキスト ボックス 211">
          <a:extLst>
            <a:ext uri="{FF2B5EF4-FFF2-40B4-BE49-F238E27FC236}">
              <a16:creationId xmlns:a16="http://schemas.microsoft.com/office/drawing/2014/main" id="{1CF70037-8FD2-4E93-875A-8A41E313B622}"/>
            </a:ext>
          </a:extLst>
        </xdr:cNvPr>
        <xdr:cNvSpPr txBox="1"/>
      </xdr:nvSpPr>
      <xdr:spPr>
        <a:xfrm>
          <a:off x="5918428" y="135737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4D85738-C4BA-4720-8612-291236545818}"/>
            </a:ext>
          </a:extLst>
        </xdr:cNvPr>
        <xdr:cNvCxnSpPr/>
      </xdr:nvCxnSpPr>
      <xdr:spPr>
        <a:xfrm>
          <a:off x="6604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3" cy="259045"/>
    <xdr:sp macro="" textlink="">
      <xdr:nvSpPr>
        <xdr:cNvPr id="214" name="テキスト ボックス 213">
          <a:extLst>
            <a:ext uri="{FF2B5EF4-FFF2-40B4-BE49-F238E27FC236}">
              <a16:creationId xmlns:a16="http://schemas.microsoft.com/office/drawing/2014/main" id="{FB137B39-28CC-4C68-A6D1-A18511BA53FD}"/>
            </a:ext>
          </a:extLst>
        </xdr:cNvPr>
        <xdr:cNvSpPr txBox="1"/>
      </xdr:nvSpPr>
      <xdr:spPr>
        <a:xfrm>
          <a:off x="5918428" y="12887977"/>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981DAF7F-101F-4D74-AE3F-D9E7A76BF85B}"/>
            </a:ext>
          </a:extLst>
        </xdr:cNvPr>
        <xdr:cNvSpPr/>
      </xdr:nvSpPr>
      <xdr:spPr>
        <a:xfrm>
          <a:off x="6604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9E7B4EC4-4F45-4049-A131-D88339840153}"/>
            </a:ext>
          </a:extLst>
        </xdr:cNvPr>
        <xdr:cNvCxnSpPr/>
      </xdr:nvCxnSpPr>
      <xdr:spPr>
        <a:xfrm flipV="1">
          <a:off x="10476865" y="13597255"/>
          <a:ext cx="0" cy="209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1E190510-959E-4575-9904-900AECFAFF8E}"/>
            </a:ext>
          </a:extLst>
        </xdr:cNvPr>
        <xdr:cNvSpPr txBox="1"/>
      </xdr:nvSpPr>
      <xdr:spPr>
        <a:xfrm>
          <a:off x="10515600" y="157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E1DB4DE7-4123-4ECC-88A6-01DCF743BFBB}"/>
            </a:ext>
          </a:extLst>
        </xdr:cNvPr>
        <xdr:cNvCxnSpPr/>
      </xdr:nvCxnSpPr>
      <xdr:spPr>
        <a:xfrm>
          <a:off x="10388600" y="1569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3464</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165EC88A-2E82-4BE9-A8DD-7CE333E1192D}"/>
            </a:ext>
          </a:extLst>
        </xdr:cNvPr>
        <xdr:cNvSpPr txBox="1"/>
      </xdr:nvSpPr>
      <xdr:spPr>
        <a:xfrm>
          <a:off x="10515600" y="133003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17024E2E-0F68-4F9C-B090-F5B08323903E}"/>
            </a:ext>
          </a:extLst>
        </xdr:cNvPr>
        <xdr:cNvCxnSpPr/>
      </xdr:nvCxnSpPr>
      <xdr:spPr>
        <a:xfrm>
          <a:off x="10388600" y="135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2B15BDE6-FFA0-4B8C-9236-CF3BCE66577C}"/>
            </a:ext>
          </a:extLst>
        </xdr:cNvPr>
        <xdr:cNvSpPr txBox="1"/>
      </xdr:nvSpPr>
      <xdr:spPr>
        <a:xfrm>
          <a:off x="10515600" y="15137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491ED7FF-5396-483A-B6B6-FCED9F25C4CF}"/>
            </a:ext>
          </a:extLst>
        </xdr:cNvPr>
        <xdr:cNvSpPr/>
      </xdr:nvSpPr>
      <xdr:spPr>
        <a:xfrm>
          <a:off x="10426700" y="15159251"/>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F6133C5E-5BF8-4B8F-8170-4B6E65137252}"/>
            </a:ext>
          </a:extLst>
        </xdr:cNvPr>
        <xdr:cNvSpPr/>
      </xdr:nvSpPr>
      <xdr:spPr>
        <a:xfrm>
          <a:off x="9588500" y="15158796"/>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AD0C76D0-FAA5-4698-9AD9-730E1E48FF3D}"/>
            </a:ext>
          </a:extLst>
        </xdr:cNvPr>
        <xdr:cNvSpPr/>
      </xdr:nvSpPr>
      <xdr:spPr>
        <a:xfrm>
          <a:off x="8699500" y="15168169"/>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F3E27572-6BA0-4B34-B2AD-3FF1B1EFF27F}"/>
            </a:ext>
          </a:extLst>
        </xdr:cNvPr>
        <xdr:cNvSpPr/>
      </xdr:nvSpPr>
      <xdr:spPr>
        <a:xfrm>
          <a:off x="7810500" y="15177767"/>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470C93E7-70A0-481D-A361-FB12CBCE62D3}"/>
            </a:ext>
          </a:extLst>
        </xdr:cNvPr>
        <xdr:cNvSpPr/>
      </xdr:nvSpPr>
      <xdr:spPr>
        <a:xfrm>
          <a:off x="6921500" y="1532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5076D50-E37A-4346-AB90-2955DAF438BD}"/>
            </a:ext>
          </a:extLst>
        </xdr:cNvPr>
        <xdr:cNvSpPr txBox="1"/>
      </xdr:nvSpPr>
      <xdr:spPr>
        <a:xfrm>
          <a:off x="10287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45D700F-0525-489F-9005-27C02817D035}"/>
            </a:ext>
          </a:extLst>
        </xdr:cNvPr>
        <xdr:cNvSpPr txBox="1"/>
      </xdr:nvSpPr>
      <xdr:spPr>
        <a:xfrm>
          <a:off x="9448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E8DBE79-B9C4-43EA-9E19-499E16277ABC}"/>
            </a:ext>
          </a:extLst>
        </xdr:cNvPr>
        <xdr:cNvSpPr txBox="1"/>
      </xdr:nvSpPr>
      <xdr:spPr>
        <a:xfrm>
          <a:off x="8559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D4203EB-3399-44BD-88AB-C4BF23877AFE}"/>
            </a:ext>
          </a:extLst>
        </xdr:cNvPr>
        <xdr:cNvSpPr txBox="1"/>
      </xdr:nvSpPr>
      <xdr:spPr>
        <a:xfrm>
          <a:off x="7670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82F1A7A-CBF4-445D-8C32-3C553B57CE95}"/>
            </a:ext>
          </a:extLst>
        </xdr:cNvPr>
        <xdr:cNvSpPr txBox="1"/>
      </xdr:nvSpPr>
      <xdr:spPr>
        <a:xfrm>
          <a:off x="6781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99996</xdr:rowOff>
    </xdr:from>
    <xdr:to>
      <xdr:col>55</xdr:col>
      <xdr:colOff>50800</xdr:colOff>
      <xdr:row>62</xdr:row>
      <xdr:rowOff>30146</xdr:rowOff>
    </xdr:to>
    <xdr:sp macro="" textlink="">
      <xdr:nvSpPr>
        <xdr:cNvPr id="232" name="楕円 231">
          <a:extLst>
            <a:ext uri="{FF2B5EF4-FFF2-40B4-BE49-F238E27FC236}">
              <a16:creationId xmlns:a16="http://schemas.microsoft.com/office/drawing/2014/main" id="{C48D640C-20EC-4C71-879E-86EF613513FC}"/>
            </a:ext>
          </a:extLst>
        </xdr:cNvPr>
        <xdr:cNvSpPr/>
      </xdr:nvSpPr>
      <xdr:spPr>
        <a:xfrm>
          <a:off x="10426700" y="1513044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60</xdr:row>
      <xdr:rowOff>122873</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EEFAE638-4AAE-402D-9E27-B3E6DEFA3113}"/>
            </a:ext>
          </a:extLst>
        </xdr:cNvPr>
        <xdr:cNvSpPr txBox="1"/>
      </xdr:nvSpPr>
      <xdr:spPr>
        <a:xfrm>
          <a:off x="10515600" y="1490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102776</xdr:rowOff>
    </xdr:from>
    <xdr:to>
      <xdr:col>50</xdr:col>
      <xdr:colOff>165100</xdr:colOff>
      <xdr:row>62</xdr:row>
      <xdr:rowOff>32926</xdr:rowOff>
    </xdr:to>
    <xdr:sp macro="" textlink="">
      <xdr:nvSpPr>
        <xdr:cNvPr id="234" name="楕円 233">
          <a:extLst>
            <a:ext uri="{FF2B5EF4-FFF2-40B4-BE49-F238E27FC236}">
              <a16:creationId xmlns:a16="http://schemas.microsoft.com/office/drawing/2014/main" id="{48FC1393-ED21-4892-AF6A-46944E9DFB36}"/>
            </a:ext>
          </a:extLst>
        </xdr:cNvPr>
        <xdr:cNvSpPr/>
      </xdr:nvSpPr>
      <xdr:spPr>
        <a:xfrm>
          <a:off x="9588500" y="1513322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61</xdr:row>
      <xdr:rowOff>150796</xdr:rowOff>
    </xdr:from>
    <xdr:to>
      <xdr:col>55</xdr:col>
      <xdr:colOff>0</xdr:colOff>
      <xdr:row>61</xdr:row>
      <xdr:rowOff>153576</xdr:rowOff>
    </xdr:to>
    <xdr:cxnSp macro="">
      <xdr:nvCxnSpPr>
        <xdr:cNvPr id="235" name="直線コネクタ 234">
          <a:extLst>
            <a:ext uri="{FF2B5EF4-FFF2-40B4-BE49-F238E27FC236}">
              <a16:creationId xmlns:a16="http://schemas.microsoft.com/office/drawing/2014/main" id="{FC5BFC28-8A41-408B-8268-0E18238124FF}"/>
            </a:ext>
          </a:extLst>
        </xdr:cNvPr>
        <xdr:cNvCxnSpPr/>
      </xdr:nvCxnSpPr>
      <xdr:spPr>
        <a:xfrm flipV="1">
          <a:off x="9639300" y="15181246"/>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103976</xdr:rowOff>
    </xdr:from>
    <xdr:to>
      <xdr:col>46</xdr:col>
      <xdr:colOff>38100</xdr:colOff>
      <xdr:row>62</xdr:row>
      <xdr:rowOff>34126</xdr:rowOff>
    </xdr:to>
    <xdr:sp macro="" textlink="">
      <xdr:nvSpPr>
        <xdr:cNvPr id="236" name="楕円 235">
          <a:extLst>
            <a:ext uri="{FF2B5EF4-FFF2-40B4-BE49-F238E27FC236}">
              <a16:creationId xmlns:a16="http://schemas.microsoft.com/office/drawing/2014/main" id="{29A7CC27-7C2B-4A4C-828C-5BBDAEA979F0}"/>
            </a:ext>
          </a:extLst>
        </xdr:cNvPr>
        <xdr:cNvSpPr/>
      </xdr:nvSpPr>
      <xdr:spPr>
        <a:xfrm>
          <a:off x="8699500" y="1513442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61</xdr:row>
      <xdr:rowOff>153576</xdr:rowOff>
    </xdr:from>
    <xdr:to>
      <xdr:col>50</xdr:col>
      <xdr:colOff>114300</xdr:colOff>
      <xdr:row>61</xdr:row>
      <xdr:rowOff>154776</xdr:rowOff>
    </xdr:to>
    <xdr:cxnSp macro="">
      <xdr:nvCxnSpPr>
        <xdr:cNvPr id="237" name="直線コネクタ 236">
          <a:extLst>
            <a:ext uri="{FF2B5EF4-FFF2-40B4-BE49-F238E27FC236}">
              <a16:creationId xmlns:a16="http://schemas.microsoft.com/office/drawing/2014/main" id="{3C4B1EE7-8CE1-410C-98CC-939493CA78DC}"/>
            </a:ext>
          </a:extLst>
        </xdr:cNvPr>
        <xdr:cNvCxnSpPr/>
      </xdr:nvCxnSpPr>
      <xdr:spPr>
        <a:xfrm flipV="1">
          <a:off x="8750300" y="15184026"/>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119704</xdr:rowOff>
    </xdr:from>
    <xdr:to>
      <xdr:col>41</xdr:col>
      <xdr:colOff>101600</xdr:colOff>
      <xdr:row>62</xdr:row>
      <xdr:rowOff>49854</xdr:rowOff>
    </xdr:to>
    <xdr:sp macro="" textlink="">
      <xdr:nvSpPr>
        <xdr:cNvPr id="238" name="楕円 237">
          <a:extLst>
            <a:ext uri="{FF2B5EF4-FFF2-40B4-BE49-F238E27FC236}">
              <a16:creationId xmlns:a16="http://schemas.microsoft.com/office/drawing/2014/main" id="{F74627E1-0142-4451-83A5-06934C766EA5}"/>
            </a:ext>
          </a:extLst>
        </xdr:cNvPr>
        <xdr:cNvSpPr/>
      </xdr:nvSpPr>
      <xdr:spPr>
        <a:xfrm>
          <a:off x="7810500" y="15150154"/>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61</xdr:row>
      <xdr:rowOff>154776</xdr:rowOff>
    </xdr:from>
    <xdr:to>
      <xdr:col>45</xdr:col>
      <xdr:colOff>177800</xdr:colOff>
      <xdr:row>61</xdr:row>
      <xdr:rowOff>170504</xdr:rowOff>
    </xdr:to>
    <xdr:cxnSp macro="">
      <xdr:nvCxnSpPr>
        <xdr:cNvPr id="239" name="直線コネクタ 238">
          <a:extLst>
            <a:ext uri="{FF2B5EF4-FFF2-40B4-BE49-F238E27FC236}">
              <a16:creationId xmlns:a16="http://schemas.microsoft.com/office/drawing/2014/main" id="{31C73E34-A0AF-4F6A-B5A5-9D640E4BAAE9}"/>
            </a:ext>
          </a:extLst>
        </xdr:cNvPr>
        <xdr:cNvCxnSpPr/>
      </xdr:nvCxnSpPr>
      <xdr:spPr>
        <a:xfrm flipV="1">
          <a:off x="7861300" y="15185226"/>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59148</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8CA0C16E-0186-4BE1-9E0D-E343B32DC0F3}"/>
            </a:ext>
          </a:extLst>
        </xdr:cNvPr>
        <xdr:cNvSpPr txBox="1"/>
      </xdr:nvSpPr>
      <xdr:spPr>
        <a:xfrm>
          <a:off x="9327095" y="153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11C03BAB-3B34-423F-8DBA-AF68EADEFC03}"/>
            </a:ext>
          </a:extLst>
        </xdr:cNvPr>
        <xdr:cNvSpPr txBox="1"/>
      </xdr:nvSpPr>
      <xdr:spPr>
        <a:xfrm>
          <a:off x="8450795" y="1533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75C4AD60-297E-4254-8718-459C6B6B0C5D}"/>
            </a:ext>
          </a:extLst>
        </xdr:cNvPr>
        <xdr:cNvSpPr txBox="1"/>
      </xdr:nvSpPr>
      <xdr:spPr>
        <a:xfrm>
          <a:off x="7561795" y="1534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542CD42C-0DA0-4B1A-855E-A27306C69ACA}"/>
            </a:ext>
          </a:extLst>
        </xdr:cNvPr>
        <xdr:cNvSpPr txBox="1"/>
      </xdr:nvSpPr>
      <xdr:spPr>
        <a:xfrm>
          <a:off x="6672795" y="149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58978</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CF5C5565-F001-4F60-8085-F3B947FA5D23}"/>
            </a:ext>
          </a:extLst>
        </xdr:cNvPr>
        <xdr:cNvSpPr txBox="1"/>
      </xdr:nvSpPr>
      <xdr:spPr>
        <a:xfrm>
          <a:off x="9327095" y="1484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60178</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FA8C5118-2851-47C6-B50B-4A22FA1C5ADD}"/>
            </a:ext>
          </a:extLst>
        </xdr:cNvPr>
        <xdr:cNvSpPr txBox="1"/>
      </xdr:nvSpPr>
      <xdr:spPr>
        <a:xfrm>
          <a:off x="8450795" y="1484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66381</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E1500A72-FC14-4185-B1AF-29215B376F34}"/>
            </a:ext>
          </a:extLst>
        </xdr:cNvPr>
        <xdr:cNvSpPr txBox="1"/>
      </xdr:nvSpPr>
      <xdr:spPr>
        <a:xfrm>
          <a:off x="7561795" y="148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33029EAB-75B9-4325-8E93-019FAA800270}"/>
            </a:ext>
          </a:extLst>
        </xdr:cNvPr>
        <xdr:cNvSpPr/>
      </xdr:nvSpPr>
      <xdr:spPr>
        <a:xfrm>
          <a:off x="762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6AE9BA8C-87AB-4586-ABEB-0A04A7761B17}"/>
            </a:ext>
          </a:extLst>
        </xdr:cNvPr>
        <xdr:cNvSpPr/>
      </xdr:nvSpPr>
      <xdr:spPr>
        <a:xfrm>
          <a:off x="889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811C6412-253A-4C27-92D4-D89C6A7454C4}"/>
            </a:ext>
          </a:extLst>
        </xdr:cNvPr>
        <xdr:cNvSpPr/>
      </xdr:nvSpPr>
      <xdr:spPr>
        <a:xfrm>
          <a:off x="889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1A1B43F9-5884-42A3-BC79-577FB7FD3625}"/>
            </a:ext>
          </a:extLst>
        </xdr:cNvPr>
        <xdr:cNvSpPr/>
      </xdr:nvSpPr>
      <xdr:spPr>
        <a:xfrm>
          <a:off x="1905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64C2243-6E5A-4A21-BE0F-AE54FECFB842}"/>
            </a:ext>
          </a:extLst>
        </xdr:cNvPr>
        <xdr:cNvSpPr/>
      </xdr:nvSpPr>
      <xdr:spPr>
        <a:xfrm>
          <a:off x="1905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A4A670DA-E556-4F85-9702-5CE41E0B4FE3}"/>
            </a:ext>
          </a:extLst>
        </xdr:cNvPr>
        <xdr:cNvSpPr/>
      </xdr:nvSpPr>
      <xdr:spPr>
        <a:xfrm>
          <a:off x="3048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ADAAADBD-DDB8-4EEA-AB4D-4570245CC1D1}"/>
            </a:ext>
          </a:extLst>
        </xdr:cNvPr>
        <xdr:cNvSpPr/>
      </xdr:nvSpPr>
      <xdr:spPr>
        <a:xfrm>
          <a:off x="3048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20BA89AD-F9FC-487A-939C-7FFE1B6F2AC0}"/>
            </a:ext>
          </a:extLst>
        </xdr:cNvPr>
        <xdr:cNvSpPr/>
      </xdr:nvSpPr>
      <xdr:spPr>
        <a:xfrm>
          <a:off x="762000" y="185928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74</xdr:row>
      <xdr:rowOff>85725</xdr:rowOff>
    </xdr:from>
    <xdr:ext cx="298543" cy="225703"/>
    <xdr:sp macro="" textlink="">
      <xdr:nvSpPr>
        <xdr:cNvPr id="255" name="テキスト ボックス 254">
          <a:extLst>
            <a:ext uri="{FF2B5EF4-FFF2-40B4-BE49-F238E27FC236}">
              <a16:creationId xmlns:a16="http://schemas.microsoft.com/office/drawing/2014/main" id="{30935586-FF6B-4BA9-9C16-42C3E7B93385}"/>
            </a:ext>
          </a:extLst>
        </xdr:cNvPr>
        <xdr:cNvSpPr txBox="1"/>
      </xdr:nvSpPr>
      <xdr:spPr>
        <a:xfrm>
          <a:off x="723900" y="18335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5D47FCC6-5A3B-4479-BA42-71F29244C7CD}"/>
            </a:ext>
          </a:extLst>
        </xdr:cNvPr>
        <xdr:cNvCxnSpPr/>
      </xdr:nvCxnSpPr>
      <xdr:spPr>
        <a:xfrm>
          <a:off x="762000" y="218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478610C1-31A5-483C-9361-479D36842E0F}"/>
            </a:ext>
          </a:extLst>
        </xdr:cNvPr>
        <xdr:cNvSpPr txBox="1"/>
      </xdr:nvSpPr>
      <xdr:spPr>
        <a:xfrm>
          <a:off x="294821" y="217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10960924-39FA-481E-93C9-667850268EAB}"/>
            </a:ext>
          </a:extLst>
        </xdr:cNvPr>
        <xdr:cNvCxnSpPr/>
      </xdr:nvCxnSpPr>
      <xdr:spPr>
        <a:xfrm>
          <a:off x="762000" y="213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153052</xdr:rowOff>
    </xdr:from>
    <xdr:ext cx="467179" cy="259045"/>
    <xdr:sp macro="" textlink="">
      <xdr:nvSpPr>
        <xdr:cNvPr id="259" name="テキスト ボックス 258">
          <a:extLst>
            <a:ext uri="{FF2B5EF4-FFF2-40B4-BE49-F238E27FC236}">
              <a16:creationId xmlns:a16="http://schemas.microsoft.com/office/drawing/2014/main" id="{486ABAF6-0742-4A4A-801A-203F435C146D}"/>
            </a:ext>
          </a:extLst>
        </xdr:cNvPr>
        <xdr:cNvSpPr txBox="1"/>
      </xdr:nvSpPr>
      <xdr:spPr>
        <a:xfrm>
          <a:off x="294821" y="21127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F97AE59A-E1F5-41A8-9793-6F46349F1B6A}"/>
            </a:ext>
          </a:extLst>
        </xdr:cNvPr>
        <xdr:cNvCxnSpPr/>
      </xdr:nvCxnSpPr>
      <xdr:spPr>
        <a:xfrm>
          <a:off x="762000" y="2080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83</xdr:row>
      <xdr:rowOff>105427</xdr:rowOff>
    </xdr:from>
    <xdr:ext cx="403060" cy="259045"/>
    <xdr:sp macro="" textlink="">
      <xdr:nvSpPr>
        <xdr:cNvPr id="261" name="テキスト ボックス 260">
          <a:extLst>
            <a:ext uri="{FF2B5EF4-FFF2-40B4-BE49-F238E27FC236}">
              <a16:creationId xmlns:a16="http://schemas.microsoft.com/office/drawing/2014/main" id="{E850D2DE-EBD4-4492-96C1-AE54C857E57D}"/>
            </a:ext>
          </a:extLst>
        </xdr:cNvPr>
        <xdr:cNvSpPr txBox="1"/>
      </xdr:nvSpPr>
      <xdr:spPr>
        <a:xfrm>
          <a:off x="368466" y="205841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604D23B1-B6A1-4634-A008-F5547584E04F}"/>
            </a:ext>
          </a:extLst>
        </xdr:cNvPr>
        <xdr:cNvCxnSpPr/>
      </xdr:nvCxnSpPr>
      <xdr:spPr>
        <a:xfrm>
          <a:off x="762000" y="20269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81</xdr:row>
      <xdr:rowOff>67327</xdr:rowOff>
    </xdr:from>
    <xdr:ext cx="403060" cy="259045"/>
    <xdr:sp macro="" textlink="">
      <xdr:nvSpPr>
        <xdr:cNvPr id="263" name="テキスト ボックス 262">
          <a:extLst>
            <a:ext uri="{FF2B5EF4-FFF2-40B4-BE49-F238E27FC236}">
              <a16:creationId xmlns:a16="http://schemas.microsoft.com/office/drawing/2014/main" id="{46F4EDF3-A32E-4DE0-A9DA-E420267E248B}"/>
            </a:ext>
          </a:extLst>
        </xdr:cNvPr>
        <xdr:cNvSpPr txBox="1"/>
      </xdr:nvSpPr>
      <xdr:spPr>
        <a:xfrm>
          <a:off x="368466" y="20050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41628F93-6E63-47AA-9C01-D12F5ED05FD0}"/>
            </a:ext>
          </a:extLst>
        </xdr:cNvPr>
        <xdr:cNvCxnSpPr/>
      </xdr:nvCxnSpPr>
      <xdr:spPr>
        <a:xfrm>
          <a:off x="762000" y="19735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79</xdr:row>
      <xdr:rowOff>29227</xdr:rowOff>
    </xdr:from>
    <xdr:ext cx="403060" cy="259045"/>
    <xdr:sp macro="" textlink="">
      <xdr:nvSpPr>
        <xdr:cNvPr id="265" name="テキスト ボックス 264">
          <a:extLst>
            <a:ext uri="{FF2B5EF4-FFF2-40B4-BE49-F238E27FC236}">
              <a16:creationId xmlns:a16="http://schemas.microsoft.com/office/drawing/2014/main" id="{48EF64C2-86C6-4240-BED9-EB0F50918E87}"/>
            </a:ext>
          </a:extLst>
        </xdr:cNvPr>
        <xdr:cNvSpPr txBox="1"/>
      </xdr:nvSpPr>
      <xdr:spPr>
        <a:xfrm>
          <a:off x="368466" y="195173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1E0DDC04-B920-4906-A2F5-06A0CFC28CF0}"/>
            </a:ext>
          </a:extLst>
        </xdr:cNvPr>
        <xdr:cNvCxnSpPr/>
      </xdr:nvCxnSpPr>
      <xdr:spPr>
        <a:xfrm>
          <a:off x="762000" y="1912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76</xdr:row>
      <xdr:rowOff>162577</xdr:rowOff>
    </xdr:from>
    <xdr:ext cx="403060" cy="259045"/>
    <xdr:sp macro="" textlink="">
      <xdr:nvSpPr>
        <xdr:cNvPr id="267" name="テキスト ボックス 266">
          <a:extLst>
            <a:ext uri="{FF2B5EF4-FFF2-40B4-BE49-F238E27FC236}">
              <a16:creationId xmlns:a16="http://schemas.microsoft.com/office/drawing/2014/main" id="{9B64147A-2297-4A09-A045-1CD04F2DD232}"/>
            </a:ext>
          </a:extLst>
        </xdr:cNvPr>
        <xdr:cNvSpPr txBox="1"/>
      </xdr:nvSpPr>
      <xdr:spPr>
        <a:xfrm>
          <a:off x="368466" y="18907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8C5B08DF-9227-43FA-AC3C-81E64A5BD49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53942F2C-C024-4CCF-A038-B14C717BAB70}"/>
            </a:ext>
          </a:extLst>
        </xdr:cNvPr>
        <xdr:cNvSpPr txBox="1"/>
      </xdr:nvSpPr>
      <xdr:spPr>
        <a:xfrm>
          <a:off x="423061" y="18374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A7943D06-0B93-4A81-911B-45B214D28FB8}"/>
            </a:ext>
          </a:extLst>
        </xdr:cNvPr>
        <xdr:cNvSpPr/>
      </xdr:nvSpPr>
      <xdr:spPr>
        <a:xfrm>
          <a:off x="762000" y="185928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83AC68F9-E218-4E6B-A077-E0D567F05757}"/>
            </a:ext>
          </a:extLst>
        </xdr:cNvPr>
        <xdr:cNvCxnSpPr/>
      </xdr:nvCxnSpPr>
      <xdr:spPr>
        <a:xfrm flipV="1">
          <a:off x="4634865" y="19410045"/>
          <a:ext cx="0" cy="1925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AE04FDA1-FFE6-4DC6-AF08-5102380F717A}"/>
            </a:ext>
          </a:extLst>
        </xdr:cNvPr>
        <xdr:cNvSpPr txBox="1"/>
      </xdr:nvSpPr>
      <xdr:spPr>
        <a:xfrm>
          <a:off x="4673600" y="2133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FB94A383-8AE4-4FEF-8257-8FDBF63FAFAE}"/>
            </a:ext>
          </a:extLst>
        </xdr:cNvPr>
        <xdr:cNvCxnSpPr/>
      </xdr:nvCxnSpPr>
      <xdr:spPr>
        <a:xfrm>
          <a:off x="4546600" y="213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7C442712-5766-42C6-8A92-F7DB3325215E}"/>
            </a:ext>
          </a:extLst>
        </xdr:cNvPr>
        <xdr:cNvSpPr txBox="1"/>
      </xdr:nvSpPr>
      <xdr:spPr>
        <a:xfrm>
          <a:off x="4673600" y="190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5F14A745-EDC4-40F0-A781-36B482DDE072}"/>
            </a:ext>
          </a:extLst>
        </xdr:cNvPr>
        <xdr:cNvCxnSpPr/>
      </xdr:nvCxnSpPr>
      <xdr:spPr>
        <a:xfrm>
          <a:off x="4546600" y="19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408B49D7-DCF8-4AEB-B28A-C04481B08415}"/>
            </a:ext>
          </a:extLst>
        </xdr:cNvPr>
        <xdr:cNvSpPr txBox="1"/>
      </xdr:nvSpPr>
      <xdr:spPr>
        <a:xfrm>
          <a:off x="4673600" y="20136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F724ECD2-BB9F-4BCC-A67D-CAAC388B83CF}"/>
            </a:ext>
          </a:extLst>
        </xdr:cNvPr>
        <xdr:cNvSpPr/>
      </xdr:nvSpPr>
      <xdr:spPr>
        <a:xfrm>
          <a:off x="4584700" y="2036127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B1FC1198-7F1E-4BAE-BE61-E0094BE6A735}"/>
            </a:ext>
          </a:extLst>
        </xdr:cNvPr>
        <xdr:cNvSpPr/>
      </xdr:nvSpPr>
      <xdr:spPr>
        <a:xfrm>
          <a:off x="3746500" y="20338414"/>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4561471D-4D2F-4746-BD3F-2FAB028C6A1B}"/>
            </a:ext>
          </a:extLst>
        </xdr:cNvPr>
        <xdr:cNvSpPr/>
      </xdr:nvSpPr>
      <xdr:spPr>
        <a:xfrm>
          <a:off x="2857500" y="2031555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D6D84FB7-DD05-462C-9811-DE2F45036CFE}"/>
            </a:ext>
          </a:extLst>
        </xdr:cNvPr>
        <xdr:cNvSpPr/>
      </xdr:nvSpPr>
      <xdr:spPr>
        <a:xfrm>
          <a:off x="1968500" y="2028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23B67E74-AF9E-4E9B-8D46-35AF5D025955}"/>
            </a:ext>
          </a:extLst>
        </xdr:cNvPr>
        <xdr:cNvSpPr/>
      </xdr:nvSpPr>
      <xdr:spPr>
        <a:xfrm>
          <a:off x="1079500" y="202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CF35B543-D9A9-4F5A-B427-B7358ED8F30C}"/>
            </a:ext>
          </a:extLst>
        </xdr:cNvPr>
        <xdr:cNvSpPr txBox="1"/>
      </xdr:nvSpPr>
      <xdr:spPr>
        <a:xfrm>
          <a:off x="44450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FE5FDBE-E52E-4D3F-B3D7-EA7C7ED139B7}"/>
            </a:ext>
          </a:extLst>
        </xdr:cNvPr>
        <xdr:cNvSpPr txBox="1"/>
      </xdr:nvSpPr>
      <xdr:spPr>
        <a:xfrm>
          <a:off x="3606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67F0BF9-A4F7-42A6-8A19-17E6492AC265}"/>
            </a:ext>
          </a:extLst>
        </xdr:cNvPr>
        <xdr:cNvSpPr txBox="1"/>
      </xdr:nvSpPr>
      <xdr:spPr>
        <a:xfrm>
          <a:off x="2717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9715C5D-9C33-47F8-8289-A02329313399}"/>
            </a:ext>
          </a:extLst>
        </xdr:cNvPr>
        <xdr:cNvSpPr txBox="1"/>
      </xdr:nvSpPr>
      <xdr:spPr>
        <a:xfrm>
          <a:off x="1828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9B3EB7A-7BB6-4602-BA47-593A74F06E53}"/>
            </a:ext>
          </a:extLst>
        </xdr:cNvPr>
        <xdr:cNvSpPr txBox="1"/>
      </xdr:nvSpPr>
      <xdr:spPr>
        <a:xfrm>
          <a:off x="939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87" name="楕円 286">
          <a:extLst>
            <a:ext uri="{FF2B5EF4-FFF2-40B4-BE49-F238E27FC236}">
              <a16:creationId xmlns:a16="http://schemas.microsoft.com/office/drawing/2014/main" id="{18410579-F91D-42A6-9A47-FA81B15E1E60}"/>
            </a:ext>
          </a:extLst>
        </xdr:cNvPr>
        <xdr:cNvSpPr/>
      </xdr:nvSpPr>
      <xdr:spPr>
        <a:xfrm>
          <a:off x="4584700" y="2056130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83</xdr:row>
      <xdr:rowOff>60977</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A96D2BB0-DFE6-42FE-A171-FB0EAB2A03A4}"/>
            </a:ext>
          </a:extLst>
        </xdr:cNvPr>
        <xdr:cNvSpPr txBox="1"/>
      </xdr:nvSpPr>
      <xdr:spPr>
        <a:xfrm>
          <a:off x="4673600" y="2053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89" name="楕円 288">
          <a:extLst>
            <a:ext uri="{FF2B5EF4-FFF2-40B4-BE49-F238E27FC236}">
              <a16:creationId xmlns:a16="http://schemas.microsoft.com/office/drawing/2014/main" id="{C8A02138-8B89-4699-A1BC-22AD590DE3E0}"/>
            </a:ext>
          </a:extLst>
        </xdr:cNvPr>
        <xdr:cNvSpPr/>
      </xdr:nvSpPr>
      <xdr:spPr>
        <a:xfrm>
          <a:off x="3746500" y="205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83</xdr:row>
      <xdr:rowOff>95250</xdr:rowOff>
    </xdr:from>
    <xdr:to>
      <xdr:col>24</xdr:col>
      <xdr:colOff>63500</xdr:colOff>
      <xdr:row>83</xdr:row>
      <xdr:rowOff>133350</xdr:rowOff>
    </xdr:to>
    <xdr:cxnSp macro="">
      <xdr:nvCxnSpPr>
        <xdr:cNvPr id="290" name="直線コネクタ 289">
          <a:extLst>
            <a:ext uri="{FF2B5EF4-FFF2-40B4-BE49-F238E27FC236}">
              <a16:creationId xmlns:a16="http://schemas.microsoft.com/office/drawing/2014/main" id="{8AAFAF20-0303-47F4-9B4D-F1C715F3ACCE}"/>
            </a:ext>
          </a:extLst>
        </xdr:cNvPr>
        <xdr:cNvCxnSpPr/>
      </xdr:nvCxnSpPr>
      <xdr:spPr>
        <a:xfrm>
          <a:off x="3797300" y="2057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91" name="楕円 290">
          <a:extLst>
            <a:ext uri="{FF2B5EF4-FFF2-40B4-BE49-F238E27FC236}">
              <a16:creationId xmlns:a16="http://schemas.microsoft.com/office/drawing/2014/main" id="{F1C426AA-593D-4D8B-9683-6640534589FA}"/>
            </a:ext>
          </a:extLst>
        </xdr:cNvPr>
        <xdr:cNvSpPr/>
      </xdr:nvSpPr>
      <xdr:spPr>
        <a:xfrm>
          <a:off x="2857500" y="204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83</xdr:row>
      <xdr:rowOff>57150</xdr:rowOff>
    </xdr:from>
    <xdr:to>
      <xdr:col>19</xdr:col>
      <xdr:colOff>177800</xdr:colOff>
      <xdr:row>83</xdr:row>
      <xdr:rowOff>95250</xdr:rowOff>
    </xdr:to>
    <xdr:cxnSp macro="">
      <xdr:nvCxnSpPr>
        <xdr:cNvPr id="292" name="直線コネクタ 291">
          <a:extLst>
            <a:ext uri="{FF2B5EF4-FFF2-40B4-BE49-F238E27FC236}">
              <a16:creationId xmlns:a16="http://schemas.microsoft.com/office/drawing/2014/main" id="{7AB6E040-1FE3-4436-B9AC-CBDA8AC68E47}"/>
            </a:ext>
          </a:extLst>
        </xdr:cNvPr>
        <xdr:cNvCxnSpPr/>
      </xdr:nvCxnSpPr>
      <xdr:spPr>
        <a:xfrm>
          <a:off x="2908300" y="2053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293" name="楕円 292">
          <a:extLst>
            <a:ext uri="{FF2B5EF4-FFF2-40B4-BE49-F238E27FC236}">
              <a16:creationId xmlns:a16="http://schemas.microsoft.com/office/drawing/2014/main" id="{F1152EDA-BE85-42AB-AC49-E8EB964D969C}"/>
            </a:ext>
          </a:extLst>
        </xdr:cNvPr>
        <xdr:cNvSpPr/>
      </xdr:nvSpPr>
      <xdr:spPr>
        <a:xfrm>
          <a:off x="1968500" y="2036889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83</xdr:row>
      <xdr:rowOff>17145</xdr:rowOff>
    </xdr:from>
    <xdr:to>
      <xdr:col>15</xdr:col>
      <xdr:colOff>50800</xdr:colOff>
      <xdr:row>83</xdr:row>
      <xdr:rowOff>57150</xdr:rowOff>
    </xdr:to>
    <xdr:cxnSp macro="">
      <xdr:nvCxnSpPr>
        <xdr:cNvPr id="294" name="直線コネクタ 293">
          <a:extLst>
            <a:ext uri="{FF2B5EF4-FFF2-40B4-BE49-F238E27FC236}">
              <a16:creationId xmlns:a16="http://schemas.microsoft.com/office/drawing/2014/main" id="{9BF2BFE7-1490-4D98-8C9A-BC9D2275EB11}"/>
            </a:ext>
          </a:extLst>
        </xdr:cNvPr>
        <xdr:cNvCxnSpPr/>
      </xdr:nvCxnSpPr>
      <xdr:spPr>
        <a:xfrm>
          <a:off x="2019300" y="20495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2" cy="259045"/>
    <xdr:sp macro="" textlink="">
      <xdr:nvSpPr>
        <xdr:cNvPr id="295" name="n_1aveValue【公営住宅】&#10;有形固定資産減価償却率">
          <a:extLst>
            <a:ext uri="{FF2B5EF4-FFF2-40B4-BE49-F238E27FC236}">
              <a16:creationId xmlns:a16="http://schemas.microsoft.com/office/drawing/2014/main" id="{99756123-3B2E-430E-B05D-8022591FFAED}"/>
            </a:ext>
          </a:extLst>
        </xdr:cNvPr>
        <xdr:cNvSpPr txBox="1"/>
      </xdr:nvSpPr>
      <xdr:spPr>
        <a:xfrm>
          <a:off x="3582044" y="2003744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2" cy="259045"/>
    <xdr:sp macro="" textlink="">
      <xdr:nvSpPr>
        <xdr:cNvPr id="296" name="n_2aveValue【公営住宅】&#10;有形固定資産減価償却率">
          <a:extLst>
            <a:ext uri="{FF2B5EF4-FFF2-40B4-BE49-F238E27FC236}">
              <a16:creationId xmlns:a16="http://schemas.microsoft.com/office/drawing/2014/main" id="{74B8B8EB-3037-478A-83D2-40470F1ECC9B}"/>
            </a:ext>
          </a:extLst>
        </xdr:cNvPr>
        <xdr:cNvSpPr txBox="1"/>
      </xdr:nvSpPr>
      <xdr:spPr>
        <a:xfrm>
          <a:off x="2705744" y="2001458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E820A926-5572-4D65-915D-466ACF22673E}"/>
            </a:ext>
          </a:extLst>
        </xdr:cNvPr>
        <xdr:cNvSpPr txBox="1"/>
      </xdr:nvSpPr>
      <xdr:spPr>
        <a:xfrm>
          <a:off x="1816744" y="1998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156863</xdr:rowOff>
    </xdr:from>
    <xdr:ext cx="405112" cy="259045"/>
    <xdr:sp macro="" textlink="">
      <xdr:nvSpPr>
        <xdr:cNvPr id="298" name="n_4aveValue【公営住宅】&#10;有形固定資産減価償却率">
          <a:extLst>
            <a:ext uri="{FF2B5EF4-FFF2-40B4-BE49-F238E27FC236}">
              <a16:creationId xmlns:a16="http://schemas.microsoft.com/office/drawing/2014/main" id="{F7A53905-95FC-4C92-BEF8-720267D8F033}"/>
            </a:ext>
          </a:extLst>
        </xdr:cNvPr>
        <xdr:cNvSpPr txBox="1"/>
      </xdr:nvSpPr>
      <xdr:spPr>
        <a:xfrm>
          <a:off x="927744" y="1989266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2" cy="259045"/>
    <xdr:sp macro="" textlink="">
      <xdr:nvSpPr>
        <xdr:cNvPr id="299" name="n_1mainValue【公営住宅】&#10;有形固定資産減価償却率">
          <a:extLst>
            <a:ext uri="{FF2B5EF4-FFF2-40B4-BE49-F238E27FC236}">
              <a16:creationId xmlns:a16="http://schemas.microsoft.com/office/drawing/2014/main" id="{C421672A-E0E4-4B45-9DE2-EC7358AAC7BB}"/>
            </a:ext>
          </a:extLst>
        </xdr:cNvPr>
        <xdr:cNvSpPr txBox="1"/>
      </xdr:nvSpPr>
      <xdr:spPr>
        <a:xfrm>
          <a:off x="3582044" y="206159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2" cy="259045"/>
    <xdr:sp macro="" textlink="">
      <xdr:nvSpPr>
        <xdr:cNvPr id="300" name="n_2mainValue【公営住宅】&#10;有形固定資産減価償却率">
          <a:extLst>
            <a:ext uri="{FF2B5EF4-FFF2-40B4-BE49-F238E27FC236}">
              <a16:creationId xmlns:a16="http://schemas.microsoft.com/office/drawing/2014/main" id="{94E9D9F7-1D01-4DBC-AD3A-DAA99E431346}"/>
            </a:ext>
          </a:extLst>
        </xdr:cNvPr>
        <xdr:cNvSpPr txBox="1"/>
      </xdr:nvSpPr>
      <xdr:spPr>
        <a:xfrm>
          <a:off x="2705744" y="205778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301" name="n_3mainValue【公営住宅】&#10;有形固定資産減価償却率">
          <a:extLst>
            <a:ext uri="{FF2B5EF4-FFF2-40B4-BE49-F238E27FC236}">
              <a16:creationId xmlns:a16="http://schemas.microsoft.com/office/drawing/2014/main" id="{57139230-F1EC-42D7-9FE3-FBEAA7357608}"/>
            </a:ext>
          </a:extLst>
        </xdr:cNvPr>
        <xdr:cNvSpPr txBox="1"/>
      </xdr:nvSpPr>
      <xdr:spPr>
        <a:xfrm>
          <a:off x="1816744" y="2053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F18946EB-34A5-4AE4-B118-0539A9B601E3}"/>
            </a:ext>
          </a:extLst>
        </xdr:cNvPr>
        <xdr:cNvSpPr/>
      </xdr:nvSpPr>
      <xdr:spPr>
        <a:xfrm>
          <a:off x="6604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D1E81ACB-9CBD-42BC-9917-FE2ACDDFF6B0}"/>
            </a:ext>
          </a:extLst>
        </xdr:cNvPr>
        <xdr:cNvSpPr/>
      </xdr:nvSpPr>
      <xdr:spPr>
        <a:xfrm>
          <a:off x="6731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9BCC5FB5-4A35-49FB-ADF7-EDD7A6FABD22}"/>
            </a:ext>
          </a:extLst>
        </xdr:cNvPr>
        <xdr:cNvSpPr/>
      </xdr:nvSpPr>
      <xdr:spPr>
        <a:xfrm>
          <a:off x="6731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F2E7948C-732A-4B5F-B5D3-8D4935FADAB8}"/>
            </a:ext>
          </a:extLst>
        </xdr:cNvPr>
        <xdr:cNvSpPr/>
      </xdr:nvSpPr>
      <xdr:spPr>
        <a:xfrm>
          <a:off x="7747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C601F980-BF22-4695-8705-7FF3E3246FAD}"/>
            </a:ext>
          </a:extLst>
        </xdr:cNvPr>
        <xdr:cNvSpPr/>
      </xdr:nvSpPr>
      <xdr:spPr>
        <a:xfrm>
          <a:off x="7747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82C3C51A-8F0F-4166-A055-BD82EE1C683F}"/>
            </a:ext>
          </a:extLst>
        </xdr:cNvPr>
        <xdr:cNvSpPr/>
      </xdr:nvSpPr>
      <xdr:spPr>
        <a:xfrm>
          <a:off x="8890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8B21D774-F6EE-48A3-A16C-1B3D1DC60E0B}"/>
            </a:ext>
          </a:extLst>
        </xdr:cNvPr>
        <xdr:cNvSpPr/>
      </xdr:nvSpPr>
      <xdr:spPr>
        <a:xfrm>
          <a:off x="8890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BC9ECABC-B232-4DFB-A641-FBF4A71E8539}"/>
            </a:ext>
          </a:extLst>
        </xdr:cNvPr>
        <xdr:cNvSpPr/>
      </xdr:nvSpPr>
      <xdr:spPr>
        <a:xfrm>
          <a:off x="6604000" y="185928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74</xdr:row>
      <xdr:rowOff>85725</xdr:rowOff>
    </xdr:from>
    <xdr:ext cx="349839" cy="225703"/>
    <xdr:sp macro="" textlink="">
      <xdr:nvSpPr>
        <xdr:cNvPr id="310" name="テキスト ボックス 309">
          <a:extLst>
            <a:ext uri="{FF2B5EF4-FFF2-40B4-BE49-F238E27FC236}">
              <a16:creationId xmlns:a16="http://schemas.microsoft.com/office/drawing/2014/main" id="{48922679-1A90-4662-B2B5-2DA6FB4046CC}"/>
            </a:ext>
          </a:extLst>
        </xdr:cNvPr>
        <xdr:cNvSpPr txBox="1"/>
      </xdr:nvSpPr>
      <xdr:spPr>
        <a:xfrm>
          <a:off x="6565900" y="18335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4BD9EB2C-D5F5-4F77-B2F9-FD9911328A38}"/>
            </a:ext>
          </a:extLst>
        </xdr:cNvPr>
        <xdr:cNvCxnSpPr/>
      </xdr:nvCxnSpPr>
      <xdr:spPr>
        <a:xfrm>
          <a:off x="6604000" y="218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D47BD82C-99E7-401A-BBB3-EEDDAE814ED1}"/>
            </a:ext>
          </a:extLst>
        </xdr:cNvPr>
        <xdr:cNvCxnSpPr/>
      </xdr:nvCxnSpPr>
      <xdr:spPr>
        <a:xfrm>
          <a:off x="6604000" y="2125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23C28FDD-A80C-4113-B8AB-875603153172}"/>
            </a:ext>
          </a:extLst>
        </xdr:cNvPr>
        <xdr:cNvSpPr txBox="1"/>
      </xdr:nvSpPr>
      <xdr:spPr>
        <a:xfrm>
          <a:off x="6136821" y="2104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586A6134-9F48-45F1-B1E3-D899E5FF2313}"/>
            </a:ext>
          </a:extLst>
        </xdr:cNvPr>
        <xdr:cNvCxnSpPr/>
      </xdr:nvCxnSpPr>
      <xdr:spPr>
        <a:xfrm>
          <a:off x="6604000" y="2057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4E812837-4ADB-4B82-BEA4-FDE35338F2CB}"/>
            </a:ext>
          </a:extLst>
        </xdr:cNvPr>
        <xdr:cNvSpPr txBox="1"/>
      </xdr:nvSpPr>
      <xdr:spPr>
        <a:xfrm>
          <a:off x="6082226" y="20355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C42A6414-5918-4623-B192-C72DB7C3D5C4}"/>
            </a:ext>
          </a:extLst>
        </xdr:cNvPr>
        <xdr:cNvCxnSpPr/>
      </xdr:nvCxnSpPr>
      <xdr:spPr>
        <a:xfrm>
          <a:off x="6604000" y="19888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F5E4478E-152C-49B9-9E03-0D608D65ACEA}"/>
            </a:ext>
          </a:extLst>
        </xdr:cNvPr>
        <xdr:cNvSpPr txBox="1"/>
      </xdr:nvSpPr>
      <xdr:spPr>
        <a:xfrm>
          <a:off x="6082226" y="19745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1DCEA7C0-B5AE-4C94-99E4-88973524DD2A}"/>
            </a:ext>
          </a:extLst>
        </xdr:cNvPr>
        <xdr:cNvCxnSpPr/>
      </xdr:nvCxnSpPr>
      <xdr:spPr>
        <a:xfrm>
          <a:off x="6604000" y="19278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8C63A1D7-AF19-4FE2-AA90-6DBBA130D84A}"/>
            </a:ext>
          </a:extLst>
        </xdr:cNvPr>
        <xdr:cNvSpPr txBox="1"/>
      </xdr:nvSpPr>
      <xdr:spPr>
        <a:xfrm>
          <a:off x="6082226" y="1906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E940E137-C3C0-4736-8D03-3C2E4FC8D42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AD841AB6-5926-4D2C-BAED-517EABF036D3}"/>
            </a:ext>
          </a:extLst>
        </xdr:cNvPr>
        <xdr:cNvSpPr txBox="1"/>
      </xdr:nvSpPr>
      <xdr:spPr>
        <a:xfrm>
          <a:off x="6082226" y="1837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323BD3AA-3EB3-4365-A63F-9F4AE6BDA9CE}"/>
            </a:ext>
          </a:extLst>
        </xdr:cNvPr>
        <xdr:cNvSpPr/>
      </xdr:nvSpPr>
      <xdr:spPr>
        <a:xfrm>
          <a:off x="6604000" y="185928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36F0636B-2D0F-4F53-96F9-36A47DC61826}"/>
            </a:ext>
          </a:extLst>
        </xdr:cNvPr>
        <xdr:cNvCxnSpPr/>
      </xdr:nvCxnSpPr>
      <xdr:spPr>
        <a:xfrm flipV="1">
          <a:off x="10476865" y="19623680"/>
          <a:ext cx="0" cy="1630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968F1D21-6C36-4EF0-819C-E8952DADA0ED}"/>
            </a:ext>
          </a:extLst>
        </xdr:cNvPr>
        <xdr:cNvSpPr txBox="1"/>
      </xdr:nvSpPr>
      <xdr:spPr>
        <a:xfrm>
          <a:off x="10515600" y="2125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3BF67950-95CB-44EC-AA8B-8CF0CEE09253}"/>
            </a:ext>
          </a:extLst>
        </xdr:cNvPr>
        <xdr:cNvCxnSpPr/>
      </xdr:nvCxnSpPr>
      <xdr:spPr>
        <a:xfrm>
          <a:off x="10388600" y="2125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721AC212-F44F-4D4A-8263-C43AD9261F75}"/>
            </a:ext>
          </a:extLst>
        </xdr:cNvPr>
        <xdr:cNvSpPr txBox="1"/>
      </xdr:nvSpPr>
      <xdr:spPr>
        <a:xfrm>
          <a:off x="10515600" y="193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41F60852-54F3-40E0-8A1D-1942B1752517}"/>
            </a:ext>
          </a:extLst>
        </xdr:cNvPr>
        <xdr:cNvCxnSpPr/>
      </xdr:nvCxnSpPr>
      <xdr:spPr>
        <a:xfrm>
          <a:off x="10388600" y="1962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a:extLst>
            <a:ext uri="{FF2B5EF4-FFF2-40B4-BE49-F238E27FC236}">
              <a16:creationId xmlns:a16="http://schemas.microsoft.com/office/drawing/2014/main" id="{265C24F3-9329-4F88-8968-D1A6E5573623}"/>
            </a:ext>
          </a:extLst>
        </xdr:cNvPr>
        <xdr:cNvSpPr txBox="1"/>
      </xdr:nvSpPr>
      <xdr:spPr>
        <a:xfrm>
          <a:off x="10515600" y="2084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B615DB3-71C1-4D60-AA9E-8B7AE917B0EB}"/>
            </a:ext>
          </a:extLst>
        </xdr:cNvPr>
        <xdr:cNvSpPr/>
      </xdr:nvSpPr>
      <xdr:spPr>
        <a:xfrm>
          <a:off x="10426700" y="21074644"/>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E00232FB-16CB-4A6B-925B-BCA901C14A89}"/>
            </a:ext>
          </a:extLst>
        </xdr:cNvPr>
        <xdr:cNvSpPr/>
      </xdr:nvSpPr>
      <xdr:spPr>
        <a:xfrm>
          <a:off x="9588500" y="21075878"/>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B115AADE-3C89-4CEA-8D9B-4823D8E87B9B}"/>
            </a:ext>
          </a:extLst>
        </xdr:cNvPr>
        <xdr:cNvSpPr/>
      </xdr:nvSpPr>
      <xdr:spPr>
        <a:xfrm>
          <a:off x="8699500" y="21078073"/>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CC514A4E-D78E-4905-9AC0-3DC19C238B00}"/>
            </a:ext>
          </a:extLst>
        </xdr:cNvPr>
        <xdr:cNvSpPr/>
      </xdr:nvSpPr>
      <xdr:spPr>
        <a:xfrm>
          <a:off x="7810500" y="21078758"/>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FC1D68CD-A369-4DA3-8860-3C09B792E1FB}"/>
            </a:ext>
          </a:extLst>
        </xdr:cNvPr>
        <xdr:cNvSpPr/>
      </xdr:nvSpPr>
      <xdr:spPr>
        <a:xfrm>
          <a:off x="6921500" y="2108168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A34E99D3-23F3-42F1-8911-11DC651D78D5}"/>
            </a:ext>
          </a:extLst>
        </xdr:cNvPr>
        <xdr:cNvSpPr txBox="1"/>
      </xdr:nvSpPr>
      <xdr:spPr>
        <a:xfrm>
          <a:off x="102870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AB1CEC6-8AEC-4949-83F5-B48138163340}"/>
            </a:ext>
          </a:extLst>
        </xdr:cNvPr>
        <xdr:cNvSpPr txBox="1"/>
      </xdr:nvSpPr>
      <xdr:spPr>
        <a:xfrm>
          <a:off x="9448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09119F2-A5FF-4BEA-8BE1-B49812F3FC7B}"/>
            </a:ext>
          </a:extLst>
        </xdr:cNvPr>
        <xdr:cNvSpPr txBox="1"/>
      </xdr:nvSpPr>
      <xdr:spPr>
        <a:xfrm>
          <a:off x="8559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9317803-6869-428A-9975-5B708FA072D7}"/>
            </a:ext>
          </a:extLst>
        </xdr:cNvPr>
        <xdr:cNvSpPr txBox="1"/>
      </xdr:nvSpPr>
      <xdr:spPr>
        <a:xfrm>
          <a:off x="7670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260016C7-0614-4D19-BFA2-E1AE072CF789}"/>
            </a:ext>
          </a:extLst>
        </xdr:cNvPr>
        <xdr:cNvSpPr txBox="1"/>
      </xdr:nvSpPr>
      <xdr:spPr>
        <a:xfrm>
          <a:off x="6781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133375</xdr:rowOff>
    </xdr:from>
    <xdr:to>
      <xdr:col>55</xdr:col>
      <xdr:colOff>50800</xdr:colOff>
      <xdr:row>86</xdr:row>
      <xdr:rowOff>63525</xdr:rowOff>
    </xdr:to>
    <xdr:sp macro="" textlink="">
      <xdr:nvSpPr>
        <xdr:cNvPr id="339" name="楕円 338">
          <a:extLst>
            <a:ext uri="{FF2B5EF4-FFF2-40B4-BE49-F238E27FC236}">
              <a16:creationId xmlns:a16="http://schemas.microsoft.com/office/drawing/2014/main" id="{4ADAD994-CBA5-4EBF-B1FA-DF310196A54B}"/>
            </a:ext>
          </a:extLst>
        </xdr:cNvPr>
        <xdr:cNvSpPr/>
      </xdr:nvSpPr>
      <xdr:spPr>
        <a:xfrm>
          <a:off x="10426700" y="2110742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85</xdr:row>
      <xdr:rowOff>88546</xdr:rowOff>
    </xdr:from>
    <xdr:ext cx="469744" cy="259045"/>
    <xdr:sp macro="" textlink="">
      <xdr:nvSpPr>
        <xdr:cNvPr id="340" name="【公営住宅】&#10;一人当たり面積該当値テキスト">
          <a:extLst>
            <a:ext uri="{FF2B5EF4-FFF2-40B4-BE49-F238E27FC236}">
              <a16:creationId xmlns:a16="http://schemas.microsoft.com/office/drawing/2014/main" id="{E24E2B74-C06C-465A-987A-B4A13849B8E8}"/>
            </a:ext>
          </a:extLst>
        </xdr:cNvPr>
        <xdr:cNvSpPr txBox="1"/>
      </xdr:nvSpPr>
      <xdr:spPr>
        <a:xfrm>
          <a:off x="10515600" y="2106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133558</xdr:rowOff>
    </xdr:from>
    <xdr:to>
      <xdr:col>50</xdr:col>
      <xdr:colOff>165100</xdr:colOff>
      <xdr:row>86</xdr:row>
      <xdr:rowOff>63708</xdr:rowOff>
    </xdr:to>
    <xdr:sp macro="" textlink="">
      <xdr:nvSpPr>
        <xdr:cNvPr id="341" name="楕円 340">
          <a:extLst>
            <a:ext uri="{FF2B5EF4-FFF2-40B4-BE49-F238E27FC236}">
              <a16:creationId xmlns:a16="http://schemas.microsoft.com/office/drawing/2014/main" id="{212C70C4-9424-4486-8D25-BF8918B2BE44}"/>
            </a:ext>
          </a:extLst>
        </xdr:cNvPr>
        <xdr:cNvSpPr/>
      </xdr:nvSpPr>
      <xdr:spPr>
        <a:xfrm>
          <a:off x="9588500" y="21107608"/>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86</xdr:row>
      <xdr:rowOff>12725</xdr:rowOff>
    </xdr:from>
    <xdr:to>
      <xdr:col>55</xdr:col>
      <xdr:colOff>0</xdr:colOff>
      <xdr:row>86</xdr:row>
      <xdr:rowOff>12908</xdr:rowOff>
    </xdr:to>
    <xdr:cxnSp macro="">
      <xdr:nvCxnSpPr>
        <xdr:cNvPr id="342" name="直線コネクタ 341">
          <a:extLst>
            <a:ext uri="{FF2B5EF4-FFF2-40B4-BE49-F238E27FC236}">
              <a16:creationId xmlns:a16="http://schemas.microsoft.com/office/drawing/2014/main" id="{AA25ADE3-18F7-4C27-B432-1A559E1C3F00}"/>
            </a:ext>
          </a:extLst>
        </xdr:cNvPr>
        <xdr:cNvCxnSpPr/>
      </xdr:nvCxnSpPr>
      <xdr:spPr>
        <a:xfrm flipV="1">
          <a:off x="9639300" y="2123442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133649</xdr:rowOff>
    </xdr:from>
    <xdr:to>
      <xdr:col>46</xdr:col>
      <xdr:colOff>38100</xdr:colOff>
      <xdr:row>86</xdr:row>
      <xdr:rowOff>63799</xdr:rowOff>
    </xdr:to>
    <xdr:sp macro="" textlink="">
      <xdr:nvSpPr>
        <xdr:cNvPr id="343" name="楕円 342">
          <a:extLst>
            <a:ext uri="{FF2B5EF4-FFF2-40B4-BE49-F238E27FC236}">
              <a16:creationId xmlns:a16="http://schemas.microsoft.com/office/drawing/2014/main" id="{2F56D713-DD2B-4D98-AB10-F42E711F4A79}"/>
            </a:ext>
          </a:extLst>
        </xdr:cNvPr>
        <xdr:cNvSpPr/>
      </xdr:nvSpPr>
      <xdr:spPr>
        <a:xfrm>
          <a:off x="8699500" y="21107699"/>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86</xdr:row>
      <xdr:rowOff>12908</xdr:rowOff>
    </xdr:from>
    <xdr:to>
      <xdr:col>50</xdr:col>
      <xdr:colOff>114300</xdr:colOff>
      <xdr:row>86</xdr:row>
      <xdr:rowOff>12999</xdr:rowOff>
    </xdr:to>
    <xdr:cxnSp macro="">
      <xdr:nvCxnSpPr>
        <xdr:cNvPr id="344" name="直線コネクタ 343">
          <a:extLst>
            <a:ext uri="{FF2B5EF4-FFF2-40B4-BE49-F238E27FC236}">
              <a16:creationId xmlns:a16="http://schemas.microsoft.com/office/drawing/2014/main" id="{6EAE2177-B060-4E42-B985-50280065B87F}"/>
            </a:ext>
          </a:extLst>
        </xdr:cNvPr>
        <xdr:cNvCxnSpPr/>
      </xdr:nvCxnSpPr>
      <xdr:spPr>
        <a:xfrm flipV="1">
          <a:off x="8750300" y="2123460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134062</xdr:rowOff>
    </xdr:from>
    <xdr:to>
      <xdr:col>41</xdr:col>
      <xdr:colOff>101600</xdr:colOff>
      <xdr:row>86</xdr:row>
      <xdr:rowOff>64212</xdr:rowOff>
    </xdr:to>
    <xdr:sp macro="" textlink="">
      <xdr:nvSpPr>
        <xdr:cNvPr id="345" name="楕円 344">
          <a:extLst>
            <a:ext uri="{FF2B5EF4-FFF2-40B4-BE49-F238E27FC236}">
              <a16:creationId xmlns:a16="http://schemas.microsoft.com/office/drawing/2014/main" id="{8F2FD77C-6203-433E-BCB9-352ACF7C9B22}"/>
            </a:ext>
          </a:extLst>
        </xdr:cNvPr>
        <xdr:cNvSpPr/>
      </xdr:nvSpPr>
      <xdr:spPr>
        <a:xfrm>
          <a:off x="7810500" y="21108112"/>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86</xdr:row>
      <xdr:rowOff>12999</xdr:rowOff>
    </xdr:from>
    <xdr:to>
      <xdr:col>45</xdr:col>
      <xdr:colOff>177800</xdr:colOff>
      <xdr:row>86</xdr:row>
      <xdr:rowOff>13412</xdr:rowOff>
    </xdr:to>
    <xdr:cxnSp macro="">
      <xdr:nvCxnSpPr>
        <xdr:cNvPr id="346" name="直線コネクタ 345">
          <a:extLst>
            <a:ext uri="{FF2B5EF4-FFF2-40B4-BE49-F238E27FC236}">
              <a16:creationId xmlns:a16="http://schemas.microsoft.com/office/drawing/2014/main" id="{F3A426B9-F1B3-47C3-BA49-336CC46DD0CC}"/>
            </a:ext>
          </a:extLst>
        </xdr:cNvPr>
        <xdr:cNvCxnSpPr/>
      </xdr:nvCxnSpPr>
      <xdr:spPr>
        <a:xfrm flipV="1">
          <a:off x="7861300" y="2123469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58030</xdr:rowOff>
    </xdr:from>
    <xdr:ext cx="469744" cy="259045"/>
    <xdr:sp macro="" textlink="">
      <xdr:nvSpPr>
        <xdr:cNvPr id="347" name="n_1aveValue【公営住宅】&#10;一人当たり面積">
          <a:extLst>
            <a:ext uri="{FF2B5EF4-FFF2-40B4-BE49-F238E27FC236}">
              <a16:creationId xmlns:a16="http://schemas.microsoft.com/office/drawing/2014/main" id="{1EBBC1C5-C777-4F5F-8099-95F0F247326B}"/>
            </a:ext>
          </a:extLst>
        </xdr:cNvPr>
        <xdr:cNvSpPr txBox="1"/>
      </xdr:nvSpPr>
      <xdr:spPr>
        <a:xfrm>
          <a:off x="9391727" y="207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60225</xdr:rowOff>
    </xdr:from>
    <xdr:ext cx="469744" cy="259045"/>
    <xdr:sp macro="" textlink="">
      <xdr:nvSpPr>
        <xdr:cNvPr id="348" name="n_2aveValue【公営住宅】&#10;一人当たり面積">
          <a:extLst>
            <a:ext uri="{FF2B5EF4-FFF2-40B4-BE49-F238E27FC236}">
              <a16:creationId xmlns:a16="http://schemas.microsoft.com/office/drawing/2014/main" id="{83EDC31B-F7D2-46AC-B5B3-70CC5EFA5C53}"/>
            </a:ext>
          </a:extLst>
        </xdr:cNvPr>
        <xdr:cNvSpPr txBox="1"/>
      </xdr:nvSpPr>
      <xdr:spPr>
        <a:xfrm>
          <a:off x="8515427" y="207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60910</xdr:rowOff>
    </xdr:from>
    <xdr:ext cx="469744" cy="259045"/>
    <xdr:sp macro="" textlink="">
      <xdr:nvSpPr>
        <xdr:cNvPr id="349" name="n_3aveValue【公営住宅】&#10;一人当たり面積">
          <a:extLst>
            <a:ext uri="{FF2B5EF4-FFF2-40B4-BE49-F238E27FC236}">
              <a16:creationId xmlns:a16="http://schemas.microsoft.com/office/drawing/2014/main" id="{4A03AD7D-8203-4FA4-A8D0-FFB01423775B}"/>
            </a:ext>
          </a:extLst>
        </xdr:cNvPr>
        <xdr:cNvSpPr txBox="1"/>
      </xdr:nvSpPr>
      <xdr:spPr>
        <a:xfrm>
          <a:off x="7626427" y="2078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a:extLst>
            <a:ext uri="{FF2B5EF4-FFF2-40B4-BE49-F238E27FC236}">
              <a16:creationId xmlns:a16="http://schemas.microsoft.com/office/drawing/2014/main" id="{B3C3E8CC-8C05-46DF-B57A-D71612F7C47E}"/>
            </a:ext>
          </a:extLst>
        </xdr:cNvPr>
        <xdr:cNvSpPr txBox="1"/>
      </xdr:nvSpPr>
      <xdr:spPr>
        <a:xfrm>
          <a:off x="6737427" y="207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54835</xdr:rowOff>
    </xdr:from>
    <xdr:ext cx="469744" cy="259045"/>
    <xdr:sp macro="" textlink="">
      <xdr:nvSpPr>
        <xdr:cNvPr id="351" name="n_1mainValue【公営住宅】&#10;一人当たり面積">
          <a:extLst>
            <a:ext uri="{FF2B5EF4-FFF2-40B4-BE49-F238E27FC236}">
              <a16:creationId xmlns:a16="http://schemas.microsoft.com/office/drawing/2014/main" id="{8916B6B1-9B12-450E-A0C5-635948422659}"/>
            </a:ext>
          </a:extLst>
        </xdr:cNvPr>
        <xdr:cNvSpPr txBox="1"/>
      </xdr:nvSpPr>
      <xdr:spPr>
        <a:xfrm>
          <a:off x="9391727" y="212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54926</xdr:rowOff>
    </xdr:from>
    <xdr:ext cx="469744" cy="259045"/>
    <xdr:sp macro="" textlink="">
      <xdr:nvSpPr>
        <xdr:cNvPr id="352" name="n_2mainValue【公営住宅】&#10;一人当たり面積">
          <a:extLst>
            <a:ext uri="{FF2B5EF4-FFF2-40B4-BE49-F238E27FC236}">
              <a16:creationId xmlns:a16="http://schemas.microsoft.com/office/drawing/2014/main" id="{785EED49-828A-4C1B-9421-0274B62F4C5C}"/>
            </a:ext>
          </a:extLst>
        </xdr:cNvPr>
        <xdr:cNvSpPr txBox="1"/>
      </xdr:nvSpPr>
      <xdr:spPr>
        <a:xfrm>
          <a:off x="8515427" y="2127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55339</xdr:rowOff>
    </xdr:from>
    <xdr:ext cx="469744" cy="259045"/>
    <xdr:sp macro="" textlink="">
      <xdr:nvSpPr>
        <xdr:cNvPr id="353" name="n_3mainValue【公営住宅】&#10;一人当たり面積">
          <a:extLst>
            <a:ext uri="{FF2B5EF4-FFF2-40B4-BE49-F238E27FC236}">
              <a16:creationId xmlns:a16="http://schemas.microsoft.com/office/drawing/2014/main" id="{B703D860-2A32-4D73-A780-D4D9F4E97FB8}"/>
            </a:ext>
          </a:extLst>
        </xdr:cNvPr>
        <xdr:cNvSpPr txBox="1"/>
      </xdr:nvSpPr>
      <xdr:spPr>
        <a:xfrm>
          <a:off x="7626427" y="212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C9B84B38-534F-4E60-B998-F090555942FE}"/>
            </a:ext>
          </a:extLst>
        </xdr:cNvPr>
        <xdr:cNvSpPr/>
      </xdr:nvSpPr>
      <xdr:spPr>
        <a:xfrm>
          <a:off x="762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6CD4CB99-BDF6-4462-A2DD-CF3FE660F8A5}"/>
            </a:ext>
          </a:extLst>
        </xdr:cNvPr>
        <xdr:cNvSpPr/>
      </xdr:nvSpPr>
      <xdr:spPr>
        <a:xfrm>
          <a:off x="889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C3CF0513-6BB7-4243-854D-9EF2852B58FD}"/>
            </a:ext>
          </a:extLst>
        </xdr:cNvPr>
        <xdr:cNvSpPr/>
      </xdr:nvSpPr>
      <xdr:spPr>
        <a:xfrm>
          <a:off x="889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6687C8A5-CD00-4C82-B695-B8C2B548F873}"/>
            </a:ext>
          </a:extLst>
        </xdr:cNvPr>
        <xdr:cNvSpPr/>
      </xdr:nvSpPr>
      <xdr:spPr>
        <a:xfrm>
          <a:off x="1905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E27FAE07-DF68-4A4A-9D85-EE0B248ACF54}"/>
            </a:ext>
          </a:extLst>
        </xdr:cNvPr>
        <xdr:cNvSpPr/>
      </xdr:nvSpPr>
      <xdr:spPr>
        <a:xfrm>
          <a:off x="1905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8E4BAF92-6E2F-4C9D-89B3-1B13F86BDA9C}"/>
            </a:ext>
          </a:extLst>
        </xdr:cNvPr>
        <xdr:cNvSpPr/>
      </xdr:nvSpPr>
      <xdr:spPr>
        <a:xfrm>
          <a:off x="3048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F0DCCECA-F949-4C1A-B9C1-CDFCB13D11A2}"/>
            </a:ext>
          </a:extLst>
        </xdr:cNvPr>
        <xdr:cNvSpPr/>
      </xdr:nvSpPr>
      <xdr:spPr>
        <a:xfrm>
          <a:off x="3048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121F3581-4275-4E7C-8ADB-9C0A417F7CCA}"/>
            </a:ext>
          </a:extLst>
        </xdr:cNvPr>
        <xdr:cNvSpPr/>
      </xdr:nvSpPr>
      <xdr:spPr>
        <a:xfrm>
          <a:off x="762000" y="23622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EF0D7EEA-0152-4EA4-A061-C68BE32AF5E9}"/>
            </a:ext>
          </a:extLst>
        </xdr:cNvPr>
        <xdr:cNvSpPr/>
      </xdr:nvSpPr>
      <xdr:spPr>
        <a:xfrm>
          <a:off x="6604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F3B394F8-D348-4DA6-B050-11D8AD4FD4F0}"/>
            </a:ext>
          </a:extLst>
        </xdr:cNvPr>
        <xdr:cNvSpPr/>
      </xdr:nvSpPr>
      <xdr:spPr>
        <a:xfrm>
          <a:off x="6731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A28AE03C-4B72-4898-955D-711387F6AC40}"/>
            </a:ext>
          </a:extLst>
        </xdr:cNvPr>
        <xdr:cNvSpPr/>
      </xdr:nvSpPr>
      <xdr:spPr>
        <a:xfrm>
          <a:off x="6731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40139BB5-6D90-4505-B8F8-41F1C1258B24}"/>
            </a:ext>
          </a:extLst>
        </xdr:cNvPr>
        <xdr:cNvSpPr/>
      </xdr:nvSpPr>
      <xdr:spPr>
        <a:xfrm>
          <a:off x="7747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DE22BC3A-D133-44FF-86FA-53ECA2057087}"/>
            </a:ext>
          </a:extLst>
        </xdr:cNvPr>
        <xdr:cNvSpPr/>
      </xdr:nvSpPr>
      <xdr:spPr>
        <a:xfrm>
          <a:off x="7747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30903EBB-371B-49E1-9F0F-F0EAAB9F9876}"/>
            </a:ext>
          </a:extLst>
        </xdr:cNvPr>
        <xdr:cNvSpPr/>
      </xdr:nvSpPr>
      <xdr:spPr>
        <a:xfrm>
          <a:off x="8890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23FAA7E1-2827-42C7-9BA8-65E0F61E4593}"/>
            </a:ext>
          </a:extLst>
        </xdr:cNvPr>
        <xdr:cNvSpPr/>
      </xdr:nvSpPr>
      <xdr:spPr>
        <a:xfrm>
          <a:off x="8890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C34C95C-70DE-453E-8541-7CA03A5D31B9}"/>
            </a:ext>
          </a:extLst>
        </xdr:cNvPr>
        <xdr:cNvSpPr/>
      </xdr:nvSpPr>
      <xdr:spPr>
        <a:xfrm>
          <a:off x="6604000" y="23622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E8F3FC1F-9116-4AB4-8FF6-99293AB97F24}"/>
            </a:ext>
          </a:extLst>
        </xdr:cNvPr>
        <xdr:cNvSpPr/>
      </xdr:nvSpPr>
      <xdr:spPr>
        <a:xfrm>
          <a:off x="12446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A23D4C2F-B338-4439-970D-059CE9A1BB5D}"/>
            </a:ext>
          </a:extLst>
        </xdr:cNvPr>
        <xdr:cNvSpPr/>
      </xdr:nvSpPr>
      <xdr:spPr>
        <a:xfrm>
          <a:off x="12573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DB56E45A-82EE-443D-8522-5AFCB6FADC6F}"/>
            </a:ext>
          </a:extLst>
        </xdr:cNvPr>
        <xdr:cNvSpPr/>
      </xdr:nvSpPr>
      <xdr:spPr>
        <a:xfrm>
          <a:off x="12573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CC763856-056A-439F-9228-4EF889E291EA}"/>
            </a:ext>
          </a:extLst>
        </xdr:cNvPr>
        <xdr:cNvSpPr/>
      </xdr:nvSpPr>
      <xdr:spPr>
        <a:xfrm>
          <a:off x="13589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67975948-B985-4F1B-994F-04010A5D59B5}"/>
            </a:ext>
          </a:extLst>
        </xdr:cNvPr>
        <xdr:cNvSpPr/>
      </xdr:nvSpPr>
      <xdr:spPr>
        <a:xfrm>
          <a:off x="13589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78359BAD-CEA7-4447-8213-9FC5CF958047}"/>
            </a:ext>
          </a:extLst>
        </xdr:cNvPr>
        <xdr:cNvSpPr/>
      </xdr:nvSpPr>
      <xdr:spPr>
        <a:xfrm>
          <a:off x="14732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A37B8227-97DF-45C0-B1F7-57C586CCD469}"/>
            </a:ext>
          </a:extLst>
        </xdr:cNvPr>
        <xdr:cNvSpPr/>
      </xdr:nvSpPr>
      <xdr:spPr>
        <a:xfrm>
          <a:off x="14732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2634C24A-413F-4C07-B580-0C80740380EF}"/>
            </a:ext>
          </a:extLst>
        </xdr:cNvPr>
        <xdr:cNvSpPr/>
      </xdr:nvSpPr>
      <xdr:spPr>
        <a:xfrm>
          <a:off x="12446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E0B3700-868B-4948-B768-AAA8A5CDE7F8}"/>
            </a:ext>
          </a:extLst>
        </xdr:cNvPr>
        <xdr:cNvSpPr txBox="1"/>
      </xdr:nvSpPr>
      <xdr:spPr>
        <a:xfrm>
          <a:off x="12407900" y="735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71E3F952-3F69-4C01-BD08-B5ABB640AE88}"/>
            </a:ext>
          </a:extLst>
        </xdr:cNvPr>
        <xdr:cNvCxnSpPr/>
      </xdr:nvCxnSpPr>
      <xdr:spPr>
        <a:xfrm>
          <a:off x="12446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468C3FE1-58B4-4BDC-B4B1-21558DF90C0A}"/>
            </a:ext>
          </a:extLst>
        </xdr:cNvPr>
        <xdr:cNvSpPr txBox="1"/>
      </xdr:nvSpPr>
      <xdr:spPr>
        <a:xfrm>
          <a:off x="1198834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84F094A1-3F1D-42A4-8AFA-BB8DF7ACC624}"/>
            </a:ext>
          </a:extLst>
        </xdr:cNvPr>
        <xdr:cNvCxnSpPr/>
      </xdr:nvCxnSpPr>
      <xdr:spPr>
        <a:xfrm>
          <a:off x="12446000" y="1036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B94FDE33-C8B9-4656-907B-D72E0ABE4449}"/>
            </a:ext>
          </a:extLst>
        </xdr:cNvPr>
        <xdr:cNvSpPr txBox="1"/>
      </xdr:nvSpPr>
      <xdr:spPr>
        <a:xfrm>
          <a:off x="11988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EFC13E41-1183-4EAF-9250-5F1A6A218B80}"/>
            </a:ext>
          </a:extLst>
        </xdr:cNvPr>
        <xdr:cNvCxnSpPr/>
      </xdr:nvCxnSpPr>
      <xdr:spPr>
        <a:xfrm>
          <a:off x="12446000" y="982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14135976-1CEF-4BD5-B82E-8C27DDDB51F2}"/>
            </a:ext>
          </a:extLst>
        </xdr:cNvPr>
        <xdr:cNvSpPr txBox="1"/>
      </xdr:nvSpPr>
      <xdr:spPr>
        <a:xfrm>
          <a:off x="12042941" y="961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BD53452B-9ACF-496B-BE6B-A175567D1065}"/>
            </a:ext>
          </a:extLst>
        </xdr:cNvPr>
        <xdr:cNvCxnSpPr/>
      </xdr:nvCxnSpPr>
      <xdr:spPr>
        <a:xfrm>
          <a:off x="12446000" y="922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76636A38-70BD-4041-AAF9-362629B5E93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176B7F18-1E1D-4C5D-9FA9-F727C17C7DFF}"/>
            </a:ext>
          </a:extLst>
        </xdr:cNvPr>
        <xdr:cNvCxnSpPr/>
      </xdr:nvCxnSpPr>
      <xdr:spPr>
        <a:xfrm>
          <a:off x="12446000" y="868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B52D7970-B7DE-4B5E-B62B-891D212DAC12}"/>
            </a:ext>
          </a:extLst>
        </xdr:cNvPr>
        <xdr:cNvSpPr txBox="1"/>
      </xdr:nvSpPr>
      <xdr:spPr>
        <a:xfrm>
          <a:off x="12042941" y="8468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3F882144-5538-4398-8731-A015CB4A89AD}"/>
            </a:ext>
          </a:extLst>
        </xdr:cNvPr>
        <xdr:cNvCxnSpPr/>
      </xdr:nvCxnSpPr>
      <xdr:spPr>
        <a:xfrm>
          <a:off x="12446000" y="8153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B3FDFD87-341C-4D8C-9B83-897639A4ABE8}"/>
            </a:ext>
          </a:extLst>
        </xdr:cNvPr>
        <xdr:cNvSpPr txBox="1"/>
      </xdr:nvSpPr>
      <xdr:spPr>
        <a:xfrm>
          <a:off x="12042941" y="7934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2AC4B399-1EE3-4D94-9FA0-3D6C07132A8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57802</xdr:rowOff>
    </xdr:from>
    <xdr:ext cx="338939" cy="259045"/>
    <xdr:sp macro="" textlink="">
      <xdr:nvSpPr>
        <xdr:cNvPr id="392" name="テキスト ボックス 391">
          <a:extLst>
            <a:ext uri="{FF2B5EF4-FFF2-40B4-BE49-F238E27FC236}">
              <a16:creationId xmlns:a16="http://schemas.microsoft.com/office/drawing/2014/main" id="{B0A60BDA-BD76-47AE-8944-30DAE1C61CD2}"/>
            </a:ext>
          </a:extLst>
        </xdr:cNvPr>
        <xdr:cNvSpPr txBox="1"/>
      </xdr:nvSpPr>
      <xdr:spPr>
        <a:xfrm>
          <a:off x="12107061" y="7411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433B6767-D85A-494F-9183-13056A6B6B01}"/>
            </a:ext>
          </a:extLst>
        </xdr:cNvPr>
        <xdr:cNvSpPr/>
      </xdr:nvSpPr>
      <xdr:spPr>
        <a:xfrm>
          <a:off x="12446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a:extLst>
            <a:ext uri="{FF2B5EF4-FFF2-40B4-BE49-F238E27FC236}">
              <a16:creationId xmlns:a16="http://schemas.microsoft.com/office/drawing/2014/main" id="{2CC3F2D5-1245-4BBA-B09F-004A7FD4736F}"/>
            </a:ext>
          </a:extLst>
        </xdr:cNvPr>
        <xdr:cNvCxnSpPr/>
      </xdr:nvCxnSpPr>
      <xdr:spPr>
        <a:xfrm flipV="1">
          <a:off x="16318864" y="8101965"/>
          <a:ext cx="0" cy="226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a:extLst>
            <a:ext uri="{FF2B5EF4-FFF2-40B4-BE49-F238E27FC236}">
              <a16:creationId xmlns:a16="http://schemas.microsoft.com/office/drawing/2014/main" id="{2C1C75A1-6C47-4439-B307-90D35A6A97E8}"/>
            </a:ext>
          </a:extLst>
        </xdr:cNvPr>
        <xdr:cNvSpPr txBox="1"/>
      </xdr:nvSpPr>
      <xdr:spPr>
        <a:xfrm>
          <a:off x="16357600"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a:extLst>
            <a:ext uri="{FF2B5EF4-FFF2-40B4-BE49-F238E27FC236}">
              <a16:creationId xmlns:a16="http://schemas.microsoft.com/office/drawing/2014/main" id="{DC25C64C-DDEB-4D94-94A0-BFD753CB78FB}"/>
            </a:ext>
          </a:extLst>
        </xdr:cNvPr>
        <xdr:cNvCxnSpPr/>
      </xdr:nvCxnSpPr>
      <xdr:spPr>
        <a:xfrm>
          <a:off x="162306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510AB5D6-831B-4C16-AFB5-AC1D63C89EAD}"/>
            </a:ext>
          </a:extLst>
        </xdr:cNvPr>
        <xdr:cNvSpPr txBox="1"/>
      </xdr:nvSpPr>
      <xdr:spPr>
        <a:xfrm>
          <a:off x="16357600" y="772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a:extLst>
            <a:ext uri="{FF2B5EF4-FFF2-40B4-BE49-F238E27FC236}">
              <a16:creationId xmlns:a16="http://schemas.microsoft.com/office/drawing/2014/main" id="{4C941764-0404-466E-939F-8905EBBF3584}"/>
            </a:ext>
          </a:extLst>
        </xdr:cNvPr>
        <xdr:cNvCxnSpPr/>
      </xdr:nvCxnSpPr>
      <xdr:spPr>
        <a:xfrm>
          <a:off x="16230600" y="810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2BA683BB-DF84-430E-9CAB-D3CCBED166D6}"/>
            </a:ext>
          </a:extLst>
        </xdr:cNvPr>
        <xdr:cNvSpPr txBox="1"/>
      </xdr:nvSpPr>
      <xdr:spPr>
        <a:xfrm>
          <a:off x="16357600" y="911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a:extLst>
            <a:ext uri="{FF2B5EF4-FFF2-40B4-BE49-F238E27FC236}">
              <a16:creationId xmlns:a16="http://schemas.microsoft.com/office/drawing/2014/main" id="{6FAD4912-4235-4248-A672-B9F80C40A018}"/>
            </a:ext>
          </a:extLst>
        </xdr:cNvPr>
        <xdr:cNvSpPr/>
      </xdr:nvSpPr>
      <xdr:spPr>
        <a:xfrm>
          <a:off x="16268700" y="913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a:extLst>
            <a:ext uri="{FF2B5EF4-FFF2-40B4-BE49-F238E27FC236}">
              <a16:creationId xmlns:a16="http://schemas.microsoft.com/office/drawing/2014/main" id="{0E8EB55C-9617-41A5-99FD-9D7E123531FD}"/>
            </a:ext>
          </a:extLst>
        </xdr:cNvPr>
        <xdr:cNvSpPr/>
      </xdr:nvSpPr>
      <xdr:spPr>
        <a:xfrm>
          <a:off x="15430500" y="9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a:extLst>
            <a:ext uri="{FF2B5EF4-FFF2-40B4-BE49-F238E27FC236}">
              <a16:creationId xmlns:a16="http://schemas.microsoft.com/office/drawing/2014/main" id="{DE95A67D-6ED1-45A0-86CC-79241C6DAAA5}"/>
            </a:ext>
          </a:extLst>
        </xdr:cNvPr>
        <xdr:cNvSpPr/>
      </xdr:nvSpPr>
      <xdr:spPr>
        <a:xfrm>
          <a:off x="14541500" y="912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a:extLst>
            <a:ext uri="{FF2B5EF4-FFF2-40B4-BE49-F238E27FC236}">
              <a16:creationId xmlns:a16="http://schemas.microsoft.com/office/drawing/2014/main" id="{33F15009-69EE-4698-A14E-39AB443992CF}"/>
            </a:ext>
          </a:extLst>
        </xdr:cNvPr>
        <xdr:cNvSpPr/>
      </xdr:nvSpPr>
      <xdr:spPr>
        <a:xfrm>
          <a:off x="13652500" y="916749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a:extLst>
            <a:ext uri="{FF2B5EF4-FFF2-40B4-BE49-F238E27FC236}">
              <a16:creationId xmlns:a16="http://schemas.microsoft.com/office/drawing/2014/main" id="{720A7BCD-6F0F-478C-B428-804982EA24AF}"/>
            </a:ext>
          </a:extLst>
        </xdr:cNvPr>
        <xdr:cNvSpPr/>
      </xdr:nvSpPr>
      <xdr:spPr>
        <a:xfrm>
          <a:off x="12763500" y="918845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42E2026-E13C-4128-9470-9EEA35A4CC2E}"/>
            </a:ext>
          </a:extLst>
        </xdr:cNvPr>
        <xdr:cNvSpPr txBox="1"/>
      </xdr:nvSpPr>
      <xdr:spPr>
        <a:xfrm>
          <a:off x="16129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34B7570A-73B3-464E-B418-51D65B4AC2F6}"/>
            </a:ext>
          </a:extLst>
        </xdr:cNvPr>
        <xdr:cNvSpPr txBox="1"/>
      </xdr:nvSpPr>
      <xdr:spPr>
        <a:xfrm>
          <a:off x="15290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2FAC58F6-4FBB-485C-A5BB-63ABFAE65DAF}"/>
            </a:ext>
          </a:extLst>
        </xdr:cNvPr>
        <xdr:cNvSpPr txBox="1"/>
      </xdr:nvSpPr>
      <xdr:spPr>
        <a:xfrm>
          <a:off x="14401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A7A2AAAB-91DF-4922-840A-83E44FF4D632}"/>
            </a:ext>
          </a:extLst>
        </xdr:cNvPr>
        <xdr:cNvSpPr txBox="1"/>
      </xdr:nvSpPr>
      <xdr:spPr>
        <a:xfrm>
          <a:off x="13512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8AE67461-5365-4F7B-9244-7B7101CE2CC7}"/>
            </a:ext>
          </a:extLst>
        </xdr:cNvPr>
        <xdr:cNvSpPr txBox="1"/>
      </xdr:nvSpPr>
      <xdr:spPr>
        <a:xfrm>
          <a:off x="12623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10" name="楕円 409">
          <a:extLst>
            <a:ext uri="{FF2B5EF4-FFF2-40B4-BE49-F238E27FC236}">
              <a16:creationId xmlns:a16="http://schemas.microsoft.com/office/drawing/2014/main" id="{82665658-D7F1-455C-AD9B-65C0B160D2EA}"/>
            </a:ext>
          </a:extLst>
        </xdr:cNvPr>
        <xdr:cNvSpPr/>
      </xdr:nvSpPr>
      <xdr:spPr>
        <a:xfrm>
          <a:off x="16268700" y="892175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35</xdr:row>
      <xdr:rowOff>105427</xdr:rowOff>
    </xdr:from>
    <xdr:ext cx="405111" cy="259045"/>
    <xdr:sp macro="" textlink="">
      <xdr:nvSpPr>
        <xdr:cNvPr id="411" name="【認定こども園・幼稚園・保育所】&#10;有形固定資産減価償却率該当値テキスト">
          <a:extLst>
            <a:ext uri="{FF2B5EF4-FFF2-40B4-BE49-F238E27FC236}">
              <a16:creationId xmlns:a16="http://schemas.microsoft.com/office/drawing/2014/main" id="{C6792F89-95E0-4F2C-B30D-90CA47A8156A}"/>
            </a:ext>
          </a:extLst>
        </xdr:cNvPr>
        <xdr:cNvSpPr txBox="1"/>
      </xdr:nvSpPr>
      <xdr:spPr>
        <a:xfrm>
          <a:off x="16357600" y="869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31115</xdr:rowOff>
    </xdr:from>
    <xdr:to>
      <xdr:col>81</xdr:col>
      <xdr:colOff>101600</xdr:colOff>
      <xdr:row>36</xdr:row>
      <xdr:rowOff>132715</xdr:rowOff>
    </xdr:to>
    <xdr:sp macro="" textlink="">
      <xdr:nvSpPr>
        <xdr:cNvPr id="412" name="楕円 411">
          <a:extLst>
            <a:ext uri="{FF2B5EF4-FFF2-40B4-BE49-F238E27FC236}">
              <a16:creationId xmlns:a16="http://schemas.microsoft.com/office/drawing/2014/main" id="{CA9A3230-1CA0-42EF-B426-3A743FB940AE}"/>
            </a:ext>
          </a:extLst>
        </xdr:cNvPr>
        <xdr:cNvSpPr/>
      </xdr:nvSpPr>
      <xdr:spPr>
        <a:xfrm>
          <a:off x="15430500" y="88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36</xdr:row>
      <xdr:rowOff>81915</xdr:rowOff>
    </xdr:from>
    <xdr:to>
      <xdr:col>85</xdr:col>
      <xdr:colOff>127000</xdr:colOff>
      <xdr:row>36</xdr:row>
      <xdr:rowOff>133350</xdr:rowOff>
    </xdr:to>
    <xdr:cxnSp macro="">
      <xdr:nvCxnSpPr>
        <xdr:cNvPr id="413" name="直線コネクタ 412">
          <a:extLst>
            <a:ext uri="{FF2B5EF4-FFF2-40B4-BE49-F238E27FC236}">
              <a16:creationId xmlns:a16="http://schemas.microsoft.com/office/drawing/2014/main" id="{CEBA30CC-AD9B-49D1-8B2C-7DC622B052C4}"/>
            </a:ext>
          </a:extLst>
        </xdr:cNvPr>
        <xdr:cNvCxnSpPr/>
      </xdr:nvCxnSpPr>
      <xdr:spPr>
        <a:xfrm>
          <a:off x="15481300" y="89211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143510</xdr:rowOff>
    </xdr:from>
    <xdr:to>
      <xdr:col>76</xdr:col>
      <xdr:colOff>165100</xdr:colOff>
      <xdr:row>36</xdr:row>
      <xdr:rowOff>73660</xdr:rowOff>
    </xdr:to>
    <xdr:sp macro="" textlink="">
      <xdr:nvSpPr>
        <xdr:cNvPr id="414" name="楕円 413">
          <a:extLst>
            <a:ext uri="{FF2B5EF4-FFF2-40B4-BE49-F238E27FC236}">
              <a16:creationId xmlns:a16="http://schemas.microsoft.com/office/drawing/2014/main" id="{39933BEF-067A-45A3-8EF3-0974D4041AD2}"/>
            </a:ext>
          </a:extLst>
        </xdr:cNvPr>
        <xdr:cNvSpPr/>
      </xdr:nvSpPr>
      <xdr:spPr>
        <a:xfrm>
          <a:off x="14541500" y="873506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36</xdr:row>
      <xdr:rowOff>22860</xdr:rowOff>
    </xdr:from>
    <xdr:to>
      <xdr:col>81</xdr:col>
      <xdr:colOff>50800</xdr:colOff>
      <xdr:row>36</xdr:row>
      <xdr:rowOff>81915</xdr:rowOff>
    </xdr:to>
    <xdr:cxnSp macro="">
      <xdr:nvCxnSpPr>
        <xdr:cNvPr id="415" name="直線コネクタ 414">
          <a:extLst>
            <a:ext uri="{FF2B5EF4-FFF2-40B4-BE49-F238E27FC236}">
              <a16:creationId xmlns:a16="http://schemas.microsoft.com/office/drawing/2014/main" id="{912C8C73-81A9-4DD1-9ACE-998AC626E99E}"/>
            </a:ext>
          </a:extLst>
        </xdr:cNvPr>
        <xdr:cNvCxnSpPr/>
      </xdr:nvCxnSpPr>
      <xdr:spPr>
        <a:xfrm>
          <a:off x="14592300" y="88620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416" name="楕円 415">
          <a:extLst>
            <a:ext uri="{FF2B5EF4-FFF2-40B4-BE49-F238E27FC236}">
              <a16:creationId xmlns:a16="http://schemas.microsoft.com/office/drawing/2014/main" id="{A804B64D-EC42-49A8-AFEA-897F8ADF93D2}"/>
            </a:ext>
          </a:extLst>
        </xdr:cNvPr>
        <xdr:cNvSpPr/>
      </xdr:nvSpPr>
      <xdr:spPr>
        <a:xfrm>
          <a:off x="13652500" y="867791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35</xdr:row>
      <xdr:rowOff>137160</xdr:rowOff>
    </xdr:from>
    <xdr:to>
      <xdr:col>76</xdr:col>
      <xdr:colOff>114300</xdr:colOff>
      <xdr:row>36</xdr:row>
      <xdr:rowOff>22860</xdr:rowOff>
    </xdr:to>
    <xdr:cxnSp macro="">
      <xdr:nvCxnSpPr>
        <xdr:cNvPr id="417" name="直線コネクタ 416">
          <a:extLst>
            <a:ext uri="{FF2B5EF4-FFF2-40B4-BE49-F238E27FC236}">
              <a16:creationId xmlns:a16="http://schemas.microsoft.com/office/drawing/2014/main" id="{DB76C781-B1E2-4561-A3A6-F03F36A5D243}"/>
            </a:ext>
          </a:extLst>
        </xdr:cNvPr>
        <xdr:cNvCxnSpPr/>
      </xdr:nvCxnSpPr>
      <xdr:spPr>
        <a:xfrm>
          <a:off x="13703300" y="87287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2" cy="259045"/>
    <xdr:sp macro="" textlink="">
      <xdr:nvSpPr>
        <xdr:cNvPr id="418" name="n_1aveValue【認定こども園・幼稚園・保育所】&#10;有形固定資産減価償却率">
          <a:extLst>
            <a:ext uri="{FF2B5EF4-FFF2-40B4-BE49-F238E27FC236}">
              <a16:creationId xmlns:a16="http://schemas.microsoft.com/office/drawing/2014/main" id="{7A5C8747-1470-46E7-BE8C-C94151C8158C}"/>
            </a:ext>
          </a:extLst>
        </xdr:cNvPr>
        <xdr:cNvSpPr txBox="1"/>
      </xdr:nvSpPr>
      <xdr:spPr>
        <a:xfrm>
          <a:off x="15266044" y="918973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19" name="n_2aveValue【認定こども園・幼稚園・保育所】&#10;有形固定資産減価償却率">
          <a:extLst>
            <a:ext uri="{FF2B5EF4-FFF2-40B4-BE49-F238E27FC236}">
              <a16:creationId xmlns:a16="http://schemas.microsoft.com/office/drawing/2014/main" id="{FDFF2AA2-1AD6-4DE1-AD87-1C038DCD82B4}"/>
            </a:ext>
          </a:extLst>
        </xdr:cNvPr>
        <xdr:cNvSpPr txBox="1"/>
      </xdr:nvSpPr>
      <xdr:spPr>
        <a:xfrm>
          <a:off x="14389744"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2" cy="259045"/>
    <xdr:sp macro="" textlink="">
      <xdr:nvSpPr>
        <xdr:cNvPr id="420" name="n_3aveValue【認定こども園・幼稚園・保育所】&#10;有形固定資産減価償却率">
          <a:extLst>
            <a:ext uri="{FF2B5EF4-FFF2-40B4-BE49-F238E27FC236}">
              <a16:creationId xmlns:a16="http://schemas.microsoft.com/office/drawing/2014/main" id="{D7CDB335-5C21-443E-9330-AD359B45513D}"/>
            </a:ext>
          </a:extLst>
        </xdr:cNvPr>
        <xdr:cNvSpPr txBox="1"/>
      </xdr:nvSpPr>
      <xdr:spPr>
        <a:xfrm>
          <a:off x="13500744" y="933642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57802</xdr:rowOff>
    </xdr:from>
    <xdr:ext cx="405112" cy="259045"/>
    <xdr:sp macro="" textlink="">
      <xdr:nvSpPr>
        <xdr:cNvPr id="421" name="n_4aveValue【認定こども園・幼稚園・保育所】&#10;有形固定資産減価償却率">
          <a:extLst>
            <a:ext uri="{FF2B5EF4-FFF2-40B4-BE49-F238E27FC236}">
              <a16:creationId xmlns:a16="http://schemas.microsoft.com/office/drawing/2014/main" id="{94AEFB4E-E5BA-4BCA-973C-5EEF235412BA}"/>
            </a:ext>
          </a:extLst>
        </xdr:cNvPr>
        <xdr:cNvSpPr txBox="1"/>
      </xdr:nvSpPr>
      <xdr:spPr>
        <a:xfrm>
          <a:off x="12611744" y="889700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149242</xdr:rowOff>
    </xdr:from>
    <xdr:ext cx="405112" cy="259045"/>
    <xdr:sp macro="" textlink="">
      <xdr:nvSpPr>
        <xdr:cNvPr id="422" name="n_1mainValue【認定こども園・幼稚園・保育所】&#10;有形固定資産減価償却率">
          <a:extLst>
            <a:ext uri="{FF2B5EF4-FFF2-40B4-BE49-F238E27FC236}">
              <a16:creationId xmlns:a16="http://schemas.microsoft.com/office/drawing/2014/main" id="{2C6302A7-201E-40B8-A6A8-1A6B74353D51}"/>
            </a:ext>
          </a:extLst>
        </xdr:cNvPr>
        <xdr:cNvSpPr txBox="1"/>
      </xdr:nvSpPr>
      <xdr:spPr>
        <a:xfrm>
          <a:off x="15266044" y="849314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90187</xdr:rowOff>
    </xdr:from>
    <xdr:ext cx="405111" cy="259045"/>
    <xdr:sp macro="" textlink="">
      <xdr:nvSpPr>
        <xdr:cNvPr id="423" name="n_2mainValue【認定こども園・幼稚園・保育所】&#10;有形固定資産減価償却率">
          <a:extLst>
            <a:ext uri="{FF2B5EF4-FFF2-40B4-BE49-F238E27FC236}">
              <a16:creationId xmlns:a16="http://schemas.microsoft.com/office/drawing/2014/main" id="{B6D5267A-3D60-4FAF-8179-57C42999CED6}"/>
            </a:ext>
          </a:extLst>
        </xdr:cNvPr>
        <xdr:cNvSpPr txBox="1"/>
      </xdr:nvSpPr>
      <xdr:spPr>
        <a:xfrm>
          <a:off x="14389744" y="843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2" cy="259045"/>
    <xdr:sp macro="" textlink="">
      <xdr:nvSpPr>
        <xdr:cNvPr id="424" name="n_3mainValue【認定こども園・幼稚園・保育所】&#10;有形固定資産減価償却率">
          <a:extLst>
            <a:ext uri="{FF2B5EF4-FFF2-40B4-BE49-F238E27FC236}">
              <a16:creationId xmlns:a16="http://schemas.microsoft.com/office/drawing/2014/main" id="{FC8F59A0-5FCA-46F0-A2FF-55111DACF452}"/>
            </a:ext>
          </a:extLst>
        </xdr:cNvPr>
        <xdr:cNvSpPr txBox="1"/>
      </xdr:nvSpPr>
      <xdr:spPr>
        <a:xfrm>
          <a:off x="13500744" y="837693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268DB5B1-3D29-47BF-B7CE-A5184E9BD764}"/>
            </a:ext>
          </a:extLst>
        </xdr:cNvPr>
        <xdr:cNvSpPr/>
      </xdr:nvSpPr>
      <xdr:spPr>
        <a:xfrm>
          <a:off x="18288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459ABBF2-AB58-43E4-AE69-531D85F2EB63}"/>
            </a:ext>
          </a:extLst>
        </xdr:cNvPr>
        <xdr:cNvSpPr/>
      </xdr:nvSpPr>
      <xdr:spPr>
        <a:xfrm>
          <a:off x="18415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FED5A9EA-9610-4D68-9741-915275A674F0}"/>
            </a:ext>
          </a:extLst>
        </xdr:cNvPr>
        <xdr:cNvSpPr/>
      </xdr:nvSpPr>
      <xdr:spPr>
        <a:xfrm>
          <a:off x="18415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F0417D6B-E244-4FED-979D-77C18FE89A80}"/>
            </a:ext>
          </a:extLst>
        </xdr:cNvPr>
        <xdr:cNvSpPr/>
      </xdr:nvSpPr>
      <xdr:spPr>
        <a:xfrm>
          <a:off x="19431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0F93B243-A992-4CF3-BA3D-AC2D06D84457}"/>
            </a:ext>
          </a:extLst>
        </xdr:cNvPr>
        <xdr:cNvSpPr/>
      </xdr:nvSpPr>
      <xdr:spPr>
        <a:xfrm>
          <a:off x="19431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81F5544E-F622-4412-9DB2-6CB3990806AB}"/>
            </a:ext>
          </a:extLst>
        </xdr:cNvPr>
        <xdr:cNvSpPr/>
      </xdr:nvSpPr>
      <xdr:spPr>
        <a:xfrm>
          <a:off x="20574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83D65D5E-04C8-48E7-8C04-49FC62A8DCB3}"/>
            </a:ext>
          </a:extLst>
        </xdr:cNvPr>
        <xdr:cNvSpPr/>
      </xdr:nvSpPr>
      <xdr:spPr>
        <a:xfrm>
          <a:off x="20574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570CEB97-894E-41B1-8AB6-C617FE1B8E26}"/>
            </a:ext>
          </a:extLst>
        </xdr:cNvPr>
        <xdr:cNvSpPr/>
      </xdr:nvSpPr>
      <xdr:spPr>
        <a:xfrm>
          <a:off x="18288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CA87C95-F825-42DF-933B-FA25975BCAC7}"/>
            </a:ext>
          </a:extLst>
        </xdr:cNvPr>
        <xdr:cNvSpPr txBox="1"/>
      </xdr:nvSpPr>
      <xdr:spPr>
        <a:xfrm>
          <a:off x="18249900" y="735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75366797-ECF7-48C3-91E7-FB072D6F5EF0}"/>
            </a:ext>
          </a:extLst>
        </xdr:cNvPr>
        <xdr:cNvCxnSpPr/>
      </xdr:nvCxnSpPr>
      <xdr:spPr>
        <a:xfrm>
          <a:off x="18288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7B8BF9F2-D97F-4CA5-A292-013BDDDB09CC}"/>
            </a:ext>
          </a:extLst>
        </xdr:cNvPr>
        <xdr:cNvCxnSpPr/>
      </xdr:nvCxnSpPr>
      <xdr:spPr>
        <a:xfrm>
          <a:off x="18288000"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3A7F41AD-5E87-4288-87B7-29822C6A7077}"/>
            </a:ext>
          </a:extLst>
        </xdr:cNvPr>
        <xdr:cNvSpPr txBox="1"/>
      </xdr:nvSpPr>
      <xdr:spPr>
        <a:xfrm>
          <a:off x="1782082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860B80FF-F6B6-4F28-81F8-2387C9A52CC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57802</xdr:rowOff>
    </xdr:from>
    <xdr:ext cx="467179" cy="259045"/>
    <xdr:sp macro="" textlink="">
      <xdr:nvSpPr>
        <xdr:cNvPr id="438" name="テキスト ボックス 437">
          <a:extLst>
            <a:ext uri="{FF2B5EF4-FFF2-40B4-BE49-F238E27FC236}">
              <a16:creationId xmlns:a16="http://schemas.microsoft.com/office/drawing/2014/main" id="{BF3EBF17-86DE-45D7-AB64-AFE8839E5C10}"/>
            </a:ext>
          </a:extLst>
        </xdr:cNvPr>
        <xdr:cNvSpPr txBox="1"/>
      </xdr:nvSpPr>
      <xdr:spPr>
        <a:xfrm>
          <a:off x="17820821" y="9392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467A84C8-38DA-414D-ABA6-D51569D03CCC}"/>
            </a:ext>
          </a:extLst>
        </xdr:cNvPr>
        <xdr:cNvCxnSpPr/>
      </xdr:nvCxnSpPr>
      <xdr:spPr>
        <a:xfrm>
          <a:off x="18288000" y="891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E04CEE98-7E6A-4833-8FFD-DBAF1DE01055}"/>
            </a:ext>
          </a:extLst>
        </xdr:cNvPr>
        <xdr:cNvSpPr txBox="1"/>
      </xdr:nvSpPr>
      <xdr:spPr>
        <a:xfrm>
          <a:off x="17820821" y="869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E84F84D1-C99A-49AD-B7E9-D8BBCB2DE02F}"/>
            </a:ext>
          </a:extLst>
        </xdr:cNvPr>
        <xdr:cNvCxnSpPr/>
      </xdr:nvCxnSpPr>
      <xdr:spPr>
        <a:xfrm>
          <a:off x="18288000" y="822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78205D05-43BF-4D1B-8682-5A25E0C1A26E}"/>
            </a:ext>
          </a:extLst>
        </xdr:cNvPr>
        <xdr:cNvSpPr txBox="1"/>
      </xdr:nvSpPr>
      <xdr:spPr>
        <a:xfrm>
          <a:off x="17820821" y="8011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A1ABA3C5-9E87-4827-B6CA-EBF193E5434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57802</xdr:rowOff>
    </xdr:from>
    <xdr:ext cx="467179" cy="259045"/>
    <xdr:sp macro="" textlink="">
      <xdr:nvSpPr>
        <xdr:cNvPr id="444" name="テキスト ボックス 443">
          <a:extLst>
            <a:ext uri="{FF2B5EF4-FFF2-40B4-BE49-F238E27FC236}">
              <a16:creationId xmlns:a16="http://schemas.microsoft.com/office/drawing/2014/main" id="{C405A6CF-E0D6-4F37-81FE-680565095445}"/>
            </a:ext>
          </a:extLst>
        </xdr:cNvPr>
        <xdr:cNvSpPr txBox="1"/>
      </xdr:nvSpPr>
      <xdr:spPr>
        <a:xfrm>
          <a:off x="17820821" y="741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2588FD6F-03A3-476F-9F3A-DA0393D5E9D2}"/>
            </a:ext>
          </a:extLst>
        </xdr:cNvPr>
        <xdr:cNvSpPr/>
      </xdr:nvSpPr>
      <xdr:spPr>
        <a:xfrm>
          <a:off x="18288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a:extLst>
            <a:ext uri="{FF2B5EF4-FFF2-40B4-BE49-F238E27FC236}">
              <a16:creationId xmlns:a16="http://schemas.microsoft.com/office/drawing/2014/main" id="{464434F7-E6E4-4539-B1F9-EE416574C33D}"/>
            </a:ext>
          </a:extLst>
        </xdr:cNvPr>
        <xdr:cNvCxnSpPr/>
      </xdr:nvCxnSpPr>
      <xdr:spPr>
        <a:xfrm flipV="1">
          <a:off x="22160864" y="8388096"/>
          <a:ext cx="0" cy="1808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47EF2BFD-870C-498C-AB73-6605C4F0FA49}"/>
            </a:ext>
          </a:extLst>
        </xdr:cNvPr>
        <xdr:cNvSpPr txBox="1"/>
      </xdr:nvSpPr>
      <xdr:spPr>
        <a:xfrm>
          <a:off x="22199600" y="102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a:extLst>
            <a:ext uri="{FF2B5EF4-FFF2-40B4-BE49-F238E27FC236}">
              <a16:creationId xmlns:a16="http://schemas.microsoft.com/office/drawing/2014/main" id="{56DDBDF1-CE3F-467E-AC2C-F72BA8734037}"/>
            </a:ext>
          </a:extLst>
        </xdr:cNvPr>
        <xdr:cNvCxnSpPr/>
      </xdr:nvCxnSpPr>
      <xdr:spPr>
        <a:xfrm>
          <a:off x="22072600" y="101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2F88AEB1-55C7-4231-A760-EBFD4C816CF9}"/>
            </a:ext>
          </a:extLst>
        </xdr:cNvPr>
        <xdr:cNvSpPr txBox="1"/>
      </xdr:nvSpPr>
      <xdr:spPr>
        <a:xfrm>
          <a:off x="22199600" y="801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a:extLst>
            <a:ext uri="{FF2B5EF4-FFF2-40B4-BE49-F238E27FC236}">
              <a16:creationId xmlns:a16="http://schemas.microsoft.com/office/drawing/2014/main" id="{D0EC0B9B-6ABF-47A2-84C6-6D3359622FE3}"/>
            </a:ext>
          </a:extLst>
        </xdr:cNvPr>
        <xdr:cNvCxnSpPr/>
      </xdr:nvCxnSpPr>
      <xdr:spPr>
        <a:xfrm>
          <a:off x="22072600" y="838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92BB3776-22D2-4E5B-A37C-D51458E24A68}"/>
            </a:ext>
          </a:extLst>
        </xdr:cNvPr>
        <xdr:cNvSpPr txBox="1"/>
      </xdr:nvSpPr>
      <xdr:spPr>
        <a:xfrm>
          <a:off x="22199600" y="937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a:extLst>
            <a:ext uri="{FF2B5EF4-FFF2-40B4-BE49-F238E27FC236}">
              <a16:creationId xmlns:a16="http://schemas.microsoft.com/office/drawing/2014/main" id="{8E866265-4757-40F2-B8D5-0D07DB58B1B8}"/>
            </a:ext>
          </a:extLst>
        </xdr:cNvPr>
        <xdr:cNvSpPr/>
      </xdr:nvSpPr>
      <xdr:spPr>
        <a:xfrm>
          <a:off x="22110700" y="95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a:extLst>
            <a:ext uri="{FF2B5EF4-FFF2-40B4-BE49-F238E27FC236}">
              <a16:creationId xmlns:a16="http://schemas.microsoft.com/office/drawing/2014/main" id="{D83E3799-B7B7-4C11-AA93-B25929969AE2}"/>
            </a:ext>
          </a:extLst>
        </xdr:cNvPr>
        <xdr:cNvSpPr/>
      </xdr:nvSpPr>
      <xdr:spPr>
        <a:xfrm>
          <a:off x="21272500" y="958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a:extLst>
            <a:ext uri="{FF2B5EF4-FFF2-40B4-BE49-F238E27FC236}">
              <a16:creationId xmlns:a16="http://schemas.microsoft.com/office/drawing/2014/main" id="{8FDB5B7E-4DA4-422E-8CAC-9960EB2FD96B}"/>
            </a:ext>
          </a:extLst>
        </xdr:cNvPr>
        <xdr:cNvSpPr/>
      </xdr:nvSpPr>
      <xdr:spPr>
        <a:xfrm>
          <a:off x="2038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a:extLst>
            <a:ext uri="{FF2B5EF4-FFF2-40B4-BE49-F238E27FC236}">
              <a16:creationId xmlns:a16="http://schemas.microsoft.com/office/drawing/2014/main" id="{265CC16F-603E-4E28-981D-D06337BA5331}"/>
            </a:ext>
          </a:extLst>
        </xdr:cNvPr>
        <xdr:cNvSpPr/>
      </xdr:nvSpPr>
      <xdr:spPr>
        <a:xfrm>
          <a:off x="19494500" y="96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a:extLst>
            <a:ext uri="{FF2B5EF4-FFF2-40B4-BE49-F238E27FC236}">
              <a16:creationId xmlns:a16="http://schemas.microsoft.com/office/drawing/2014/main" id="{55195645-A4F2-4E86-A7FA-4832A83C642B}"/>
            </a:ext>
          </a:extLst>
        </xdr:cNvPr>
        <xdr:cNvSpPr/>
      </xdr:nvSpPr>
      <xdr:spPr>
        <a:xfrm>
          <a:off x="18605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8E14A36-B3F4-4205-9E5D-F038F2E0CAB4}"/>
            </a:ext>
          </a:extLst>
        </xdr:cNvPr>
        <xdr:cNvSpPr txBox="1"/>
      </xdr:nvSpPr>
      <xdr:spPr>
        <a:xfrm>
          <a:off x="21971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6888361-3CAE-46B1-B60B-BE831360B8D7}"/>
            </a:ext>
          </a:extLst>
        </xdr:cNvPr>
        <xdr:cNvSpPr txBox="1"/>
      </xdr:nvSpPr>
      <xdr:spPr>
        <a:xfrm>
          <a:off x="21132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30AB0E77-AC69-4DE2-AEA6-6739C4EDE68B}"/>
            </a:ext>
          </a:extLst>
        </xdr:cNvPr>
        <xdr:cNvSpPr txBox="1"/>
      </xdr:nvSpPr>
      <xdr:spPr>
        <a:xfrm>
          <a:off x="20243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CF0EF31D-544A-440A-B046-174E664BD991}"/>
            </a:ext>
          </a:extLst>
        </xdr:cNvPr>
        <xdr:cNvSpPr txBox="1"/>
      </xdr:nvSpPr>
      <xdr:spPr>
        <a:xfrm>
          <a:off x="19354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D00F1858-294F-4B8D-B260-0DBFF6FE3431}"/>
            </a:ext>
          </a:extLst>
        </xdr:cNvPr>
        <xdr:cNvSpPr txBox="1"/>
      </xdr:nvSpPr>
      <xdr:spPr>
        <a:xfrm>
          <a:off x="18465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89408</xdr:rowOff>
    </xdr:from>
    <xdr:to>
      <xdr:col>116</xdr:col>
      <xdr:colOff>114300</xdr:colOff>
      <xdr:row>40</xdr:row>
      <xdr:rowOff>19558</xdr:rowOff>
    </xdr:to>
    <xdr:sp macro="" textlink="">
      <xdr:nvSpPr>
        <xdr:cNvPr id="462" name="楕円 461">
          <a:extLst>
            <a:ext uri="{FF2B5EF4-FFF2-40B4-BE49-F238E27FC236}">
              <a16:creationId xmlns:a16="http://schemas.microsoft.com/office/drawing/2014/main" id="{18C2ABDA-8640-498B-BD2F-C5F9082EB7F8}"/>
            </a:ext>
          </a:extLst>
        </xdr:cNvPr>
        <xdr:cNvSpPr/>
      </xdr:nvSpPr>
      <xdr:spPr>
        <a:xfrm>
          <a:off x="22110700" y="9671558"/>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39</xdr:row>
      <xdr:rowOff>67835</xdr:rowOff>
    </xdr:from>
    <xdr:ext cx="469744" cy="259045"/>
    <xdr:sp macro="" textlink="">
      <xdr:nvSpPr>
        <xdr:cNvPr id="463" name="【認定こども園・幼稚園・保育所】&#10;一人当たり面積該当値テキスト">
          <a:extLst>
            <a:ext uri="{FF2B5EF4-FFF2-40B4-BE49-F238E27FC236}">
              <a16:creationId xmlns:a16="http://schemas.microsoft.com/office/drawing/2014/main" id="{E0501EDF-F1FF-4919-8466-B4DE10F3E549}"/>
            </a:ext>
          </a:extLst>
        </xdr:cNvPr>
        <xdr:cNvSpPr txBox="1"/>
      </xdr:nvSpPr>
      <xdr:spPr>
        <a:xfrm>
          <a:off x="22199600" y="96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464" name="楕円 463">
          <a:extLst>
            <a:ext uri="{FF2B5EF4-FFF2-40B4-BE49-F238E27FC236}">
              <a16:creationId xmlns:a16="http://schemas.microsoft.com/office/drawing/2014/main" id="{EF323620-C070-4020-BE5F-619AB7068B92}"/>
            </a:ext>
          </a:extLst>
        </xdr:cNvPr>
        <xdr:cNvSpPr/>
      </xdr:nvSpPr>
      <xdr:spPr>
        <a:xfrm>
          <a:off x="21272500" y="967613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39</xdr:row>
      <xdr:rowOff>140208</xdr:rowOff>
    </xdr:from>
    <xdr:to>
      <xdr:col>116</xdr:col>
      <xdr:colOff>63500</xdr:colOff>
      <xdr:row>39</xdr:row>
      <xdr:rowOff>144780</xdr:rowOff>
    </xdr:to>
    <xdr:cxnSp macro="">
      <xdr:nvCxnSpPr>
        <xdr:cNvPr id="465" name="直線コネクタ 464">
          <a:extLst>
            <a:ext uri="{FF2B5EF4-FFF2-40B4-BE49-F238E27FC236}">
              <a16:creationId xmlns:a16="http://schemas.microsoft.com/office/drawing/2014/main" id="{58EE8C4E-DEEF-4547-B6B6-523C73B96BFD}"/>
            </a:ext>
          </a:extLst>
        </xdr:cNvPr>
        <xdr:cNvCxnSpPr/>
      </xdr:nvCxnSpPr>
      <xdr:spPr>
        <a:xfrm flipV="1">
          <a:off x="21323300" y="97223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466" name="楕円 465">
          <a:extLst>
            <a:ext uri="{FF2B5EF4-FFF2-40B4-BE49-F238E27FC236}">
              <a16:creationId xmlns:a16="http://schemas.microsoft.com/office/drawing/2014/main" id="{12E92EE3-8C1F-4705-B2E2-FBA1EC8E13E7}"/>
            </a:ext>
          </a:extLst>
        </xdr:cNvPr>
        <xdr:cNvSpPr/>
      </xdr:nvSpPr>
      <xdr:spPr>
        <a:xfrm>
          <a:off x="20383500" y="967613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144780</xdr:rowOff>
    </xdr:from>
    <xdr:to>
      <xdr:col>111</xdr:col>
      <xdr:colOff>177800</xdr:colOff>
      <xdr:row>39</xdr:row>
      <xdr:rowOff>144780</xdr:rowOff>
    </xdr:to>
    <xdr:cxnSp macro="">
      <xdr:nvCxnSpPr>
        <xdr:cNvPr id="467" name="直線コネクタ 466">
          <a:extLst>
            <a:ext uri="{FF2B5EF4-FFF2-40B4-BE49-F238E27FC236}">
              <a16:creationId xmlns:a16="http://schemas.microsoft.com/office/drawing/2014/main" id="{F161C779-EF51-4FF8-97F2-937FE0CDAFD1}"/>
            </a:ext>
          </a:extLst>
        </xdr:cNvPr>
        <xdr:cNvCxnSpPr/>
      </xdr:nvCxnSpPr>
      <xdr:spPr>
        <a:xfrm>
          <a:off x="20434300" y="972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68" name="楕円 467">
          <a:extLst>
            <a:ext uri="{FF2B5EF4-FFF2-40B4-BE49-F238E27FC236}">
              <a16:creationId xmlns:a16="http://schemas.microsoft.com/office/drawing/2014/main" id="{8B117160-3086-4E3C-A98A-5E113AB75683}"/>
            </a:ext>
          </a:extLst>
        </xdr:cNvPr>
        <xdr:cNvSpPr/>
      </xdr:nvSpPr>
      <xdr:spPr>
        <a:xfrm>
          <a:off x="19494500" y="967841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39</xdr:row>
      <xdr:rowOff>144780</xdr:rowOff>
    </xdr:from>
    <xdr:to>
      <xdr:col>107</xdr:col>
      <xdr:colOff>50800</xdr:colOff>
      <xdr:row>39</xdr:row>
      <xdr:rowOff>147066</xdr:rowOff>
    </xdr:to>
    <xdr:cxnSp macro="">
      <xdr:nvCxnSpPr>
        <xdr:cNvPr id="469" name="直線コネクタ 468">
          <a:extLst>
            <a:ext uri="{FF2B5EF4-FFF2-40B4-BE49-F238E27FC236}">
              <a16:creationId xmlns:a16="http://schemas.microsoft.com/office/drawing/2014/main" id="{EFD9B752-5673-48B5-9869-CD4215A738B5}"/>
            </a:ext>
          </a:extLst>
        </xdr:cNvPr>
        <xdr:cNvCxnSpPr/>
      </xdr:nvCxnSpPr>
      <xdr:spPr>
        <a:xfrm flipV="1">
          <a:off x="19545300" y="9726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7796633F-88D3-49D6-9909-C2F3DD1AAE5E}"/>
            </a:ext>
          </a:extLst>
        </xdr:cNvPr>
        <xdr:cNvSpPr txBox="1"/>
      </xdr:nvSpPr>
      <xdr:spPr>
        <a:xfrm>
          <a:off x="21075727" y="920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CC054DE5-2578-420A-ABDF-E300D5996087}"/>
            </a:ext>
          </a:extLst>
        </xdr:cNvPr>
        <xdr:cNvSpPr txBox="1"/>
      </xdr:nvSpPr>
      <xdr:spPr>
        <a:xfrm>
          <a:off x="20199427" y="920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150766</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6DE97191-074E-4F8B-AFAE-0402A382081E}"/>
            </a:ext>
          </a:extLst>
        </xdr:cNvPr>
        <xdr:cNvSpPr txBox="1"/>
      </xdr:nvSpPr>
      <xdr:spPr>
        <a:xfrm>
          <a:off x="19310427" y="923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B3F6FB31-3479-4935-8D2A-26CA3B8EDB39}"/>
            </a:ext>
          </a:extLst>
        </xdr:cNvPr>
        <xdr:cNvSpPr txBox="1"/>
      </xdr:nvSpPr>
      <xdr:spPr>
        <a:xfrm>
          <a:off x="18421427" y="921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5732</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B1B58950-BF4B-42F0-9361-970411644240}"/>
            </a:ext>
          </a:extLst>
        </xdr:cNvPr>
        <xdr:cNvSpPr txBox="1"/>
      </xdr:nvSpPr>
      <xdr:spPr>
        <a:xfrm>
          <a:off x="21075727" y="983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5732</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489C0CE6-103D-496E-877E-566386883D8A}"/>
            </a:ext>
          </a:extLst>
        </xdr:cNvPr>
        <xdr:cNvSpPr txBox="1"/>
      </xdr:nvSpPr>
      <xdr:spPr>
        <a:xfrm>
          <a:off x="20199427" y="983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8018</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06A439A1-D510-4144-BEAD-3CA531D6C17F}"/>
            </a:ext>
          </a:extLst>
        </xdr:cNvPr>
        <xdr:cNvSpPr txBox="1"/>
      </xdr:nvSpPr>
      <xdr:spPr>
        <a:xfrm>
          <a:off x="19310427" y="98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8D336C22-4019-40CF-82D5-4F6A1E2F1C97}"/>
            </a:ext>
          </a:extLst>
        </xdr:cNvPr>
        <xdr:cNvSpPr/>
      </xdr:nvSpPr>
      <xdr:spPr>
        <a:xfrm>
          <a:off x="12446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6C88EA98-92D7-4DA5-B1BB-7097FAB8830C}"/>
            </a:ext>
          </a:extLst>
        </xdr:cNvPr>
        <xdr:cNvSpPr/>
      </xdr:nvSpPr>
      <xdr:spPr>
        <a:xfrm>
          <a:off x="12573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C77C09BC-9474-4165-A1BD-F05F0D86CBA8}"/>
            </a:ext>
          </a:extLst>
        </xdr:cNvPr>
        <xdr:cNvSpPr/>
      </xdr:nvSpPr>
      <xdr:spPr>
        <a:xfrm>
          <a:off x="12573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B49FC747-E8E3-4CCD-AB6A-B88CDC5B4FE9}"/>
            </a:ext>
          </a:extLst>
        </xdr:cNvPr>
        <xdr:cNvSpPr/>
      </xdr:nvSpPr>
      <xdr:spPr>
        <a:xfrm>
          <a:off x="13589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9F4D24D5-ECE5-47AC-A000-D763CD2379A7}"/>
            </a:ext>
          </a:extLst>
        </xdr:cNvPr>
        <xdr:cNvSpPr/>
      </xdr:nvSpPr>
      <xdr:spPr>
        <a:xfrm>
          <a:off x="13589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2787BE6A-D6D2-4DFB-A676-D6B6D555913A}"/>
            </a:ext>
          </a:extLst>
        </xdr:cNvPr>
        <xdr:cNvSpPr/>
      </xdr:nvSpPr>
      <xdr:spPr>
        <a:xfrm>
          <a:off x="14732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77312540-B3B6-4774-AA81-82C68A2ACB1E}"/>
            </a:ext>
          </a:extLst>
        </xdr:cNvPr>
        <xdr:cNvSpPr/>
      </xdr:nvSpPr>
      <xdr:spPr>
        <a:xfrm>
          <a:off x="14732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C4C11EDB-4719-404D-8F45-48F81C25EFDB}"/>
            </a:ext>
          </a:extLst>
        </xdr:cNvPr>
        <xdr:cNvSpPr/>
      </xdr:nvSpPr>
      <xdr:spPr>
        <a:xfrm>
          <a:off x="12446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8DAD5A7C-7FD9-45F5-A5F5-BF7A06A55B45}"/>
            </a:ext>
          </a:extLst>
        </xdr:cNvPr>
        <xdr:cNvSpPr txBox="1"/>
      </xdr:nvSpPr>
      <xdr:spPr>
        <a:xfrm>
          <a:off x="12407900" y="12839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AC7AC510-9938-41BC-9116-895F9FA26727}"/>
            </a:ext>
          </a:extLst>
        </xdr:cNvPr>
        <xdr:cNvCxnSpPr/>
      </xdr:nvCxnSpPr>
      <xdr:spPr>
        <a:xfrm>
          <a:off x="12446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65</xdr:row>
      <xdr:rowOff>153052</xdr:rowOff>
    </xdr:from>
    <xdr:ext cx="467179" cy="259045"/>
    <xdr:sp macro="" textlink="">
      <xdr:nvSpPr>
        <xdr:cNvPr id="487" name="テキスト ボックス 486">
          <a:extLst>
            <a:ext uri="{FF2B5EF4-FFF2-40B4-BE49-F238E27FC236}">
              <a16:creationId xmlns:a16="http://schemas.microsoft.com/office/drawing/2014/main" id="{DDBC6B72-FD9C-4FF2-898B-CB2801A5F329}"/>
            </a:ext>
          </a:extLst>
        </xdr:cNvPr>
        <xdr:cNvSpPr txBox="1"/>
      </xdr:nvSpPr>
      <xdr:spPr>
        <a:xfrm>
          <a:off x="11988346" y="16174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C198988C-31F3-47C8-92E0-110C3FD2A47B}"/>
            </a:ext>
          </a:extLst>
        </xdr:cNvPr>
        <xdr:cNvCxnSpPr/>
      </xdr:nvCxnSpPr>
      <xdr:spPr>
        <a:xfrm>
          <a:off x="12446000" y="1584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63</xdr:row>
      <xdr:rowOff>105427</xdr:rowOff>
    </xdr:from>
    <xdr:ext cx="467179" cy="259045"/>
    <xdr:sp macro="" textlink="">
      <xdr:nvSpPr>
        <xdr:cNvPr id="489" name="テキスト ボックス 488">
          <a:extLst>
            <a:ext uri="{FF2B5EF4-FFF2-40B4-BE49-F238E27FC236}">
              <a16:creationId xmlns:a16="http://schemas.microsoft.com/office/drawing/2014/main" id="{C8FA4ACE-41F6-4439-A3B7-229C1711DE1D}"/>
            </a:ext>
          </a:extLst>
        </xdr:cNvPr>
        <xdr:cNvSpPr txBox="1"/>
      </xdr:nvSpPr>
      <xdr:spPr>
        <a:xfrm>
          <a:off x="11988346" y="15631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90B6F4DD-4223-4C68-BC2B-7007728A9C78}"/>
            </a:ext>
          </a:extLst>
        </xdr:cNvPr>
        <xdr:cNvCxnSpPr/>
      </xdr:nvCxnSpPr>
      <xdr:spPr>
        <a:xfrm>
          <a:off x="12446000" y="1531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89541D8F-3141-4052-9981-EC38FB8E272F}"/>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8B0E73C6-CC90-4E4D-992F-3B78149E42FE}"/>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1BD747F9-8A1D-416F-A1BA-DABA70ACD8C1}"/>
            </a:ext>
          </a:extLst>
        </xdr:cNvPr>
        <xdr:cNvSpPr txBox="1"/>
      </xdr:nvSpPr>
      <xdr:spPr>
        <a:xfrm>
          <a:off x="12042941" y="14564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9AA83101-C5EA-45F6-959D-F9ED1FCA2CD0}"/>
            </a:ext>
          </a:extLst>
        </xdr:cNvPr>
        <xdr:cNvCxnSpPr/>
      </xdr:nvCxnSpPr>
      <xdr:spPr>
        <a:xfrm>
          <a:off x="12446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969459B8-9C5B-4773-AF9C-5AF3C1C6955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66317BC9-2351-403E-BF16-2332BF6A066E}"/>
            </a:ext>
          </a:extLst>
        </xdr:cNvPr>
        <xdr:cNvCxnSpPr/>
      </xdr:nvCxnSpPr>
      <xdr:spPr>
        <a:xfrm>
          <a:off x="12446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8F895108-8B23-4BF3-8B6C-F8DD45F3C01B}"/>
            </a:ext>
          </a:extLst>
        </xdr:cNvPr>
        <xdr:cNvSpPr txBox="1"/>
      </xdr:nvSpPr>
      <xdr:spPr>
        <a:xfrm>
          <a:off x="12042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574055E3-0F29-44A2-A4F2-8BA85A00D4DA}"/>
            </a:ext>
          </a:extLst>
        </xdr:cNvPr>
        <xdr:cNvCxnSpPr/>
      </xdr:nvCxnSpPr>
      <xdr:spPr>
        <a:xfrm>
          <a:off x="12446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a:extLst>
            <a:ext uri="{FF2B5EF4-FFF2-40B4-BE49-F238E27FC236}">
              <a16:creationId xmlns:a16="http://schemas.microsoft.com/office/drawing/2014/main" id="{624DA425-4EC5-463C-B7D1-19CF2CC3988D}"/>
            </a:ext>
          </a:extLst>
        </xdr:cNvPr>
        <xdr:cNvSpPr txBox="1"/>
      </xdr:nvSpPr>
      <xdr:spPr>
        <a:xfrm>
          <a:off x="12107061" y="12887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6B9D3E50-4D49-44CE-AF9B-3F05E5A27746}"/>
            </a:ext>
          </a:extLst>
        </xdr:cNvPr>
        <xdr:cNvSpPr/>
      </xdr:nvSpPr>
      <xdr:spPr>
        <a:xfrm>
          <a:off x="12446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a:extLst>
            <a:ext uri="{FF2B5EF4-FFF2-40B4-BE49-F238E27FC236}">
              <a16:creationId xmlns:a16="http://schemas.microsoft.com/office/drawing/2014/main" id="{9589854B-6F32-431F-8590-ACECAEC65B11}"/>
            </a:ext>
          </a:extLst>
        </xdr:cNvPr>
        <xdr:cNvCxnSpPr/>
      </xdr:nvCxnSpPr>
      <xdr:spPr>
        <a:xfrm flipV="1">
          <a:off x="16318864" y="1393126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50DADE6D-3537-492B-94F4-0F548101FE67}"/>
            </a:ext>
          </a:extLst>
        </xdr:cNvPr>
        <xdr:cNvSpPr txBox="1"/>
      </xdr:nvSpPr>
      <xdr:spPr>
        <a:xfrm>
          <a:off x="16357600" y="1555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a:extLst>
            <a:ext uri="{FF2B5EF4-FFF2-40B4-BE49-F238E27FC236}">
              <a16:creationId xmlns:a16="http://schemas.microsoft.com/office/drawing/2014/main" id="{A933AE5C-76AA-4BF9-9CA8-D4405FBD9417}"/>
            </a:ext>
          </a:extLst>
        </xdr:cNvPr>
        <xdr:cNvCxnSpPr/>
      </xdr:nvCxnSpPr>
      <xdr:spPr>
        <a:xfrm>
          <a:off x="16230600" y="1555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EA8F0B96-1FAF-4E18-BFCF-178EACC4B4BE}"/>
            </a:ext>
          </a:extLst>
        </xdr:cNvPr>
        <xdr:cNvSpPr txBox="1"/>
      </xdr:nvSpPr>
      <xdr:spPr>
        <a:xfrm>
          <a:off x="16357600" y="1363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a:extLst>
            <a:ext uri="{FF2B5EF4-FFF2-40B4-BE49-F238E27FC236}">
              <a16:creationId xmlns:a16="http://schemas.microsoft.com/office/drawing/2014/main" id="{EE8A7ABA-4DD5-4325-B5E9-62EC315F7728}"/>
            </a:ext>
          </a:extLst>
        </xdr:cNvPr>
        <xdr:cNvCxnSpPr/>
      </xdr:nvCxnSpPr>
      <xdr:spPr>
        <a:xfrm>
          <a:off x="16230600" y="1393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3744BDFC-5763-41CE-AC02-E57E4F06B070}"/>
            </a:ext>
          </a:extLst>
        </xdr:cNvPr>
        <xdr:cNvSpPr txBox="1"/>
      </xdr:nvSpPr>
      <xdr:spPr>
        <a:xfrm>
          <a:off x="16357600" y="14453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a:extLst>
            <a:ext uri="{FF2B5EF4-FFF2-40B4-BE49-F238E27FC236}">
              <a16:creationId xmlns:a16="http://schemas.microsoft.com/office/drawing/2014/main" id="{01D586F6-AC91-4CD8-BDD5-52FA8FE3A539}"/>
            </a:ext>
          </a:extLst>
        </xdr:cNvPr>
        <xdr:cNvSpPr/>
      </xdr:nvSpPr>
      <xdr:spPr>
        <a:xfrm>
          <a:off x="16268700" y="1467866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a:extLst>
            <a:ext uri="{FF2B5EF4-FFF2-40B4-BE49-F238E27FC236}">
              <a16:creationId xmlns:a16="http://schemas.microsoft.com/office/drawing/2014/main" id="{134A22D5-1D70-4401-B346-BB04D2FF66AE}"/>
            </a:ext>
          </a:extLst>
        </xdr:cNvPr>
        <xdr:cNvSpPr/>
      </xdr:nvSpPr>
      <xdr:spPr>
        <a:xfrm>
          <a:off x="15430500" y="1466342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a:extLst>
            <a:ext uri="{FF2B5EF4-FFF2-40B4-BE49-F238E27FC236}">
              <a16:creationId xmlns:a16="http://schemas.microsoft.com/office/drawing/2014/main" id="{B40C64D9-61DF-46BA-BD02-F5B9B67C0FA8}"/>
            </a:ext>
          </a:extLst>
        </xdr:cNvPr>
        <xdr:cNvSpPr/>
      </xdr:nvSpPr>
      <xdr:spPr>
        <a:xfrm>
          <a:off x="14541500" y="1465770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a:extLst>
            <a:ext uri="{FF2B5EF4-FFF2-40B4-BE49-F238E27FC236}">
              <a16:creationId xmlns:a16="http://schemas.microsoft.com/office/drawing/2014/main" id="{ACD788C1-0650-4D7E-BD40-F26324BEA494}"/>
            </a:ext>
          </a:extLst>
        </xdr:cNvPr>
        <xdr:cNvSpPr/>
      </xdr:nvSpPr>
      <xdr:spPr>
        <a:xfrm>
          <a:off x="13652500" y="1464627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a:extLst>
            <a:ext uri="{FF2B5EF4-FFF2-40B4-BE49-F238E27FC236}">
              <a16:creationId xmlns:a16="http://schemas.microsoft.com/office/drawing/2014/main" id="{C965C4E9-F74A-45ED-BE01-500F0EFEBA02}"/>
            </a:ext>
          </a:extLst>
        </xdr:cNvPr>
        <xdr:cNvSpPr/>
      </xdr:nvSpPr>
      <xdr:spPr>
        <a:xfrm>
          <a:off x="12763500" y="1462341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9B4AE55B-DE27-4A25-A3DF-E6075D10A602}"/>
            </a:ext>
          </a:extLst>
        </xdr:cNvPr>
        <xdr:cNvSpPr txBox="1"/>
      </xdr:nvSpPr>
      <xdr:spPr>
        <a:xfrm>
          <a:off x="16129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4B1147E6-4478-47F2-982A-B14E554DC88A}"/>
            </a:ext>
          </a:extLst>
        </xdr:cNvPr>
        <xdr:cNvSpPr txBox="1"/>
      </xdr:nvSpPr>
      <xdr:spPr>
        <a:xfrm>
          <a:off x="15290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6FC7E82F-0D69-4A4B-B677-B4FD045A8C0D}"/>
            </a:ext>
          </a:extLst>
        </xdr:cNvPr>
        <xdr:cNvSpPr txBox="1"/>
      </xdr:nvSpPr>
      <xdr:spPr>
        <a:xfrm>
          <a:off x="14401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5F46D6A9-F2DC-4960-A5F6-7716EA667E19}"/>
            </a:ext>
          </a:extLst>
        </xdr:cNvPr>
        <xdr:cNvSpPr txBox="1"/>
      </xdr:nvSpPr>
      <xdr:spPr>
        <a:xfrm>
          <a:off x="13512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DCE22F89-8A47-4E69-A822-0D7301543752}"/>
            </a:ext>
          </a:extLst>
        </xdr:cNvPr>
        <xdr:cNvSpPr txBox="1"/>
      </xdr:nvSpPr>
      <xdr:spPr>
        <a:xfrm>
          <a:off x="12623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17" name="楕円 516">
          <a:extLst>
            <a:ext uri="{FF2B5EF4-FFF2-40B4-BE49-F238E27FC236}">
              <a16:creationId xmlns:a16="http://schemas.microsoft.com/office/drawing/2014/main" id="{E7969D3D-71E4-4BBF-84F2-BF782814C538}"/>
            </a:ext>
          </a:extLst>
        </xdr:cNvPr>
        <xdr:cNvSpPr/>
      </xdr:nvSpPr>
      <xdr:spPr>
        <a:xfrm>
          <a:off x="16268700" y="147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59</xdr:row>
      <xdr:rowOff>150512</xdr:rowOff>
    </xdr:from>
    <xdr:ext cx="405111" cy="259045"/>
    <xdr:sp macro="" textlink="">
      <xdr:nvSpPr>
        <xdr:cNvPr id="518" name="【学校施設】&#10;有形固定資産減価償却率該当値テキスト">
          <a:extLst>
            <a:ext uri="{FF2B5EF4-FFF2-40B4-BE49-F238E27FC236}">
              <a16:creationId xmlns:a16="http://schemas.microsoft.com/office/drawing/2014/main" id="{7379660F-0195-4940-A95C-959A9C16E75C}"/>
            </a:ext>
          </a:extLst>
        </xdr:cNvPr>
        <xdr:cNvSpPr txBox="1"/>
      </xdr:nvSpPr>
      <xdr:spPr>
        <a:xfrm>
          <a:off x="16357600" y="1468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519" name="楕円 518">
          <a:extLst>
            <a:ext uri="{FF2B5EF4-FFF2-40B4-BE49-F238E27FC236}">
              <a16:creationId xmlns:a16="http://schemas.microsoft.com/office/drawing/2014/main" id="{A1998852-A492-42E6-AD3F-8EFD107ADF3A}"/>
            </a:ext>
          </a:extLst>
        </xdr:cNvPr>
        <xdr:cNvSpPr/>
      </xdr:nvSpPr>
      <xdr:spPr>
        <a:xfrm>
          <a:off x="15430500" y="1467294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60</xdr:row>
      <xdr:rowOff>17145</xdr:rowOff>
    </xdr:from>
    <xdr:to>
      <xdr:col>85</xdr:col>
      <xdr:colOff>127000</xdr:colOff>
      <xdr:row>60</xdr:row>
      <xdr:rowOff>51435</xdr:rowOff>
    </xdr:to>
    <xdr:cxnSp macro="">
      <xdr:nvCxnSpPr>
        <xdr:cNvPr id="520" name="直線コネクタ 519">
          <a:extLst>
            <a:ext uri="{FF2B5EF4-FFF2-40B4-BE49-F238E27FC236}">
              <a16:creationId xmlns:a16="http://schemas.microsoft.com/office/drawing/2014/main" id="{A407E1EE-CFF5-4F74-9239-35B36D3A4567}"/>
            </a:ext>
          </a:extLst>
        </xdr:cNvPr>
        <xdr:cNvCxnSpPr/>
      </xdr:nvCxnSpPr>
      <xdr:spPr>
        <a:xfrm>
          <a:off x="15481300" y="147999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21" name="楕円 520">
          <a:extLst>
            <a:ext uri="{FF2B5EF4-FFF2-40B4-BE49-F238E27FC236}">
              <a16:creationId xmlns:a16="http://schemas.microsoft.com/office/drawing/2014/main" id="{4D9C1B43-EE07-49E5-9C1B-5DBA4BF98AD3}"/>
            </a:ext>
          </a:extLst>
        </xdr:cNvPr>
        <xdr:cNvSpPr/>
      </xdr:nvSpPr>
      <xdr:spPr>
        <a:xfrm>
          <a:off x="14541500" y="1464246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59</xdr:row>
      <xdr:rowOff>158115</xdr:rowOff>
    </xdr:from>
    <xdr:to>
      <xdr:col>81</xdr:col>
      <xdr:colOff>50800</xdr:colOff>
      <xdr:row>60</xdr:row>
      <xdr:rowOff>17145</xdr:rowOff>
    </xdr:to>
    <xdr:cxnSp macro="">
      <xdr:nvCxnSpPr>
        <xdr:cNvPr id="522" name="直線コネクタ 521">
          <a:extLst>
            <a:ext uri="{FF2B5EF4-FFF2-40B4-BE49-F238E27FC236}">
              <a16:creationId xmlns:a16="http://schemas.microsoft.com/office/drawing/2014/main" id="{977C657E-8B69-4CF2-940A-AC569665F493}"/>
            </a:ext>
          </a:extLst>
        </xdr:cNvPr>
        <xdr:cNvCxnSpPr/>
      </xdr:nvCxnSpPr>
      <xdr:spPr>
        <a:xfrm>
          <a:off x="14592300" y="1469326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23" name="楕円 522">
          <a:extLst>
            <a:ext uri="{FF2B5EF4-FFF2-40B4-BE49-F238E27FC236}">
              <a16:creationId xmlns:a16="http://schemas.microsoft.com/office/drawing/2014/main" id="{212A065A-DEAC-4C25-B9E0-F24DD1AC5677}"/>
            </a:ext>
          </a:extLst>
        </xdr:cNvPr>
        <xdr:cNvSpPr/>
      </xdr:nvSpPr>
      <xdr:spPr>
        <a:xfrm>
          <a:off x="13652500" y="1460627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59</xdr:row>
      <xdr:rowOff>121920</xdr:rowOff>
    </xdr:from>
    <xdr:to>
      <xdr:col>76</xdr:col>
      <xdr:colOff>114300</xdr:colOff>
      <xdr:row>59</xdr:row>
      <xdr:rowOff>158115</xdr:rowOff>
    </xdr:to>
    <xdr:cxnSp macro="">
      <xdr:nvCxnSpPr>
        <xdr:cNvPr id="524" name="直線コネクタ 523">
          <a:extLst>
            <a:ext uri="{FF2B5EF4-FFF2-40B4-BE49-F238E27FC236}">
              <a16:creationId xmlns:a16="http://schemas.microsoft.com/office/drawing/2014/main" id="{9C517F9A-3EC7-4FCE-AC7B-79DDC283BA60}"/>
            </a:ext>
          </a:extLst>
        </xdr:cNvPr>
        <xdr:cNvCxnSpPr/>
      </xdr:nvCxnSpPr>
      <xdr:spPr>
        <a:xfrm>
          <a:off x="13703300" y="146570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84472</xdr:rowOff>
    </xdr:from>
    <xdr:ext cx="405112" cy="259045"/>
    <xdr:sp macro="" textlink="">
      <xdr:nvSpPr>
        <xdr:cNvPr id="525" name="n_1aveValue【学校施設】&#10;有形固定資産減価償却率">
          <a:extLst>
            <a:ext uri="{FF2B5EF4-FFF2-40B4-BE49-F238E27FC236}">
              <a16:creationId xmlns:a16="http://schemas.microsoft.com/office/drawing/2014/main" id="{16B303A1-2C6A-4A95-9F22-7E70E3001786}"/>
            </a:ext>
          </a:extLst>
        </xdr:cNvPr>
        <xdr:cNvSpPr txBox="1"/>
      </xdr:nvSpPr>
      <xdr:spPr>
        <a:xfrm>
          <a:off x="15266044" y="1437197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26" name="n_2aveValue【学校施設】&#10;有形固定資産減価償却率">
          <a:extLst>
            <a:ext uri="{FF2B5EF4-FFF2-40B4-BE49-F238E27FC236}">
              <a16:creationId xmlns:a16="http://schemas.microsoft.com/office/drawing/2014/main" id="{91A9071C-44B6-459E-9C15-C7DB35D3FB5B}"/>
            </a:ext>
          </a:extLst>
        </xdr:cNvPr>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2" cy="259045"/>
    <xdr:sp macro="" textlink="">
      <xdr:nvSpPr>
        <xdr:cNvPr id="527" name="n_3aveValue【学校施設】&#10;有形固定資産減価償却率">
          <a:extLst>
            <a:ext uri="{FF2B5EF4-FFF2-40B4-BE49-F238E27FC236}">
              <a16:creationId xmlns:a16="http://schemas.microsoft.com/office/drawing/2014/main" id="{912D159B-B013-41A6-A0B4-795C87B54323}"/>
            </a:ext>
          </a:extLst>
        </xdr:cNvPr>
        <xdr:cNvSpPr txBox="1"/>
      </xdr:nvSpPr>
      <xdr:spPr>
        <a:xfrm>
          <a:off x="13500744" y="1481520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2" cy="259045"/>
    <xdr:sp macro="" textlink="">
      <xdr:nvSpPr>
        <xdr:cNvPr id="528" name="n_4aveValue【学校施設】&#10;有形固定資産減価償却率">
          <a:extLst>
            <a:ext uri="{FF2B5EF4-FFF2-40B4-BE49-F238E27FC236}">
              <a16:creationId xmlns:a16="http://schemas.microsoft.com/office/drawing/2014/main" id="{4160FE67-482F-4A4A-8799-E2D8B70FADD0}"/>
            </a:ext>
          </a:extLst>
        </xdr:cNvPr>
        <xdr:cNvSpPr txBox="1"/>
      </xdr:nvSpPr>
      <xdr:spPr>
        <a:xfrm>
          <a:off x="12611744" y="1432244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59072</xdr:rowOff>
    </xdr:from>
    <xdr:ext cx="405112" cy="259045"/>
    <xdr:sp macro="" textlink="">
      <xdr:nvSpPr>
        <xdr:cNvPr id="529" name="n_1mainValue【学校施設】&#10;有形固定資産減価償却率">
          <a:extLst>
            <a:ext uri="{FF2B5EF4-FFF2-40B4-BE49-F238E27FC236}">
              <a16:creationId xmlns:a16="http://schemas.microsoft.com/office/drawing/2014/main" id="{C5F40E21-916E-472A-B83A-C4ADBE989EFB}"/>
            </a:ext>
          </a:extLst>
        </xdr:cNvPr>
        <xdr:cNvSpPr txBox="1"/>
      </xdr:nvSpPr>
      <xdr:spPr>
        <a:xfrm>
          <a:off x="15266044" y="1484187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30" name="n_2mainValue【学校施設】&#10;有形固定資産減価償却率">
          <a:extLst>
            <a:ext uri="{FF2B5EF4-FFF2-40B4-BE49-F238E27FC236}">
              <a16:creationId xmlns:a16="http://schemas.microsoft.com/office/drawing/2014/main" id="{80FC5D85-1147-4829-9654-52162595FD9B}"/>
            </a:ext>
          </a:extLst>
        </xdr:cNvPr>
        <xdr:cNvSpPr txBox="1"/>
      </xdr:nvSpPr>
      <xdr:spPr>
        <a:xfrm>
          <a:off x="14389744" y="1434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2" cy="259045"/>
    <xdr:sp macro="" textlink="">
      <xdr:nvSpPr>
        <xdr:cNvPr id="531" name="n_3mainValue【学校施設】&#10;有形固定資産減価償却率">
          <a:extLst>
            <a:ext uri="{FF2B5EF4-FFF2-40B4-BE49-F238E27FC236}">
              <a16:creationId xmlns:a16="http://schemas.microsoft.com/office/drawing/2014/main" id="{D79E122E-867D-416F-B85F-5A78343D7191}"/>
            </a:ext>
          </a:extLst>
        </xdr:cNvPr>
        <xdr:cNvSpPr txBox="1"/>
      </xdr:nvSpPr>
      <xdr:spPr>
        <a:xfrm>
          <a:off x="13500744" y="1429577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0AAD8DB6-7A26-439E-AC9E-DC90D4CD5CC2}"/>
            </a:ext>
          </a:extLst>
        </xdr:cNvPr>
        <xdr:cNvSpPr/>
      </xdr:nvSpPr>
      <xdr:spPr>
        <a:xfrm>
          <a:off x="18288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220FFB82-2937-4F8D-AAA6-9C4F9FBBBDCA}"/>
            </a:ext>
          </a:extLst>
        </xdr:cNvPr>
        <xdr:cNvSpPr/>
      </xdr:nvSpPr>
      <xdr:spPr>
        <a:xfrm>
          <a:off x="18415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7A221C5A-E506-4F39-BAC2-89F0C51AD46D}"/>
            </a:ext>
          </a:extLst>
        </xdr:cNvPr>
        <xdr:cNvSpPr/>
      </xdr:nvSpPr>
      <xdr:spPr>
        <a:xfrm>
          <a:off x="18415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31EDAFBC-CDA7-4E31-AEC0-7D0D1121D9A1}"/>
            </a:ext>
          </a:extLst>
        </xdr:cNvPr>
        <xdr:cNvSpPr/>
      </xdr:nvSpPr>
      <xdr:spPr>
        <a:xfrm>
          <a:off x="19431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E12956AD-2ACA-407E-9AAB-10C5EE6E6167}"/>
            </a:ext>
          </a:extLst>
        </xdr:cNvPr>
        <xdr:cNvSpPr/>
      </xdr:nvSpPr>
      <xdr:spPr>
        <a:xfrm>
          <a:off x="19431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5CBA9A49-A02B-452B-9357-3811C583F380}"/>
            </a:ext>
          </a:extLst>
        </xdr:cNvPr>
        <xdr:cNvSpPr/>
      </xdr:nvSpPr>
      <xdr:spPr>
        <a:xfrm>
          <a:off x="20574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B4A6D551-FC19-4458-BF55-0219E8A05537}"/>
            </a:ext>
          </a:extLst>
        </xdr:cNvPr>
        <xdr:cNvSpPr/>
      </xdr:nvSpPr>
      <xdr:spPr>
        <a:xfrm>
          <a:off x="20574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959657BA-0D00-4373-94EB-968F55670666}"/>
            </a:ext>
          </a:extLst>
        </xdr:cNvPr>
        <xdr:cNvSpPr/>
      </xdr:nvSpPr>
      <xdr:spPr>
        <a:xfrm>
          <a:off x="18288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3E75FFDA-6DA4-4EC1-B7D8-83535D71DCA6}"/>
            </a:ext>
          </a:extLst>
        </xdr:cNvPr>
        <xdr:cNvSpPr txBox="1"/>
      </xdr:nvSpPr>
      <xdr:spPr>
        <a:xfrm>
          <a:off x="18249900" y="12839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096D27BC-7CB5-4DBC-B751-85C1EDDE9E74}"/>
            </a:ext>
          </a:extLst>
        </xdr:cNvPr>
        <xdr:cNvCxnSpPr/>
      </xdr:nvCxnSpPr>
      <xdr:spPr>
        <a:xfrm>
          <a:off x="18288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BFABEE46-6432-4A97-ADF0-A1F313B2E354}"/>
            </a:ext>
          </a:extLst>
        </xdr:cNvPr>
        <xdr:cNvCxnSpPr/>
      </xdr:nvCxnSpPr>
      <xdr:spPr>
        <a:xfrm>
          <a:off x="18288000" y="1584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E2F5EBE4-A35C-433F-984A-8E6DB4D626A2}"/>
            </a:ext>
          </a:extLst>
        </xdr:cNvPr>
        <xdr:cNvSpPr txBox="1"/>
      </xdr:nvSpPr>
      <xdr:spPr>
        <a:xfrm>
          <a:off x="17820821" y="15631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C99C3431-611B-42C7-B23D-5379C1EFC9A7}"/>
            </a:ext>
          </a:extLst>
        </xdr:cNvPr>
        <xdr:cNvCxnSpPr/>
      </xdr:nvCxnSpPr>
      <xdr:spPr>
        <a:xfrm>
          <a:off x="18288000" y="1531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72E33FB5-7F2E-46B9-B6CE-D4917D3992B7}"/>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F27E8C8D-943C-41ED-801D-4A02B789629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6B349F13-8CE4-4B2C-A6EE-D91E1A17BA62}"/>
            </a:ext>
          </a:extLst>
        </xdr:cNvPr>
        <xdr:cNvSpPr txBox="1"/>
      </xdr:nvSpPr>
      <xdr:spPr>
        <a:xfrm>
          <a:off x="17820821" y="1456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42526359-9C5A-4B9C-9180-2C23808B4242}"/>
            </a:ext>
          </a:extLst>
        </xdr:cNvPr>
        <xdr:cNvCxnSpPr/>
      </xdr:nvCxnSpPr>
      <xdr:spPr>
        <a:xfrm>
          <a:off x="18288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1F06D476-F2A5-4ECC-BB6F-8FBB268D5D7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EC0A6EFE-9456-4CCA-B549-B3E3E725FD4F}"/>
            </a:ext>
          </a:extLst>
        </xdr:cNvPr>
        <xdr:cNvCxnSpPr/>
      </xdr:nvCxnSpPr>
      <xdr:spPr>
        <a:xfrm>
          <a:off x="18288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a:extLst>
            <a:ext uri="{FF2B5EF4-FFF2-40B4-BE49-F238E27FC236}">
              <a16:creationId xmlns:a16="http://schemas.microsoft.com/office/drawing/2014/main" id="{7D09E8D6-95CC-40C1-82B7-7702F8470B57}"/>
            </a:ext>
          </a:extLst>
        </xdr:cNvPr>
        <xdr:cNvSpPr txBox="1"/>
      </xdr:nvSpPr>
      <xdr:spPr>
        <a:xfrm>
          <a:off x="1782082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2BE897B9-4546-4C9D-BF04-3997A6D695A2}"/>
            </a:ext>
          </a:extLst>
        </xdr:cNvPr>
        <xdr:cNvCxnSpPr/>
      </xdr:nvCxnSpPr>
      <xdr:spPr>
        <a:xfrm>
          <a:off x="18288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a:extLst>
            <a:ext uri="{FF2B5EF4-FFF2-40B4-BE49-F238E27FC236}">
              <a16:creationId xmlns:a16="http://schemas.microsoft.com/office/drawing/2014/main" id="{96E019E5-5DAC-4041-BCA8-18F065B6BEDB}"/>
            </a:ext>
          </a:extLst>
        </xdr:cNvPr>
        <xdr:cNvSpPr txBox="1"/>
      </xdr:nvSpPr>
      <xdr:spPr>
        <a:xfrm>
          <a:off x="17756701" y="1288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0A9F4DC1-CA3C-4390-BF76-9A9F506FF7E8}"/>
            </a:ext>
          </a:extLst>
        </xdr:cNvPr>
        <xdr:cNvSpPr/>
      </xdr:nvSpPr>
      <xdr:spPr>
        <a:xfrm>
          <a:off x="18288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a:extLst>
            <a:ext uri="{FF2B5EF4-FFF2-40B4-BE49-F238E27FC236}">
              <a16:creationId xmlns:a16="http://schemas.microsoft.com/office/drawing/2014/main" id="{B0DABCA9-B523-4655-9093-5D811DE11890}"/>
            </a:ext>
          </a:extLst>
        </xdr:cNvPr>
        <xdr:cNvCxnSpPr/>
      </xdr:nvCxnSpPr>
      <xdr:spPr>
        <a:xfrm flipV="1">
          <a:off x="22160864" y="13870686"/>
          <a:ext cx="0" cy="1577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a:extLst>
            <a:ext uri="{FF2B5EF4-FFF2-40B4-BE49-F238E27FC236}">
              <a16:creationId xmlns:a16="http://schemas.microsoft.com/office/drawing/2014/main" id="{8DC76FC6-7C6C-4D75-A1F4-2270BF340786}"/>
            </a:ext>
          </a:extLst>
        </xdr:cNvPr>
        <xdr:cNvSpPr txBox="1"/>
      </xdr:nvSpPr>
      <xdr:spPr>
        <a:xfrm>
          <a:off x="22199600" y="1552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a:extLst>
            <a:ext uri="{FF2B5EF4-FFF2-40B4-BE49-F238E27FC236}">
              <a16:creationId xmlns:a16="http://schemas.microsoft.com/office/drawing/2014/main" id="{B2CFFBE0-CBD4-473A-920C-ACF1632C50DA}"/>
            </a:ext>
          </a:extLst>
        </xdr:cNvPr>
        <xdr:cNvCxnSpPr/>
      </xdr:nvCxnSpPr>
      <xdr:spPr>
        <a:xfrm>
          <a:off x="22072600" y="1544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a:extLst>
            <a:ext uri="{FF2B5EF4-FFF2-40B4-BE49-F238E27FC236}">
              <a16:creationId xmlns:a16="http://schemas.microsoft.com/office/drawing/2014/main" id="{A1CC94A4-B9B7-4066-8BCB-18A08A1BB6AE}"/>
            </a:ext>
          </a:extLst>
        </xdr:cNvPr>
        <xdr:cNvSpPr txBox="1"/>
      </xdr:nvSpPr>
      <xdr:spPr>
        <a:xfrm>
          <a:off x="22199600" y="135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a:extLst>
            <a:ext uri="{FF2B5EF4-FFF2-40B4-BE49-F238E27FC236}">
              <a16:creationId xmlns:a16="http://schemas.microsoft.com/office/drawing/2014/main" id="{8DEDA26F-E10B-452D-9141-05CA9FC748F8}"/>
            </a:ext>
          </a:extLst>
        </xdr:cNvPr>
        <xdr:cNvCxnSpPr/>
      </xdr:nvCxnSpPr>
      <xdr:spPr>
        <a:xfrm>
          <a:off x="22072600" y="1387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a:extLst>
            <a:ext uri="{FF2B5EF4-FFF2-40B4-BE49-F238E27FC236}">
              <a16:creationId xmlns:a16="http://schemas.microsoft.com/office/drawing/2014/main" id="{A5119A7A-F56A-4FEE-AC04-92EC383FFFA8}"/>
            </a:ext>
          </a:extLst>
        </xdr:cNvPr>
        <xdr:cNvSpPr txBox="1"/>
      </xdr:nvSpPr>
      <xdr:spPr>
        <a:xfrm>
          <a:off x="22199600" y="1490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a:extLst>
            <a:ext uri="{FF2B5EF4-FFF2-40B4-BE49-F238E27FC236}">
              <a16:creationId xmlns:a16="http://schemas.microsoft.com/office/drawing/2014/main" id="{F57F52C3-9ECF-4CB0-8A04-1F381F2743DE}"/>
            </a:ext>
          </a:extLst>
        </xdr:cNvPr>
        <xdr:cNvSpPr/>
      </xdr:nvSpPr>
      <xdr:spPr>
        <a:xfrm>
          <a:off x="22110700" y="15134336"/>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a:extLst>
            <a:ext uri="{FF2B5EF4-FFF2-40B4-BE49-F238E27FC236}">
              <a16:creationId xmlns:a16="http://schemas.microsoft.com/office/drawing/2014/main" id="{7ADC6C5B-0B22-44B3-96B2-A83DE9511221}"/>
            </a:ext>
          </a:extLst>
        </xdr:cNvPr>
        <xdr:cNvSpPr/>
      </xdr:nvSpPr>
      <xdr:spPr>
        <a:xfrm>
          <a:off x="21272500" y="15136622"/>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a:extLst>
            <a:ext uri="{FF2B5EF4-FFF2-40B4-BE49-F238E27FC236}">
              <a16:creationId xmlns:a16="http://schemas.microsoft.com/office/drawing/2014/main" id="{2FD013D6-9C68-4713-995B-154AD7647D04}"/>
            </a:ext>
          </a:extLst>
        </xdr:cNvPr>
        <xdr:cNvSpPr/>
      </xdr:nvSpPr>
      <xdr:spPr>
        <a:xfrm>
          <a:off x="20383500" y="15116429"/>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a:extLst>
            <a:ext uri="{FF2B5EF4-FFF2-40B4-BE49-F238E27FC236}">
              <a16:creationId xmlns:a16="http://schemas.microsoft.com/office/drawing/2014/main" id="{00421C84-5313-499E-B2AE-E939C7DF6617}"/>
            </a:ext>
          </a:extLst>
        </xdr:cNvPr>
        <xdr:cNvSpPr/>
      </xdr:nvSpPr>
      <xdr:spPr>
        <a:xfrm>
          <a:off x="19494500" y="15137574"/>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a:extLst>
            <a:ext uri="{FF2B5EF4-FFF2-40B4-BE49-F238E27FC236}">
              <a16:creationId xmlns:a16="http://schemas.microsoft.com/office/drawing/2014/main" id="{801239FB-51A9-4251-B948-74ACAF857BED}"/>
            </a:ext>
          </a:extLst>
        </xdr:cNvPr>
        <xdr:cNvSpPr/>
      </xdr:nvSpPr>
      <xdr:spPr>
        <a:xfrm>
          <a:off x="18605500" y="1512633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39F619E7-69D3-4353-81E7-08D2393ED3C8}"/>
            </a:ext>
          </a:extLst>
        </xdr:cNvPr>
        <xdr:cNvSpPr txBox="1"/>
      </xdr:nvSpPr>
      <xdr:spPr>
        <a:xfrm>
          <a:off x="21971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6577633D-D8B8-4D70-8D10-EDCCD22F7C0D}"/>
            </a:ext>
          </a:extLst>
        </xdr:cNvPr>
        <xdr:cNvSpPr txBox="1"/>
      </xdr:nvSpPr>
      <xdr:spPr>
        <a:xfrm>
          <a:off x="21132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105E945B-2E6C-477B-89A3-F1F4FC5D8049}"/>
            </a:ext>
          </a:extLst>
        </xdr:cNvPr>
        <xdr:cNvSpPr txBox="1"/>
      </xdr:nvSpPr>
      <xdr:spPr>
        <a:xfrm>
          <a:off x="20243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71A91155-2EC3-4334-8966-C19D0B85B936}"/>
            </a:ext>
          </a:extLst>
        </xdr:cNvPr>
        <xdr:cNvSpPr txBox="1"/>
      </xdr:nvSpPr>
      <xdr:spPr>
        <a:xfrm>
          <a:off x="19354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DDB6D495-0B6E-44E2-B9C7-663089D14BAB}"/>
            </a:ext>
          </a:extLst>
        </xdr:cNvPr>
        <xdr:cNvSpPr txBox="1"/>
      </xdr:nvSpPr>
      <xdr:spPr>
        <a:xfrm>
          <a:off x="18465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25019</xdr:rowOff>
    </xdr:from>
    <xdr:to>
      <xdr:col>116</xdr:col>
      <xdr:colOff>114300</xdr:colOff>
      <xdr:row>62</xdr:row>
      <xdr:rowOff>126619</xdr:rowOff>
    </xdr:to>
    <xdr:sp macro="" textlink="">
      <xdr:nvSpPr>
        <xdr:cNvPr id="571" name="楕円 570">
          <a:extLst>
            <a:ext uri="{FF2B5EF4-FFF2-40B4-BE49-F238E27FC236}">
              <a16:creationId xmlns:a16="http://schemas.microsoft.com/office/drawing/2014/main" id="{9FEAF698-B082-45EF-B65D-490763DD158D}"/>
            </a:ext>
          </a:extLst>
        </xdr:cNvPr>
        <xdr:cNvSpPr/>
      </xdr:nvSpPr>
      <xdr:spPr>
        <a:xfrm>
          <a:off x="22110700" y="153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61</xdr:row>
      <xdr:rowOff>101871</xdr:rowOff>
    </xdr:from>
    <xdr:ext cx="469744" cy="259045"/>
    <xdr:sp macro="" textlink="">
      <xdr:nvSpPr>
        <xdr:cNvPr id="572" name="【学校施設】&#10;一人当たり面積該当値テキスト">
          <a:extLst>
            <a:ext uri="{FF2B5EF4-FFF2-40B4-BE49-F238E27FC236}">
              <a16:creationId xmlns:a16="http://schemas.microsoft.com/office/drawing/2014/main" id="{66B9B565-4672-44D2-8B09-99F9AC48F5E0}"/>
            </a:ext>
          </a:extLst>
        </xdr:cNvPr>
        <xdr:cNvSpPr txBox="1"/>
      </xdr:nvSpPr>
      <xdr:spPr>
        <a:xfrm>
          <a:off x="22199600" y="1513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27495</xdr:rowOff>
    </xdr:from>
    <xdr:to>
      <xdr:col>112</xdr:col>
      <xdr:colOff>38100</xdr:colOff>
      <xdr:row>62</xdr:row>
      <xdr:rowOff>129095</xdr:rowOff>
    </xdr:to>
    <xdr:sp macro="" textlink="">
      <xdr:nvSpPr>
        <xdr:cNvPr id="573" name="楕円 572">
          <a:extLst>
            <a:ext uri="{FF2B5EF4-FFF2-40B4-BE49-F238E27FC236}">
              <a16:creationId xmlns:a16="http://schemas.microsoft.com/office/drawing/2014/main" id="{BAF78272-7529-46E6-BE27-9DE115FE381D}"/>
            </a:ext>
          </a:extLst>
        </xdr:cNvPr>
        <xdr:cNvSpPr/>
      </xdr:nvSpPr>
      <xdr:spPr>
        <a:xfrm>
          <a:off x="21272500" y="153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62</xdr:row>
      <xdr:rowOff>75819</xdr:rowOff>
    </xdr:from>
    <xdr:to>
      <xdr:col>116</xdr:col>
      <xdr:colOff>63500</xdr:colOff>
      <xdr:row>62</xdr:row>
      <xdr:rowOff>78295</xdr:rowOff>
    </xdr:to>
    <xdr:cxnSp macro="">
      <xdr:nvCxnSpPr>
        <xdr:cNvPr id="574" name="直線コネクタ 573">
          <a:extLst>
            <a:ext uri="{FF2B5EF4-FFF2-40B4-BE49-F238E27FC236}">
              <a16:creationId xmlns:a16="http://schemas.microsoft.com/office/drawing/2014/main" id="{AD959CCA-CE74-40FE-B7BC-82F66A40A2A4}"/>
            </a:ext>
          </a:extLst>
        </xdr:cNvPr>
        <xdr:cNvCxnSpPr/>
      </xdr:nvCxnSpPr>
      <xdr:spPr>
        <a:xfrm flipV="1">
          <a:off x="21323300" y="15353919"/>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28639</xdr:rowOff>
    </xdr:from>
    <xdr:to>
      <xdr:col>107</xdr:col>
      <xdr:colOff>101600</xdr:colOff>
      <xdr:row>62</xdr:row>
      <xdr:rowOff>130239</xdr:rowOff>
    </xdr:to>
    <xdr:sp macro="" textlink="">
      <xdr:nvSpPr>
        <xdr:cNvPr id="575" name="楕円 574">
          <a:extLst>
            <a:ext uri="{FF2B5EF4-FFF2-40B4-BE49-F238E27FC236}">
              <a16:creationId xmlns:a16="http://schemas.microsoft.com/office/drawing/2014/main" id="{9A82A826-A447-4780-B766-3AFFE91098C6}"/>
            </a:ext>
          </a:extLst>
        </xdr:cNvPr>
        <xdr:cNvSpPr/>
      </xdr:nvSpPr>
      <xdr:spPr>
        <a:xfrm>
          <a:off x="20383500" y="153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62</xdr:row>
      <xdr:rowOff>78295</xdr:rowOff>
    </xdr:from>
    <xdr:to>
      <xdr:col>111</xdr:col>
      <xdr:colOff>177800</xdr:colOff>
      <xdr:row>62</xdr:row>
      <xdr:rowOff>79439</xdr:rowOff>
    </xdr:to>
    <xdr:cxnSp macro="">
      <xdr:nvCxnSpPr>
        <xdr:cNvPr id="576" name="直線コネクタ 575">
          <a:extLst>
            <a:ext uri="{FF2B5EF4-FFF2-40B4-BE49-F238E27FC236}">
              <a16:creationId xmlns:a16="http://schemas.microsoft.com/office/drawing/2014/main" id="{06BB26B5-86B8-4B3E-BB72-09EC2D2C99DA}"/>
            </a:ext>
          </a:extLst>
        </xdr:cNvPr>
        <xdr:cNvCxnSpPr/>
      </xdr:nvCxnSpPr>
      <xdr:spPr>
        <a:xfrm flipV="1">
          <a:off x="20434300" y="1535639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37402</xdr:rowOff>
    </xdr:from>
    <xdr:to>
      <xdr:col>102</xdr:col>
      <xdr:colOff>165100</xdr:colOff>
      <xdr:row>62</xdr:row>
      <xdr:rowOff>139002</xdr:rowOff>
    </xdr:to>
    <xdr:sp macro="" textlink="">
      <xdr:nvSpPr>
        <xdr:cNvPr id="577" name="楕円 576">
          <a:extLst>
            <a:ext uri="{FF2B5EF4-FFF2-40B4-BE49-F238E27FC236}">
              <a16:creationId xmlns:a16="http://schemas.microsoft.com/office/drawing/2014/main" id="{C1F83AD9-FCF6-4E06-96AE-D69ACAD42579}"/>
            </a:ext>
          </a:extLst>
        </xdr:cNvPr>
        <xdr:cNvSpPr/>
      </xdr:nvSpPr>
      <xdr:spPr>
        <a:xfrm>
          <a:off x="19494500" y="153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62</xdr:row>
      <xdr:rowOff>79439</xdr:rowOff>
    </xdr:from>
    <xdr:to>
      <xdr:col>107</xdr:col>
      <xdr:colOff>50800</xdr:colOff>
      <xdr:row>62</xdr:row>
      <xdr:rowOff>88202</xdr:rowOff>
    </xdr:to>
    <xdr:cxnSp macro="">
      <xdr:nvCxnSpPr>
        <xdr:cNvPr id="578" name="直線コネクタ 577">
          <a:extLst>
            <a:ext uri="{FF2B5EF4-FFF2-40B4-BE49-F238E27FC236}">
              <a16:creationId xmlns:a16="http://schemas.microsoft.com/office/drawing/2014/main" id="{4CFDE27C-66EA-4F5D-ADA5-090E36B4B1B1}"/>
            </a:ext>
          </a:extLst>
        </xdr:cNvPr>
        <xdr:cNvCxnSpPr/>
      </xdr:nvCxnSpPr>
      <xdr:spPr>
        <a:xfrm flipV="1">
          <a:off x="19545300" y="1535753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a:extLst>
            <a:ext uri="{FF2B5EF4-FFF2-40B4-BE49-F238E27FC236}">
              <a16:creationId xmlns:a16="http://schemas.microsoft.com/office/drawing/2014/main" id="{D2595C18-3148-43A5-B4AA-2DF26D3C42EE}"/>
            </a:ext>
          </a:extLst>
        </xdr:cNvPr>
        <xdr:cNvSpPr txBox="1"/>
      </xdr:nvSpPr>
      <xdr:spPr>
        <a:xfrm>
          <a:off x="21075727" y="1483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a:extLst>
            <a:ext uri="{FF2B5EF4-FFF2-40B4-BE49-F238E27FC236}">
              <a16:creationId xmlns:a16="http://schemas.microsoft.com/office/drawing/2014/main" id="{C4B41FC7-B44F-4386-ABC0-C3CF5C9EEAE1}"/>
            </a:ext>
          </a:extLst>
        </xdr:cNvPr>
        <xdr:cNvSpPr txBox="1"/>
      </xdr:nvSpPr>
      <xdr:spPr>
        <a:xfrm>
          <a:off x="20199427" y="148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a:extLst>
            <a:ext uri="{FF2B5EF4-FFF2-40B4-BE49-F238E27FC236}">
              <a16:creationId xmlns:a16="http://schemas.microsoft.com/office/drawing/2014/main" id="{20403B1D-6657-4680-BC42-DCF635696266}"/>
            </a:ext>
          </a:extLst>
        </xdr:cNvPr>
        <xdr:cNvSpPr txBox="1"/>
      </xdr:nvSpPr>
      <xdr:spPr>
        <a:xfrm>
          <a:off x="19310427" y="1483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a:extLst>
            <a:ext uri="{FF2B5EF4-FFF2-40B4-BE49-F238E27FC236}">
              <a16:creationId xmlns:a16="http://schemas.microsoft.com/office/drawing/2014/main" id="{8DC943DA-E2A8-4765-B780-E2A01A7F31B3}"/>
            </a:ext>
          </a:extLst>
        </xdr:cNvPr>
        <xdr:cNvSpPr txBox="1"/>
      </xdr:nvSpPr>
      <xdr:spPr>
        <a:xfrm>
          <a:off x="18421427" y="14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120222</xdr:rowOff>
    </xdr:from>
    <xdr:ext cx="469744" cy="259045"/>
    <xdr:sp macro="" textlink="">
      <xdr:nvSpPr>
        <xdr:cNvPr id="583" name="n_1mainValue【学校施設】&#10;一人当たり面積">
          <a:extLst>
            <a:ext uri="{FF2B5EF4-FFF2-40B4-BE49-F238E27FC236}">
              <a16:creationId xmlns:a16="http://schemas.microsoft.com/office/drawing/2014/main" id="{7175F488-06F1-42F1-AA29-6B74DC08F239}"/>
            </a:ext>
          </a:extLst>
        </xdr:cNvPr>
        <xdr:cNvSpPr txBox="1"/>
      </xdr:nvSpPr>
      <xdr:spPr>
        <a:xfrm>
          <a:off x="21075727" y="153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121366</xdr:rowOff>
    </xdr:from>
    <xdr:ext cx="469744" cy="259045"/>
    <xdr:sp macro="" textlink="">
      <xdr:nvSpPr>
        <xdr:cNvPr id="584" name="n_2mainValue【学校施設】&#10;一人当たり面積">
          <a:extLst>
            <a:ext uri="{FF2B5EF4-FFF2-40B4-BE49-F238E27FC236}">
              <a16:creationId xmlns:a16="http://schemas.microsoft.com/office/drawing/2014/main" id="{903184A0-E462-4921-82DF-94B9CAC1AEB3}"/>
            </a:ext>
          </a:extLst>
        </xdr:cNvPr>
        <xdr:cNvSpPr txBox="1"/>
      </xdr:nvSpPr>
      <xdr:spPr>
        <a:xfrm>
          <a:off x="20199427" y="1539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130129</xdr:rowOff>
    </xdr:from>
    <xdr:ext cx="469744" cy="259045"/>
    <xdr:sp macro="" textlink="">
      <xdr:nvSpPr>
        <xdr:cNvPr id="585" name="n_3mainValue【学校施設】&#10;一人当たり面積">
          <a:extLst>
            <a:ext uri="{FF2B5EF4-FFF2-40B4-BE49-F238E27FC236}">
              <a16:creationId xmlns:a16="http://schemas.microsoft.com/office/drawing/2014/main" id="{5F739316-C2A1-442E-94D4-6E0C00A73E70}"/>
            </a:ext>
          </a:extLst>
        </xdr:cNvPr>
        <xdr:cNvSpPr txBox="1"/>
      </xdr:nvSpPr>
      <xdr:spPr>
        <a:xfrm>
          <a:off x="19310427" y="1540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5B65432A-51A3-4F68-95BC-DA2334C50757}"/>
            </a:ext>
          </a:extLst>
        </xdr:cNvPr>
        <xdr:cNvSpPr/>
      </xdr:nvSpPr>
      <xdr:spPr>
        <a:xfrm>
          <a:off x="12446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C7C8170C-58CA-4A11-836C-533664C98EB8}"/>
            </a:ext>
          </a:extLst>
        </xdr:cNvPr>
        <xdr:cNvSpPr/>
      </xdr:nvSpPr>
      <xdr:spPr>
        <a:xfrm>
          <a:off x="12573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72A2C484-438A-4522-8C57-F57D69B789AE}"/>
            </a:ext>
          </a:extLst>
        </xdr:cNvPr>
        <xdr:cNvSpPr/>
      </xdr:nvSpPr>
      <xdr:spPr>
        <a:xfrm>
          <a:off x="12573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3D922604-7198-4BFF-BB3F-62CA095A068F}"/>
            </a:ext>
          </a:extLst>
        </xdr:cNvPr>
        <xdr:cNvSpPr/>
      </xdr:nvSpPr>
      <xdr:spPr>
        <a:xfrm>
          <a:off x="13589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B3DBBF81-0BED-4E25-A324-99802ABB99AD}"/>
            </a:ext>
          </a:extLst>
        </xdr:cNvPr>
        <xdr:cNvSpPr/>
      </xdr:nvSpPr>
      <xdr:spPr>
        <a:xfrm>
          <a:off x="13589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C32F508D-AE54-47FA-8090-FFBD126B4990}"/>
            </a:ext>
          </a:extLst>
        </xdr:cNvPr>
        <xdr:cNvSpPr/>
      </xdr:nvSpPr>
      <xdr:spPr>
        <a:xfrm>
          <a:off x="14732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84E1D412-A53F-43E9-83D9-936D6EC3C57D}"/>
            </a:ext>
          </a:extLst>
        </xdr:cNvPr>
        <xdr:cNvSpPr/>
      </xdr:nvSpPr>
      <xdr:spPr>
        <a:xfrm>
          <a:off x="14732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B10C11C0-0C9A-4B50-9374-6ACED85AE1CD}"/>
            </a:ext>
          </a:extLst>
        </xdr:cNvPr>
        <xdr:cNvSpPr/>
      </xdr:nvSpPr>
      <xdr:spPr>
        <a:xfrm>
          <a:off x="12446000" y="185928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74</xdr:row>
      <xdr:rowOff>85725</xdr:rowOff>
    </xdr:from>
    <xdr:ext cx="298543" cy="225703"/>
    <xdr:sp macro="" textlink="">
      <xdr:nvSpPr>
        <xdr:cNvPr id="594" name="テキスト ボックス 593">
          <a:extLst>
            <a:ext uri="{FF2B5EF4-FFF2-40B4-BE49-F238E27FC236}">
              <a16:creationId xmlns:a16="http://schemas.microsoft.com/office/drawing/2014/main" id="{B7112ADC-7E87-482F-887E-3252A3FE9C9D}"/>
            </a:ext>
          </a:extLst>
        </xdr:cNvPr>
        <xdr:cNvSpPr txBox="1"/>
      </xdr:nvSpPr>
      <xdr:spPr>
        <a:xfrm>
          <a:off x="12407900" y="18335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C761C473-EBC9-4DB6-BEF4-7A492C6AF070}"/>
            </a:ext>
          </a:extLst>
        </xdr:cNvPr>
        <xdr:cNvCxnSpPr/>
      </xdr:nvCxnSpPr>
      <xdr:spPr>
        <a:xfrm>
          <a:off x="12446000" y="218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452D3A1E-2CCA-4B85-828D-CBD19ADF7B40}"/>
            </a:ext>
          </a:extLst>
        </xdr:cNvPr>
        <xdr:cNvSpPr txBox="1"/>
      </xdr:nvSpPr>
      <xdr:spPr>
        <a:xfrm>
          <a:off x="11988346" y="217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a:extLst>
            <a:ext uri="{FF2B5EF4-FFF2-40B4-BE49-F238E27FC236}">
              <a16:creationId xmlns:a16="http://schemas.microsoft.com/office/drawing/2014/main" id="{A594B6CF-042B-4555-AD3D-B56E6DF49F2D}"/>
            </a:ext>
          </a:extLst>
        </xdr:cNvPr>
        <xdr:cNvCxnSpPr/>
      </xdr:nvCxnSpPr>
      <xdr:spPr>
        <a:xfrm>
          <a:off x="12446000" y="21390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86</xdr:row>
      <xdr:rowOff>26506</xdr:rowOff>
    </xdr:from>
    <xdr:ext cx="467179" cy="259045"/>
    <xdr:sp macro="" textlink="">
      <xdr:nvSpPr>
        <xdr:cNvPr id="598" name="テキスト ボックス 597">
          <a:extLst>
            <a:ext uri="{FF2B5EF4-FFF2-40B4-BE49-F238E27FC236}">
              <a16:creationId xmlns:a16="http://schemas.microsoft.com/office/drawing/2014/main" id="{EBFCB716-0A10-4812-B95E-8919EBD75661}"/>
            </a:ext>
          </a:extLst>
        </xdr:cNvPr>
        <xdr:cNvSpPr txBox="1"/>
      </xdr:nvSpPr>
      <xdr:spPr>
        <a:xfrm>
          <a:off x="11988346" y="21248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a:extLst>
            <a:ext uri="{FF2B5EF4-FFF2-40B4-BE49-F238E27FC236}">
              <a16:creationId xmlns:a16="http://schemas.microsoft.com/office/drawing/2014/main" id="{C1312518-5A1E-4206-B4EA-8E2FB8472EDC}"/>
            </a:ext>
          </a:extLst>
        </xdr:cNvPr>
        <xdr:cNvCxnSpPr/>
      </xdr:nvCxnSpPr>
      <xdr:spPr>
        <a:xfrm>
          <a:off x="12446000" y="209876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a:extLst>
            <a:ext uri="{FF2B5EF4-FFF2-40B4-BE49-F238E27FC236}">
              <a16:creationId xmlns:a16="http://schemas.microsoft.com/office/drawing/2014/main" id="{FE6692A8-43BF-4B7B-8C47-57574F66C0FC}"/>
            </a:ext>
          </a:extLst>
        </xdr:cNvPr>
        <xdr:cNvSpPr txBox="1"/>
      </xdr:nvSpPr>
      <xdr:spPr>
        <a:xfrm>
          <a:off x="12042941" y="20769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a:extLst>
            <a:ext uri="{FF2B5EF4-FFF2-40B4-BE49-F238E27FC236}">
              <a16:creationId xmlns:a16="http://schemas.microsoft.com/office/drawing/2014/main" id="{4EEB5B3A-ACE8-4F91-8ECC-38D559338A1D}"/>
            </a:ext>
          </a:extLst>
        </xdr:cNvPr>
        <xdr:cNvCxnSpPr/>
      </xdr:nvCxnSpPr>
      <xdr:spPr>
        <a:xfrm>
          <a:off x="12446000" y="205086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a:extLst>
            <a:ext uri="{FF2B5EF4-FFF2-40B4-BE49-F238E27FC236}">
              <a16:creationId xmlns:a16="http://schemas.microsoft.com/office/drawing/2014/main" id="{5C0F6896-A5E9-4AF2-8F75-0A472438A9FC}"/>
            </a:ext>
          </a:extLst>
        </xdr:cNvPr>
        <xdr:cNvSpPr txBox="1"/>
      </xdr:nvSpPr>
      <xdr:spPr>
        <a:xfrm>
          <a:off x="12042941" y="202902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a:extLst>
            <a:ext uri="{FF2B5EF4-FFF2-40B4-BE49-F238E27FC236}">
              <a16:creationId xmlns:a16="http://schemas.microsoft.com/office/drawing/2014/main" id="{5DEA44F1-4331-4681-BD5D-555C04B6EBDA}"/>
            </a:ext>
          </a:extLst>
        </xdr:cNvPr>
        <xdr:cNvCxnSpPr/>
      </xdr:nvCxnSpPr>
      <xdr:spPr>
        <a:xfrm>
          <a:off x="12446000" y="20029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85016</xdr:rowOff>
    </xdr:from>
    <xdr:ext cx="403059" cy="259045"/>
    <xdr:sp macro="" textlink="">
      <xdr:nvSpPr>
        <xdr:cNvPr id="604" name="テキスト ボックス 603">
          <a:extLst>
            <a:ext uri="{FF2B5EF4-FFF2-40B4-BE49-F238E27FC236}">
              <a16:creationId xmlns:a16="http://schemas.microsoft.com/office/drawing/2014/main" id="{6A177579-61E5-49F8-A2F8-ECE829814B64}"/>
            </a:ext>
          </a:extLst>
        </xdr:cNvPr>
        <xdr:cNvSpPr txBox="1"/>
      </xdr:nvSpPr>
      <xdr:spPr>
        <a:xfrm>
          <a:off x="12042941" y="198208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a:extLst>
            <a:ext uri="{FF2B5EF4-FFF2-40B4-BE49-F238E27FC236}">
              <a16:creationId xmlns:a16="http://schemas.microsoft.com/office/drawing/2014/main" id="{02CCA19A-C86E-491C-B957-DABAD1B56B95}"/>
            </a:ext>
          </a:extLst>
        </xdr:cNvPr>
        <xdr:cNvCxnSpPr/>
      </xdr:nvCxnSpPr>
      <xdr:spPr>
        <a:xfrm>
          <a:off x="12446000" y="19550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a:extLst>
            <a:ext uri="{FF2B5EF4-FFF2-40B4-BE49-F238E27FC236}">
              <a16:creationId xmlns:a16="http://schemas.microsoft.com/office/drawing/2014/main" id="{F7FFA772-1BE1-42BA-86DC-BF6564ED9F3B}"/>
            </a:ext>
          </a:extLst>
        </xdr:cNvPr>
        <xdr:cNvSpPr txBox="1"/>
      </xdr:nvSpPr>
      <xdr:spPr>
        <a:xfrm>
          <a:off x="12042941" y="19332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a:extLst>
            <a:ext uri="{FF2B5EF4-FFF2-40B4-BE49-F238E27FC236}">
              <a16:creationId xmlns:a16="http://schemas.microsoft.com/office/drawing/2014/main" id="{8E0CAF75-F1D2-4B32-884F-3D0BF8951F1D}"/>
            </a:ext>
          </a:extLst>
        </xdr:cNvPr>
        <xdr:cNvCxnSpPr/>
      </xdr:nvCxnSpPr>
      <xdr:spPr>
        <a:xfrm>
          <a:off x="12446000" y="190717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a:extLst>
            <a:ext uri="{FF2B5EF4-FFF2-40B4-BE49-F238E27FC236}">
              <a16:creationId xmlns:a16="http://schemas.microsoft.com/office/drawing/2014/main" id="{C69B0D95-CDA8-4C6A-9CD8-095EC9A1A549}"/>
            </a:ext>
          </a:extLst>
        </xdr:cNvPr>
        <xdr:cNvSpPr txBox="1"/>
      </xdr:nvSpPr>
      <xdr:spPr>
        <a:xfrm>
          <a:off x="12107061" y="18853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a:extLst>
            <a:ext uri="{FF2B5EF4-FFF2-40B4-BE49-F238E27FC236}">
              <a16:creationId xmlns:a16="http://schemas.microsoft.com/office/drawing/2014/main" id="{5298F838-58FF-4C3C-B906-947F8984FF2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id="{08381F9B-C75A-484A-93B4-BE332B647EC1}"/>
            </a:ext>
          </a:extLst>
        </xdr:cNvPr>
        <xdr:cNvSpPr/>
      </xdr:nvSpPr>
      <xdr:spPr>
        <a:xfrm>
          <a:off x="12446000" y="185928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a:extLst>
            <a:ext uri="{FF2B5EF4-FFF2-40B4-BE49-F238E27FC236}">
              <a16:creationId xmlns:a16="http://schemas.microsoft.com/office/drawing/2014/main" id="{C0C5F4EB-9A63-49BB-9A94-C5F01B2C9708}"/>
            </a:ext>
          </a:extLst>
        </xdr:cNvPr>
        <xdr:cNvCxnSpPr/>
      </xdr:nvCxnSpPr>
      <xdr:spPr>
        <a:xfrm flipV="1">
          <a:off x="16318864" y="19265537"/>
          <a:ext cx="0" cy="212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a:extLst>
            <a:ext uri="{FF2B5EF4-FFF2-40B4-BE49-F238E27FC236}">
              <a16:creationId xmlns:a16="http://schemas.microsoft.com/office/drawing/2014/main" id="{E871EE45-532D-495E-8BAE-8F826FBB9056}"/>
            </a:ext>
          </a:extLst>
        </xdr:cNvPr>
        <xdr:cNvSpPr txBox="1"/>
      </xdr:nvSpPr>
      <xdr:spPr>
        <a:xfrm>
          <a:off x="16357600" y="21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a:extLst>
            <a:ext uri="{FF2B5EF4-FFF2-40B4-BE49-F238E27FC236}">
              <a16:creationId xmlns:a16="http://schemas.microsoft.com/office/drawing/2014/main" id="{87290413-95D1-4F16-9688-BC796E7DEA63}"/>
            </a:ext>
          </a:extLst>
        </xdr:cNvPr>
        <xdr:cNvCxnSpPr/>
      </xdr:nvCxnSpPr>
      <xdr:spPr>
        <a:xfrm>
          <a:off x="16230600" y="2139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152689</xdr:rowOff>
    </xdr:from>
    <xdr:ext cx="340478" cy="259045"/>
    <xdr:sp macro="" textlink="">
      <xdr:nvSpPr>
        <xdr:cNvPr id="614" name="【児童館】&#10;有形固定資産減価償却率最大値テキスト">
          <a:extLst>
            <a:ext uri="{FF2B5EF4-FFF2-40B4-BE49-F238E27FC236}">
              <a16:creationId xmlns:a16="http://schemas.microsoft.com/office/drawing/2014/main" id="{9ABF028A-49EB-4A8F-BE5D-08591706DF24}"/>
            </a:ext>
          </a:extLst>
        </xdr:cNvPr>
        <xdr:cNvSpPr txBox="1"/>
      </xdr:nvSpPr>
      <xdr:spPr>
        <a:xfrm>
          <a:off x="16357600" y="18897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a:extLst>
            <a:ext uri="{FF2B5EF4-FFF2-40B4-BE49-F238E27FC236}">
              <a16:creationId xmlns:a16="http://schemas.microsoft.com/office/drawing/2014/main" id="{0C57E823-1E6F-4871-89E3-14E79604A70C}"/>
            </a:ext>
          </a:extLst>
        </xdr:cNvPr>
        <xdr:cNvCxnSpPr/>
      </xdr:nvCxnSpPr>
      <xdr:spPr>
        <a:xfrm>
          <a:off x="16230600" y="1926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88282</xdr:rowOff>
    </xdr:from>
    <xdr:ext cx="405111" cy="259045"/>
    <xdr:sp macro="" textlink="">
      <xdr:nvSpPr>
        <xdr:cNvPr id="616" name="【児童館】&#10;有形固定資産減価償却率平均値テキスト">
          <a:extLst>
            <a:ext uri="{FF2B5EF4-FFF2-40B4-BE49-F238E27FC236}">
              <a16:creationId xmlns:a16="http://schemas.microsoft.com/office/drawing/2014/main" id="{4C2556FE-26DE-4A53-B37A-76B42C3E3307}"/>
            </a:ext>
          </a:extLst>
        </xdr:cNvPr>
        <xdr:cNvSpPr txBox="1"/>
      </xdr:nvSpPr>
      <xdr:spPr>
        <a:xfrm>
          <a:off x="16357600" y="2007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a:extLst>
            <a:ext uri="{FF2B5EF4-FFF2-40B4-BE49-F238E27FC236}">
              <a16:creationId xmlns:a16="http://schemas.microsoft.com/office/drawing/2014/main" id="{62A73533-FE7C-4F9B-9D0D-07C9A38CEBE5}"/>
            </a:ext>
          </a:extLst>
        </xdr:cNvPr>
        <xdr:cNvSpPr/>
      </xdr:nvSpPr>
      <xdr:spPr>
        <a:xfrm>
          <a:off x="16268700" y="2028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a:extLst>
            <a:ext uri="{FF2B5EF4-FFF2-40B4-BE49-F238E27FC236}">
              <a16:creationId xmlns:a16="http://schemas.microsoft.com/office/drawing/2014/main" id="{4AFA4E6A-FDE5-4D42-8D48-637E1A9DC412}"/>
            </a:ext>
          </a:extLst>
        </xdr:cNvPr>
        <xdr:cNvSpPr/>
      </xdr:nvSpPr>
      <xdr:spPr>
        <a:xfrm>
          <a:off x="15430500" y="20316371"/>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a:extLst>
            <a:ext uri="{FF2B5EF4-FFF2-40B4-BE49-F238E27FC236}">
              <a16:creationId xmlns:a16="http://schemas.microsoft.com/office/drawing/2014/main" id="{DF63961E-4149-410F-BE75-205A6271E57C}"/>
            </a:ext>
          </a:extLst>
        </xdr:cNvPr>
        <xdr:cNvSpPr/>
      </xdr:nvSpPr>
      <xdr:spPr>
        <a:xfrm>
          <a:off x="14541500" y="20326169"/>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a:extLst>
            <a:ext uri="{FF2B5EF4-FFF2-40B4-BE49-F238E27FC236}">
              <a16:creationId xmlns:a16="http://schemas.microsoft.com/office/drawing/2014/main" id="{E86E2384-7437-4D34-899A-A28DF7340CE7}"/>
            </a:ext>
          </a:extLst>
        </xdr:cNvPr>
        <xdr:cNvSpPr/>
      </xdr:nvSpPr>
      <xdr:spPr>
        <a:xfrm>
          <a:off x="13652500" y="2029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a:extLst>
            <a:ext uri="{FF2B5EF4-FFF2-40B4-BE49-F238E27FC236}">
              <a16:creationId xmlns:a16="http://schemas.microsoft.com/office/drawing/2014/main" id="{40B0A1C9-2AA7-49CE-8499-D3A75959E9BC}"/>
            </a:ext>
          </a:extLst>
        </xdr:cNvPr>
        <xdr:cNvSpPr/>
      </xdr:nvSpPr>
      <xdr:spPr>
        <a:xfrm>
          <a:off x="12763500" y="20103012"/>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E7287586-D953-4F4F-83F2-B9B34C54BBE4}"/>
            </a:ext>
          </a:extLst>
        </xdr:cNvPr>
        <xdr:cNvSpPr txBox="1"/>
      </xdr:nvSpPr>
      <xdr:spPr>
        <a:xfrm>
          <a:off x="161290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C4625A7F-EE1C-4A38-B3EA-C8059CCAB190}"/>
            </a:ext>
          </a:extLst>
        </xdr:cNvPr>
        <xdr:cNvSpPr txBox="1"/>
      </xdr:nvSpPr>
      <xdr:spPr>
        <a:xfrm>
          <a:off x="15290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665A2E5-5E17-4204-A0F5-D32CB14F282C}"/>
            </a:ext>
          </a:extLst>
        </xdr:cNvPr>
        <xdr:cNvSpPr txBox="1"/>
      </xdr:nvSpPr>
      <xdr:spPr>
        <a:xfrm>
          <a:off x="14401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E997682F-9352-4A44-99D6-591CECD1BE05}"/>
            </a:ext>
          </a:extLst>
        </xdr:cNvPr>
        <xdr:cNvSpPr txBox="1"/>
      </xdr:nvSpPr>
      <xdr:spPr>
        <a:xfrm>
          <a:off x="13512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1BD2EF5F-00C5-47E7-A9EE-CC50DCD841E8}"/>
            </a:ext>
          </a:extLst>
        </xdr:cNvPr>
        <xdr:cNvSpPr txBox="1"/>
      </xdr:nvSpPr>
      <xdr:spPr>
        <a:xfrm>
          <a:off x="12623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126093</xdr:rowOff>
    </xdr:from>
    <xdr:to>
      <xdr:col>85</xdr:col>
      <xdr:colOff>177800</xdr:colOff>
      <xdr:row>86</xdr:row>
      <xdr:rowOff>56243</xdr:rowOff>
    </xdr:to>
    <xdr:sp macro="" textlink="">
      <xdr:nvSpPr>
        <xdr:cNvPr id="627" name="楕円 626">
          <a:extLst>
            <a:ext uri="{FF2B5EF4-FFF2-40B4-BE49-F238E27FC236}">
              <a16:creationId xmlns:a16="http://schemas.microsoft.com/office/drawing/2014/main" id="{98C5AAD2-CD5F-4741-B30E-0A143B4FAFB3}"/>
            </a:ext>
          </a:extLst>
        </xdr:cNvPr>
        <xdr:cNvSpPr/>
      </xdr:nvSpPr>
      <xdr:spPr>
        <a:xfrm>
          <a:off x="16268700" y="21100143"/>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85</xdr:row>
      <xdr:rowOff>104520</xdr:rowOff>
    </xdr:from>
    <xdr:ext cx="405111" cy="259045"/>
    <xdr:sp macro="" textlink="">
      <xdr:nvSpPr>
        <xdr:cNvPr id="628" name="【児童館】&#10;有形固定資産減価償却率該当値テキスト">
          <a:extLst>
            <a:ext uri="{FF2B5EF4-FFF2-40B4-BE49-F238E27FC236}">
              <a16:creationId xmlns:a16="http://schemas.microsoft.com/office/drawing/2014/main" id="{F36B6518-59D6-46A8-9FE9-5045663688BB}"/>
            </a:ext>
          </a:extLst>
        </xdr:cNvPr>
        <xdr:cNvSpPr txBox="1"/>
      </xdr:nvSpPr>
      <xdr:spPr>
        <a:xfrm>
          <a:off x="16357600" y="2107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629" name="楕円 628">
          <a:extLst>
            <a:ext uri="{FF2B5EF4-FFF2-40B4-BE49-F238E27FC236}">
              <a16:creationId xmlns:a16="http://schemas.microsoft.com/office/drawing/2014/main" id="{5800259E-850F-4726-9882-E71BEC699762}"/>
            </a:ext>
          </a:extLst>
        </xdr:cNvPr>
        <xdr:cNvSpPr/>
      </xdr:nvSpPr>
      <xdr:spPr>
        <a:xfrm>
          <a:off x="15430500" y="2106748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85</xdr:row>
      <xdr:rowOff>144236</xdr:rowOff>
    </xdr:from>
    <xdr:to>
      <xdr:col>85</xdr:col>
      <xdr:colOff>127000</xdr:colOff>
      <xdr:row>86</xdr:row>
      <xdr:rowOff>5443</xdr:rowOff>
    </xdr:to>
    <xdr:cxnSp macro="">
      <xdr:nvCxnSpPr>
        <xdr:cNvPr id="630" name="直線コネクタ 629">
          <a:extLst>
            <a:ext uri="{FF2B5EF4-FFF2-40B4-BE49-F238E27FC236}">
              <a16:creationId xmlns:a16="http://schemas.microsoft.com/office/drawing/2014/main" id="{0A7AC0DD-6F3A-4414-9409-3E85F4D7D709}"/>
            </a:ext>
          </a:extLst>
        </xdr:cNvPr>
        <xdr:cNvCxnSpPr/>
      </xdr:nvCxnSpPr>
      <xdr:spPr>
        <a:xfrm>
          <a:off x="15481300" y="211182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60779</xdr:rowOff>
    </xdr:from>
    <xdr:to>
      <xdr:col>76</xdr:col>
      <xdr:colOff>165100</xdr:colOff>
      <xdr:row>85</xdr:row>
      <xdr:rowOff>162379</xdr:rowOff>
    </xdr:to>
    <xdr:sp macro="" textlink="">
      <xdr:nvSpPr>
        <xdr:cNvPr id="631" name="楕円 630">
          <a:extLst>
            <a:ext uri="{FF2B5EF4-FFF2-40B4-BE49-F238E27FC236}">
              <a16:creationId xmlns:a16="http://schemas.microsoft.com/office/drawing/2014/main" id="{C8152649-6F33-4CC5-9094-9150D5075C50}"/>
            </a:ext>
          </a:extLst>
        </xdr:cNvPr>
        <xdr:cNvSpPr/>
      </xdr:nvSpPr>
      <xdr:spPr>
        <a:xfrm>
          <a:off x="14541500" y="210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85</xdr:row>
      <xdr:rowOff>111579</xdr:rowOff>
    </xdr:from>
    <xdr:to>
      <xdr:col>81</xdr:col>
      <xdr:colOff>50800</xdr:colOff>
      <xdr:row>85</xdr:row>
      <xdr:rowOff>144236</xdr:rowOff>
    </xdr:to>
    <xdr:cxnSp macro="">
      <xdr:nvCxnSpPr>
        <xdr:cNvPr id="632" name="直線コネクタ 631">
          <a:extLst>
            <a:ext uri="{FF2B5EF4-FFF2-40B4-BE49-F238E27FC236}">
              <a16:creationId xmlns:a16="http://schemas.microsoft.com/office/drawing/2014/main" id="{822D63AF-7033-486B-A601-6505FBEF4BBF}"/>
            </a:ext>
          </a:extLst>
        </xdr:cNvPr>
        <xdr:cNvCxnSpPr/>
      </xdr:nvCxnSpPr>
      <xdr:spPr>
        <a:xfrm>
          <a:off x="14592300" y="21085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28121</xdr:rowOff>
    </xdr:from>
    <xdr:to>
      <xdr:col>72</xdr:col>
      <xdr:colOff>38100</xdr:colOff>
      <xdr:row>85</xdr:row>
      <xdr:rowOff>129721</xdr:rowOff>
    </xdr:to>
    <xdr:sp macro="" textlink="">
      <xdr:nvSpPr>
        <xdr:cNvPr id="633" name="楕円 632">
          <a:extLst>
            <a:ext uri="{FF2B5EF4-FFF2-40B4-BE49-F238E27FC236}">
              <a16:creationId xmlns:a16="http://schemas.microsoft.com/office/drawing/2014/main" id="{D4603C4A-117C-4ADC-81B4-533E060B6BD6}"/>
            </a:ext>
          </a:extLst>
        </xdr:cNvPr>
        <xdr:cNvSpPr/>
      </xdr:nvSpPr>
      <xdr:spPr>
        <a:xfrm>
          <a:off x="13652500" y="210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85</xdr:row>
      <xdr:rowOff>78921</xdr:rowOff>
    </xdr:from>
    <xdr:to>
      <xdr:col>76</xdr:col>
      <xdr:colOff>114300</xdr:colOff>
      <xdr:row>85</xdr:row>
      <xdr:rowOff>111579</xdr:rowOff>
    </xdr:to>
    <xdr:cxnSp macro="">
      <xdr:nvCxnSpPr>
        <xdr:cNvPr id="634" name="直線コネクタ 633">
          <a:extLst>
            <a:ext uri="{FF2B5EF4-FFF2-40B4-BE49-F238E27FC236}">
              <a16:creationId xmlns:a16="http://schemas.microsoft.com/office/drawing/2014/main" id="{FDA8AF65-4FEB-48AA-AAB3-8A88BC503EFF}"/>
            </a:ext>
          </a:extLst>
        </xdr:cNvPr>
        <xdr:cNvCxnSpPr/>
      </xdr:nvCxnSpPr>
      <xdr:spPr>
        <a:xfrm>
          <a:off x="13703300" y="21052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2" cy="259045"/>
    <xdr:sp macro="" textlink="">
      <xdr:nvSpPr>
        <xdr:cNvPr id="635" name="n_1aveValue【児童館】&#10;有形固定資産減価償却率">
          <a:extLst>
            <a:ext uri="{FF2B5EF4-FFF2-40B4-BE49-F238E27FC236}">
              <a16:creationId xmlns:a16="http://schemas.microsoft.com/office/drawing/2014/main" id="{3226B358-0C57-487C-8E21-BC27B715269B}"/>
            </a:ext>
          </a:extLst>
        </xdr:cNvPr>
        <xdr:cNvSpPr txBox="1"/>
      </xdr:nvSpPr>
      <xdr:spPr>
        <a:xfrm>
          <a:off x="15266044" y="2001539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a:extLst>
            <a:ext uri="{FF2B5EF4-FFF2-40B4-BE49-F238E27FC236}">
              <a16:creationId xmlns:a16="http://schemas.microsoft.com/office/drawing/2014/main" id="{3415C439-6C07-4DC7-8CE8-00622D2C3E72}"/>
            </a:ext>
          </a:extLst>
        </xdr:cNvPr>
        <xdr:cNvSpPr txBox="1"/>
      </xdr:nvSpPr>
      <xdr:spPr>
        <a:xfrm>
          <a:off x="14389744" y="2002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2" cy="259045"/>
    <xdr:sp macro="" textlink="">
      <xdr:nvSpPr>
        <xdr:cNvPr id="637" name="n_3aveValue【児童館】&#10;有形固定資産減価償却率">
          <a:extLst>
            <a:ext uri="{FF2B5EF4-FFF2-40B4-BE49-F238E27FC236}">
              <a16:creationId xmlns:a16="http://schemas.microsoft.com/office/drawing/2014/main" id="{EE816901-4056-4818-AA26-6FE9A5021D12}"/>
            </a:ext>
          </a:extLst>
        </xdr:cNvPr>
        <xdr:cNvSpPr txBox="1"/>
      </xdr:nvSpPr>
      <xdr:spPr>
        <a:xfrm>
          <a:off x="13500744" y="1999090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2" cy="259045"/>
    <xdr:sp macro="" textlink="">
      <xdr:nvSpPr>
        <xdr:cNvPr id="638" name="n_4aveValue【児童館】&#10;有形固定資産減価償却率">
          <a:extLst>
            <a:ext uri="{FF2B5EF4-FFF2-40B4-BE49-F238E27FC236}">
              <a16:creationId xmlns:a16="http://schemas.microsoft.com/office/drawing/2014/main" id="{EAE5CAB0-BD37-4DF3-962E-15B3D9B25141}"/>
            </a:ext>
          </a:extLst>
        </xdr:cNvPr>
        <xdr:cNvSpPr txBox="1"/>
      </xdr:nvSpPr>
      <xdr:spPr>
        <a:xfrm>
          <a:off x="12611744" y="19802039"/>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5188</xdr:rowOff>
    </xdr:from>
    <xdr:ext cx="405112" cy="259045"/>
    <xdr:sp macro="" textlink="">
      <xdr:nvSpPr>
        <xdr:cNvPr id="639" name="n_1mainValue【児童館】&#10;有形固定資産減価償却率">
          <a:extLst>
            <a:ext uri="{FF2B5EF4-FFF2-40B4-BE49-F238E27FC236}">
              <a16:creationId xmlns:a16="http://schemas.microsoft.com/office/drawing/2014/main" id="{BDDF1DEF-8DCC-4935-8290-7B35812CA069}"/>
            </a:ext>
          </a:extLst>
        </xdr:cNvPr>
        <xdr:cNvSpPr txBox="1"/>
      </xdr:nvSpPr>
      <xdr:spPr>
        <a:xfrm>
          <a:off x="15266044" y="2122688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153506</xdr:rowOff>
    </xdr:from>
    <xdr:ext cx="405111" cy="259045"/>
    <xdr:sp macro="" textlink="">
      <xdr:nvSpPr>
        <xdr:cNvPr id="640" name="n_2mainValue【児童館】&#10;有形固定資産減価償却率">
          <a:extLst>
            <a:ext uri="{FF2B5EF4-FFF2-40B4-BE49-F238E27FC236}">
              <a16:creationId xmlns:a16="http://schemas.microsoft.com/office/drawing/2014/main" id="{15C27573-62DC-4D43-A397-3D7A35DADE73}"/>
            </a:ext>
          </a:extLst>
        </xdr:cNvPr>
        <xdr:cNvSpPr txBox="1"/>
      </xdr:nvSpPr>
      <xdr:spPr>
        <a:xfrm>
          <a:off x="14389744" y="2112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120848</xdr:rowOff>
    </xdr:from>
    <xdr:ext cx="405112" cy="259045"/>
    <xdr:sp macro="" textlink="">
      <xdr:nvSpPr>
        <xdr:cNvPr id="641" name="n_3mainValue【児童館】&#10;有形固定資産減価償却率">
          <a:extLst>
            <a:ext uri="{FF2B5EF4-FFF2-40B4-BE49-F238E27FC236}">
              <a16:creationId xmlns:a16="http://schemas.microsoft.com/office/drawing/2014/main" id="{236C9004-C85F-4B16-9F41-0D116FE2A4D5}"/>
            </a:ext>
          </a:extLst>
        </xdr:cNvPr>
        <xdr:cNvSpPr txBox="1"/>
      </xdr:nvSpPr>
      <xdr:spPr>
        <a:xfrm>
          <a:off x="13500744" y="2109489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0AC02A4B-C345-4AC8-95AD-E885F9D1A856}"/>
            </a:ext>
          </a:extLst>
        </xdr:cNvPr>
        <xdr:cNvSpPr/>
      </xdr:nvSpPr>
      <xdr:spPr>
        <a:xfrm>
          <a:off x="18288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BA1B24E2-80F2-4714-A847-310CF9EF460D}"/>
            </a:ext>
          </a:extLst>
        </xdr:cNvPr>
        <xdr:cNvSpPr/>
      </xdr:nvSpPr>
      <xdr:spPr>
        <a:xfrm>
          <a:off x="18415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45FC18D5-BFB4-4BA2-ABEC-C091F5CC07E3}"/>
            </a:ext>
          </a:extLst>
        </xdr:cNvPr>
        <xdr:cNvSpPr/>
      </xdr:nvSpPr>
      <xdr:spPr>
        <a:xfrm>
          <a:off x="18415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B56377D1-1346-47FB-99A3-28EDA1C2BC7E}"/>
            </a:ext>
          </a:extLst>
        </xdr:cNvPr>
        <xdr:cNvSpPr/>
      </xdr:nvSpPr>
      <xdr:spPr>
        <a:xfrm>
          <a:off x="19431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DC5E8695-BA86-4CFD-A83D-5A10D987D307}"/>
            </a:ext>
          </a:extLst>
        </xdr:cNvPr>
        <xdr:cNvSpPr/>
      </xdr:nvSpPr>
      <xdr:spPr>
        <a:xfrm>
          <a:off x="19431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315E7927-EAA1-472E-9CB8-F463528D1A7F}"/>
            </a:ext>
          </a:extLst>
        </xdr:cNvPr>
        <xdr:cNvSpPr/>
      </xdr:nvSpPr>
      <xdr:spPr>
        <a:xfrm>
          <a:off x="20574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0292E919-E7B2-4D17-8228-B6D6C9A72ABB}"/>
            </a:ext>
          </a:extLst>
        </xdr:cNvPr>
        <xdr:cNvSpPr/>
      </xdr:nvSpPr>
      <xdr:spPr>
        <a:xfrm>
          <a:off x="20574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51E758B6-6927-4289-8B23-DF5E6218FE3D}"/>
            </a:ext>
          </a:extLst>
        </xdr:cNvPr>
        <xdr:cNvSpPr/>
      </xdr:nvSpPr>
      <xdr:spPr>
        <a:xfrm>
          <a:off x="18288000" y="185928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74</xdr:row>
      <xdr:rowOff>85725</xdr:rowOff>
    </xdr:from>
    <xdr:ext cx="349839" cy="225703"/>
    <xdr:sp macro="" textlink="">
      <xdr:nvSpPr>
        <xdr:cNvPr id="650" name="テキスト ボックス 649">
          <a:extLst>
            <a:ext uri="{FF2B5EF4-FFF2-40B4-BE49-F238E27FC236}">
              <a16:creationId xmlns:a16="http://schemas.microsoft.com/office/drawing/2014/main" id="{89688FAD-79AE-4505-8D1B-37A64E030C09}"/>
            </a:ext>
          </a:extLst>
        </xdr:cNvPr>
        <xdr:cNvSpPr txBox="1"/>
      </xdr:nvSpPr>
      <xdr:spPr>
        <a:xfrm>
          <a:off x="18249900" y="18335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702105F2-41F8-4873-854C-2BFA2D2E2F17}"/>
            </a:ext>
          </a:extLst>
        </xdr:cNvPr>
        <xdr:cNvCxnSpPr/>
      </xdr:nvCxnSpPr>
      <xdr:spPr>
        <a:xfrm>
          <a:off x="18288000" y="218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a:extLst>
            <a:ext uri="{FF2B5EF4-FFF2-40B4-BE49-F238E27FC236}">
              <a16:creationId xmlns:a16="http://schemas.microsoft.com/office/drawing/2014/main" id="{FA3998AE-6148-41F0-A134-FD522BF3B8FD}"/>
            </a:ext>
          </a:extLst>
        </xdr:cNvPr>
        <xdr:cNvCxnSpPr/>
      </xdr:nvCxnSpPr>
      <xdr:spPr>
        <a:xfrm>
          <a:off x="18288000" y="2125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a:extLst>
            <a:ext uri="{FF2B5EF4-FFF2-40B4-BE49-F238E27FC236}">
              <a16:creationId xmlns:a16="http://schemas.microsoft.com/office/drawing/2014/main" id="{3D8CD898-BB5A-414F-90CC-52F8FD26CF50}"/>
            </a:ext>
          </a:extLst>
        </xdr:cNvPr>
        <xdr:cNvSpPr txBox="1"/>
      </xdr:nvSpPr>
      <xdr:spPr>
        <a:xfrm>
          <a:off x="17820821" y="2104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a:extLst>
            <a:ext uri="{FF2B5EF4-FFF2-40B4-BE49-F238E27FC236}">
              <a16:creationId xmlns:a16="http://schemas.microsoft.com/office/drawing/2014/main" id="{ABF7CB37-BA4D-4460-86B3-F5582257D227}"/>
            </a:ext>
          </a:extLst>
        </xdr:cNvPr>
        <xdr:cNvCxnSpPr/>
      </xdr:nvCxnSpPr>
      <xdr:spPr>
        <a:xfrm>
          <a:off x="18288000" y="2057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a:extLst>
            <a:ext uri="{FF2B5EF4-FFF2-40B4-BE49-F238E27FC236}">
              <a16:creationId xmlns:a16="http://schemas.microsoft.com/office/drawing/2014/main" id="{1949F094-5BCE-428A-9DCB-E8030AA977C4}"/>
            </a:ext>
          </a:extLst>
        </xdr:cNvPr>
        <xdr:cNvSpPr txBox="1"/>
      </xdr:nvSpPr>
      <xdr:spPr>
        <a:xfrm>
          <a:off x="17820821" y="20355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a:extLst>
            <a:ext uri="{FF2B5EF4-FFF2-40B4-BE49-F238E27FC236}">
              <a16:creationId xmlns:a16="http://schemas.microsoft.com/office/drawing/2014/main" id="{323B1447-71E3-48A7-AA36-87ADBB86F6AC}"/>
            </a:ext>
          </a:extLst>
        </xdr:cNvPr>
        <xdr:cNvCxnSpPr/>
      </xdr:nvCxnSpPr>
      <xdr:spPr>
        <a:xfrm>
          <a:off x="18288000" y="19888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a:extLst>
            <a:ext uri="{FF2B5EF4-FFF2-40B4-BE49-F238E27FC236}">
              <a16:creationId xmlns:a16="http://schemas.microsoft.com/office/drawing/2014/main" id="{2B103F84-474F-4F29-A550-83D8CF994BF8}"/>
            </a:ext>
          </a:extLst>
        </xdr:cNvPr>
        <xdr:cNvSpPr txBox="1"/>
      </xdr:nvSpPr>
      <xdr:spPr>
        <a:xfrm>
          <a:off x="17820821" y="19745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a:extLst>
            <a:ext uri="{FF2B5EF4-FFF2-40B4-BE49-F238E27FC236}">
              <a16:creationId xmlns:a16="http://schemas.microsoft.com/office/drawing/2014/main" id="{D2B09299-170E-4CE6-97C4-D1091F57DF33}"/>
            </a:ext>
          </a:extLst>
        </xdr:cNvPr>
        <xdr:cNvCxnSpPr/>
      </xdr:nvCxnSpPr>
      <xdr:spPr>
        <a:xfrm>
          <a:off x="18288000" y="19278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a:extLst>
            <a:ext uri="{FF2B5EF4-FFF2-40B4-BE49-F238E27FC236}">
              <a16:creationId xmlns:a16="http://schemas.microsoft.com/office/drawing/2014/main" id="{9B3F1F71-74DC-4A0C-8BF2-D1CB0F67839D}"/>
            </a:ext>
          </a:extLst>
        </xdr:cNvPr>
        <xdr:cNvSpPr txBox="1"/>
      </xdr:nvSpPr>
      <xdr:spPr>
        <a:xfrm>
          <a:off x="17820821" y="1906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a:extLst>
            <a:ext uri="{FF2B5EF4-FFF2-40B4-BE49-F238E27FC236}">
              <a16:creationId xmlns:a16="http://schemas.microsoft.com/office/drawing/2014/main" id="{2A76ABC5-6DF9-4B4B-813D-8241EADFE99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a:extLst>
            <a:ext uri="{FF2B5EF4-FFF2-40B4-BE49-F238E27FC236}">
              <a16:creationId xmlns:a16="http://schemas.microsoft.com/office/drawing/2014/main" id="{DE636FFE-F34A-42C9-A041-62879A479317}"/>
            </a:ext>
          </a:extLst>
        </xdr:cNvPr>
        <xdr:cNvSpPr txBox="1"/>
      </xdr:nvSpPr>
      <xdr:spPr>
        <a:xfrm>
          <a:off x="17820821" y="1837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a:extLst>
            <a:ext uri="{FF2B5EF4-FFF2-40B4-BE49-F238E27FC236}">
              <a16:creationId xmlns:a16="http://schemas.microsoft.com/office/drawing/2014/main" id="{CFAA7D53-B8AD-4802-92DB-C0E4C4572206}"/>
            </a:ext>
          </a:extLst>
        </xdr:cNvPr>
        <xdr:cNvSpPr/>
      </xdr:nvSpPr>
      <xdr:spPr>
        <a:xfrm>
          <a:off x="18288000" y="185928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a:extLst>
            <a:ext uri="{FF2B5EF4-FFF2-40B4-BE49-F238E27FC236}">
              <a16:creationId xmlns:a16="http://schemas.microsoft.com/office/drawing/2014/main" id="{8AA27E5D-5B5B-4E30-BC7F-BD6D88ED6527}"/>
            </a:ext>
          </a:extLst>
        </xdr:cNvPr>
        <xdr:cNvCxnSpPr/>
      </xdr:nvCxnSpPr>
      <xdr:spPr>
        <a:xfrm flipV="1">
          <a:off x="22160864" y="19629120"/>
          <a:ext cx="0" cy="1612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14115</xdr:rowOff>
    </xdr:from>
    <xdr:ext cx="469744" cy="259045"/>
    <xdr:sp macro="" textlink="">
      <xdr:nvSpPr>
        <xdr:cNvPr id="664" name="【児童館】&#10;一人当たり面積最小値テキスト">
          <a:extLst>
            <a:ext uri="{FF2B5EF4-FFF2-40B4-BE49-F238E27FC236}">
              <a16:creationId xmlns:a16="http://schemas.microsoft.com/office/drawing/2014/main" id="{ED22FD08-0FEB-4C63-86CB-C419A271375E}"/>
            </a:ext>
          </a:extLst>
        </xdr:cNvPr>
        <xdr:cNvSpPr txBox="1"/>
      </xdr:nvSpPr>
      <xdr:spPr>
        <a:xfrm>
          <a:off x="22199600" y="212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a:extLst>
            <a:ext uri="{FF2B5EF4-FFF2-40B4-BE49-F238E27FC236}">
              <a16:creationId xmlns:a16="http://schemas.microsoft.com/office/drawing/2014/main" id="{4D7B6159-AEDF-4B4D-931F-49F14C89742E}"/>
            </a:ext>
          </a:extLst>
        </xdr:cNvPr>
        <xdr:cNvCxnSpPr/>
      </xdr:nvCxnSpPr>
      <xdr:spPr>
        <a:xfrm>
          <a:off x="22072600" y="2124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a:extLst>
            <a:ext uri="{FF2B5EF4-FFF2-40B4-BE49-F238E27FC236}">
              <a16:creationId xmlns:a16="http://schemas.microsoft.com/office/drawing/2014/main" id="{C364316E-8CA4-4D42-9ABD-5D4024DD513E}"/>
            </a:ext>
          </a:extLst>
        </xdr:cNvPr>
        <xdr:cNvSpPr txBox="1"/>
      </xdr:nvSpPr>
      <xdr:spPr>
        <a:xfrm>
          <a:off x="22199600" y="193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a:extLst>
            <a:ext uri="{FF2B5EF4-FFF2-40B4-BE49-F238E27FC236}">
              <a16:creationId xmlns:a16="http://schemas.microsoft.com/office/drawing/2014/main" id="{C3096B3F-D3DA-4AB2-B095-1D78D91A6EC4}"/>
            </a:ext>
          </a:extLst>
        </xdr:cNvPr>
        <xdr:cNvCxnSpPr/>
      </xdr:nvCxnSpPr>
      <xdr:spPr>
        <a:xfrm>
          <a:off x="22072600" y="1962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68" name="【児童館】&#10;一人当たり面積平均値テキスト">
          <a:extLst>
            <a:ext uri="{FF2B5EF4-FFF2-40B4-BE49-F238E27FC236}">
              <a16:creationId xmlns:a16="http://schemas.microsoft.com/office/drawing/2014/main" id="{0F705204-82B7-4D98-8F7C-0A4C04D9B245}"/>
            </a:ext>
          </a:extLst>
        </xdr:cNvPr>
        <xdr:cNvSpPr txBox="1"/>
      </xdr:nvSpPr>
      <xdr:spPr>
        <a:xfrm>
          <a:off x="22199600" y="2076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a:extLst>
            <a:ext uri="{FF2B5EF4-FFF2-40B4-BE49-F238E27FC236}">
              <a16:creationId xmlns:a16="http://schemas.microsoft.com/office/drawing/2014/main" id="{F3A48652-B628-4CD2-BC81-533A66AD741C}"/>
            </a:ext>
          </a:extLst>
        </xdr:cNvPr>
        <xdr:cNvSpPr/>
      </xdr:nvSpPr>
      <xdr:spPr>
        <a:xfrm>
          <a:off x="22110700" y="2098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a:extLst>
            <a:ext uri="{FF2B5EF4-FFF2-40B4-BE49-F238E27FC236}">
              <a16:creationId xmlns:a16="http://schemas.microsoft.com/office/drawing/2014/main" id="{B5333D01-493F-4357-9FD4-3301116EC462}"/>
            </a:ext>
          </a:extLst>
        </xdr:cNvPr>
        <xdr:cNvSpPr/>
      </xdr:nvSpPr>
      <xdr:spPr>
        <a:xfrm>
          <a:off x="21272500" y="2099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a:extLst>
            <a:ext uri="{FF2B5EF4-FFF2-40B4-BE49-F238E27FC236}">
              <a16:creationId xmlns:a16="http://schemas.microsoft.com/office/drawing/2014/main" id="{B4128E7C-4C8D-472E-BA0C-A47298B5B966}"/>
            </a:ext>
          </a:extLst>
        </xdr:cNvPr>
        <xdr:cNvSpPr/>
      </xdr:nvSpPr>
      <xdr:spPr>
        <a:xfrm>
          <a:off x="20383500" y="2099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a:extLst>
            <a:ext uri="{FF2B5EF4-FFF2-40B4-BE49-F238E27FC236}">
              <a16:creationId xmlns:a16="http://schemas.microsoft.com/office/drawing/2014/main" id="{845AADF6-F34E-4A97-918E-E863E8DC7329}"/>
            </a:ext>
          </a:extLst>
        </xdr:cNvPr>
        <xdr:cNvSpPr/>
      </xdr:nvSpPr>
      <xdr:spPr>
        <a:xfrm>
          <a:off x="19494500" y="2100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a:extLst>
            <a:ext uri="{FF2B5EF4-FFF2-40B4-BE49-F238E27FC236}">
              <a16:creationId xmlns:a16="http://schemas.microsoft.com/office/drawing/2014/main" id="{F352753B-5085-4E69-99D5-F30E5703AFE6}"/>
            </a:ext>
          </a:extLst>
        </xdr:cNvPr>
        <xdr:cNvSpPr/>
      </xdr:nvSpPr>
      <xdr:spPr>
        <a:xfrm>
          <a:off x="18605500" y="2099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28407BB8-19B2-48B4-A17F-FEA22A800139}"/>
            </a:ext>
          </a:extLst>
        </xdr:cNvPr>
        <xdr:cNvSpPr txBox="1"/>
      </xdr:nvSpPr>
      <xdr:spPr>
        <a:xfrm>
          <a:off x="219710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767F8116-8F4B-45EC-B852-A1EC15112992}"/>
            </a:ext>
          </a:extLst>
        </xdr:cNvPr>
        <xdr:cNvSpPr txBox="1"/>
      </xdr:nvSpPr>
      <xdr:spPr>
        <a:xfrm>
          <a:off x="21132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5E2AC016-EB81-4EA9-AC7C-7AEE31619513}"/>
            </a:ext>
          </a:extLst>
        </xdr:cNvPr>
        <xdr:cNvSpPr txBox="1"/>
      </xdr:nvSpPr>
      <xdr:spPr>
        <a:xfrm>
          <a:off x="20243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CC3CA4E2-3DA0-47C9-9DDB-BBB2826B5907}"/>
            </a:ext>
          </a:extLst>
        </xdr:cNvPr>
        <xdr:cNvSpPr txBox="1"/>
      </xdr:nvSpPr>
      <xdr:spPr>
        <a:xfrm>
          <a:off x="19354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CBA802C-BD9B-4BD3-8808-E9E364B40CAD}"/>
            </a:ext>
          </a:extLst>
        </xdr:cNvPr>
        <xdr:cNvSpPr txBox="1"/>
      </xdr:nvSpPr>
      <xdr:spPr>
        <a:xfrm>
          <a:off x="18465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679" name="楕円 678">
          <a:extLst>
            <a:ext uri="{FF2B5EF4-FFF2-40B4-BE49-F238E27FC236}">
              <a16:creationId xmlns:a16="http://schemas.microsoft.com/office/drawing/2014/main" id="{0EFCFC22-65FE-456D-B9C9-7BF85C709EE4}"/>
            </a:ext>
          </a:extLst>
        </xdr:cNvPr>
        <xdr:cNvSpPr/>
      </xdr:nvSpPr>
      <xdr:spPr>
        <a:xfrm>
          <a:off x="22110700" y="2110079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85</xdr:row>
      <xdr:rowOff>41673</xdr:rowOff>
    </xdr:from>
    <xdr:ext cx="469744" cy="259045"/>
    <xdr:sp macro="" textlink="">
      <xdr:nvSpPr>
        <xdr:cNvPr id="680" name="【児童館】&#10;一人当たり面積該当値テキスト">
          <a:extLst>
            <a:ext uri="{FF2B5EF4-FFF2-40B4-BE49-F238E27FC236}">
              <a16:creationId xmlns:a16="http://schemas.microsoft.com/office/drawing/2014/main" id="{0FA7E267-8099-4335-A6FF-8CE0D6B04AF4}"/>
            </a:ext>
          </a:extLst>
        </xdr:cNvPr>
        <xdr:cNvSpPr txBox="1"/>
      </xdr:nvSpPr>
      <xdr:spPr>
        <a:xfrm>
          <a:off x="22199600" y="2101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681" name="楕円 680">
          <a:extLst>
            <a:ext uri="{FF2B5EF4-FFF2-40B4-BE49-F238E27FC236}">
              <a16:creationId xmlns:a16="http://schemas.microsoft.com/office/drawing/2014/main" id="{B8BD50E7-B7F0-4386-BA3A-58AF1D36D552}"/>
            </a:ext>
          </a:extLst>
        </xdr:cNvPr>
        <xdr:cNvSpPr/>
      </xdr:nvSpPr>
      <xdr:spPr>
        <a:xfrm>
          <a:off x="21272500" y="2110079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682" name="直線コネクタ 681">
          <a:extLst>
            <a:ext uri="{FF2B5EF4-FFF2-40B4-BE49-F238E27FC236}">
              <a16:creationId xmlns:a16="http://schemas.microsoft.com/office/drawing/2014/main" id="{3320BEFF-344C-47C8-9402-E4710667F4AC}"/>
            </a:ext>
          </a:extLst>
        </xdr:cNvPr>
        <xdr:cNvCxnSpPr/>
      </xdr:nvCxnSpPr>
      <xdr:spPr>
        <a:xfrm>
          <a:off x="21323300" y="21227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683" name="楕円 682">
          <a:extLst>
            <a:ext uri="{FF2B5EF4-FFF2-40B4-BE49-F238E27FC236}">
              <a16:creationId xmlns:a16="http://schemas.microsoft.com/office/drawing/2014/main" id="{8B1DF76B-C284-41AE-A142-67CC18E40449}"/>
            </a:ext>
          </a:extLst>
        </xdr:cNvPr>
        <xdr:cNvSpPr/>
      </xdr:nvSpPr>
      <xdr:spPr>
        <a:xfrm>
          <a:off x="20383500" y="2110079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684" name="直線コネクタ 683">
          <a:extLst>
            <a:ext uri="{FF2B5EF4-FFF2-40B4-BE49-F238E27FC236}">
              <a16:creationId xmlns:a16="http://schemas.microsoft.com/office/drawing/2014/main" id="{5259CC7C-FE49-46EB-AA1F-64301D5F4604}"/>
            </a:ext>
          </a:extLst>
        </xdr:cNvPr>
        <xdr:cNvCxnSpPr/>
      </xdr:nvCxnSpPr>
      <xdr:spPr>
        <a:xfrm>
          <a:off x="20434300" y="21227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685" name="楕円 684">
          <a:extLst>
            <a:ext uri="{FF2B5EF4-FFF2-40B4-BE49-F238E27FC236}">
              <a16:creationId xmlns:a16="http://schemas.microsoft.com/office/drawing/2014/main" id="{D62C889E-E1C3-4507-B02E-5105005D9724}"/>
            </a:ext>
          </a:extLst>
        </xdr:cNvPr>
        <xdr:cNvSpPr/>
      </xdr:nvSpPr>
      <xdr:spPr>
        <a:xfrm>
          <a:off x="19494500" y="21100796"/>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686" name="直線コネクタ 685">
          <a:extLst>
            <a:ext uri="{FF2B5EF4-FFF2-40B4-BE49-F238E27FC236}">
              <a16:creationId xmlns:a16="http://schemas.microsoft.com/office/drawing/2014/main" id="{F5BE3536-72C5-499E-B47E-54E5C9572815}"/>
            </a:ext>
          </a:extLst>
        </xdr:cNvPr>
        <xdr:cNvCxnSpPr/>
      </xdr:nvCxnSpPr>
      <xdr:spPr>
        <a:xfrm>
          <a:off x="19545300" y="21227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149241</xdr:rowOff>
    </xdr:from>
    <xdr:ext cx="469744" cy="259045"/>
    <xdr:sp macro="" textlink="">
      <xdr:nvSpPr>
        <xdr:cNvPr id="687" name="n_1aveValue【児童館】&#10;一人当たり面積">
          <a:extLst>
            <a:ext uri="{FF2B5EF4-FFF2-40B4-BE49-F238E27FC236}">
              <a16:creationId xmlns:a16="http://schemas.microsoft.com/office/drawing/2014/main" id="{F15BC1C1-55A5-4CD7-88D0-334AE2BA5508}"/>
            </a:ext>
          </a:extLst>
        </xdr:cNvPr>
        <xdr:cNvSpPr txBox="1"/>
      </xdr:nvSpPr>
      <xdr:spPr>
        <a:xfrm>
          <a:off x="21075727" y="2062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149241</xdr:rowOff>
    </xdr:from>
    <xdr:ext cx="469744" cy="259045"/>
    <xdr:sp macro="" textlink="">
      <xdr:nvSpPr>
        <xdr:cNvPr id="688" name="n_2aveValue【児童館】&#10;一人当たり面積">
          <a:extLst>
            <a:ext uri="{FF2B5EF4-FFF2-40B4-BE49-F238E27FC236}">
              <a16:creationId xmlns:a16="http://schemas.microsoft.com/office/drawing/2014/main" id="{BF1766A5-3C50-4DCB-8311-E87AAB65DFE5}"/>
            </a:ext>
          </a:extLst>
        </xdr:cNvPr>
        <xdr:cNvSpPr txBox="1"/>
      </xdr:nvSpPr>
      <xdr:spPr>
        <a:xfrm>
          <a:off x="20199427" y="2062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9" name="n_3aveValue【児童館】&#10;一人当たり面積">
          <a:extLst>
            <a:ext uri="{FF2B5EF4-FFF2-40B4-BE49-F238E27FC236}">
              <a16:creationId xmlns:a16="http://schemas.microsoft.com/office/drawing/2014/main" id="{31632191-7315-4E8E-8112-E7B95A74411C}"/>
            </a:ext>
          </a:extLst>
        </xdr:cNvPr>
        <xdr:cNvSpPr txBox="1"/>
      </xdr:nvSpPr>
      <xdr:spPr>
        <a:xfrm>
          <a:off x="19310427" y="2062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149241</xdr:rowOff>
    </xdr:from>
    <xdr:ext cx="469744" cy="259045"/>
    <xdr:sp macro="" textlink="">
      <xdr:nvSpPr>
        <xdr:cNvPr id="690" name="n_4aveValue【児童館】&#10;一人当たり面積">
          <a:extLst>
            <a:ext uri="{FF2B5EF4-FFF2-40B4-BE49-F238E27FC236}">
              <a16:creationId xmlns:a16="http://schemas.microsoft.com/office/drawing/2014/main" id="{5E73F395-6155-4AF1-9C24-76847E72EEB6}"/>
            </a:ext>
          </a:extLst>
        </xdr:cNvPr>
        <xdr:cNvSpPr txBox="1"/>
      </xdr:nvSpPr>
      <xdr:spPr>
        <a:xfrm>
          <a:off x="18421427" y="2062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57548</xdr:rowOff>
    </xdr:from>
    <xdr:ext cx="469744" cy="259045"/>
    <xdr:sp macro="" textlink="">
      <xdr:nvSpPr>
        <xdr:cNvPr id="691" name="n_1mainValue【児童館】&#10;一人当たり面積">
          <a:extLst>
            <a:ext uri="{FF2B5EF4-FFF2-40B4-BE49-F238E27FC236}">
              <a16:creationId xmlns:a16="http://schemas.microsoft.com/office/drawing/2014/main" id="{F6B0AAD9-2D17-4C09-82E9-762BB66D6CC0}"/>
            </a:ext>
          </a:extLst>
        </xdr:cNvPr>
        <xdr:cNvSpPr txBox="1"/>
      </xdr:nvSpPr>
      <xdr:spPr>
        <a:xfrm>
          <a:off x="21075727" y="2127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57548</xdr:rowOff>
    </xdr:from>
    <xdr:ext cx="469744" cy="259045"/>
    <xdr:sp macro="" textlink="">
      <xdr:nvSpPr>
        <xdr:cNvPr id="692" name="n_2mainValue【児童館】&#10;一人当たり面積">
          <a:extLst>
            <a:ext uri="{FF2B5EF4-FFF2-40B4-BE49-F238E27FC236}">
              <a16:creationId xmlns:a16="http://schemas.microsoft.com/office/drawing/2014/main" id="{62EE4EE6-37D5-49FA-86AD-140F1A40AEF1}"/>
            </a:ext>
          </a:extLst>
        </xdr:cNvPr>
        <xdr:cNvSpPr txBox="1"/>
      </xdr:nvSpPr>
      <xdr:spPr>
        <a:xfrm>
          <a:off x="20199427" y="2127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57548</xdr:rowOff>
    </xdr:from>
    <xdr:ext cx="469744" cy="259045"/>
    <xdr:sp macro="" textlink="">
      <xdr:nvSpPr>
        <xdr:cNvPr id="693" name="n_3mainValue【児童館】&#10;一人当たり面積">
          <a:extLst>
            <a:ext uri="{FF2B5EF4-FFF2-40B4-BE49-F238E27FC236}">
              <a16:creationId xmlns:a16="http://schemas.microsoft.com/office/drawing/2014/main" id="{52E50593-6935-485C-A9F3-991B538AC855}"/>
            </a:ext>
          </a:extLst>
        </xdr:cNvPr>
        <xdr:cNvSpPr txBox="1"/>
      </xdr:nvSpPr>
      <xdr:spPr>
        <a:xfrm>
          <a:off x="19310427" y="2127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C0754227-AAED-4557-A0C1-438EDFB5DC0F}"/>
            </a:ext>
          </a:extLst>
        </xdr:cNvPr>
        <xdr:cNvSpPr/>
      </xdr:nvSpPr>
      <xdr:spPr>
        <a:xfrm>
          <a:off x="12446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85576323-EF51-4B63-AEB4-CAC35D5582CF}"/>
            </a:ext>
          </a:extLst>
        </xdr:cNvPr>
        <xdr:cNvSpPr/>
      </xdr:nvSpPr>
      <xdr:spPr>
        <a:xfrm>
          <a:off x="12573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AE8BAB56-8B12-4AF0-8584-2ED852796FE7}"/>
            </a:ext>
          </a:extLst>
        </xdr:cNvPr>
        <xdr:cNvSpPr/>
      </xdr:nvSpPr>
      <xdr:spPr>
        <a:xfrm>
          <a:off x="12573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F743B45F-15F5-4E97-B3D2-A34FDF64051E}"/>
            </a:ext>
          </a:extLst>
        </xdr:cNvPr>
        <xdr:cNvSpPr/>
      </xdr:nvSpPr>
      <xdr:spPr>
        <a:xfrm>
          <a:off x="13589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F56ADED8-6A6C-432D-90C0-E0CBE2A63EE3}"/>
            </a:ext>
          </a:extLst>
        </xdr:cNvPr>
        <xdr:cNvSpPr/>
      </xdr:nvSpPr>
      <xdr:spPr>
        <a:xfrm>
          <a:off x="13589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13E0B99F-09BF-4EAD-B49E-65226741090D}"/>
            </a:ext>
          </a:extLst>
        </xdr:cNvPr>
        <xdr:cNvSpPr/>
      </xdr:nvSpPr>
      <xdr:spPr>
        <a:xfrm>
          <a:off x="14732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58776769-A019-470A-880A-7ED9B11E113A}"/>
            </a:ext>
          </a:extLst>
        </xdr:cNvPr>
        <xdr:cNvSpPr/>
      </xdr:nvSpPr>
      <xdr:spPr>
        <a:xfrm>
          <a:off x="14732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5D43817-522F-427E-9CE6-994DDD0AF184}"/>
            </a:ext>
          </a:extLst>
        </xdr:cNvPr>
        <xdr:cNvSpPr/>
      </xdr:nvSpPr>
      <xdr:spPr>
        <a:xfrm>
          <a:off x="12446000" y="23622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96</xdr:row>
      <xdr:rowOff>104775</xdr:rowOff>
    </xdr:from>
    <xdr:ext cx="298543" cy="225703"/>
    <xdr:sp macro="" textlink="">
      <xdr:nvSpPr>
        <xdr:cNvPr id="702" name="テキスト ボックス 701">
          <a:extLst>
            <a:ext uri="{FF2B5EF4-FFF2-40B4-BE49-F238E27FC236}">
              <a16:creationId xmlns:a16="http://schemas.microsoft.com/office/drawing/2014/main" id="{696184A8-EED8-43EB-9B5E-B9AA481BED96}"/>
            </a:ext>
          </a:extLst>
        </xdr:cNvPr>
        <xdr:cNvSpPr txBox="1"/>
      </xdr:nvSpPr>
      <xdr:spPr>
        <a:xfrm>
          <a:off x="12407900" y="23421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58E4690F-6BB3-425C-B1C0-0C6DEDDBDA10}"/>
            </a:ext>
          </a:extLst>
        </xdr:cNvPr>
        <xdr:cNvCxnSpPr/>
      </xdr:nvCxnSpPr>
      <xdr:spPr>
        <a:xfrm>
          <a:off x="12446000" y="259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110</xdr:row>
      <xdr:rowOff>57802</xdr:rowOff>
    </xdr:from>
    <xdr:ext cx="467179" cy="259045"/>
    <xdr:sp macro="" textlink="">
      <xdr:nvSpPr>
        <xdr:cNvPr id="704" name="テキスト ボックス 703">
          <a:extLst>
            <a:ext uri="{FF2B5EF4-FFF2-40B4-BE49-F238E27FC236}">
              <a16:creationId xmlns:a16="http://schemas.microsoft.com/office/drawing/2014/main" id="{B3DA276C-A784-4284-8F73-41E890028252}"/>
            </a:ext>
          </a:extLst>
        </xdr:cNvPr>
        <xdr:cNvSpPr txBox="1"/>
      </xdr:nvSpPr>
      <xdr:spPr>
        <a:xfrm>
          <a:off x="11988346" y="2577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5AFB043A-430C-499C-A675-E0AE81DF94EA}"/>
            </a:ext>
          </a:extLst>
        </xdr:cNvPr>
        <xdr:cNvCxnSpPr/>
      </xdr:nvCxnSpPr>
      <xdr:spPr>
        <a:xfrm>
          <a:off x="12446000" y="25581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7E50B7E6-64BE-4370-9E42-FD2DB8563AC8}"/>
            </a:ext>
          </a:extLst>
        </xdr:cNvPr>
        <xdr:cNvSpPr txBox="1"/>
      </xdr:nvSpPr>
      <xdr:spPr>
        <a:xfrm>
          <a:off x="11988346" y="25439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F455FCD3-9261-4D0B-A5C2-BD9DB5CB1216}"/>
            </a:ext>
          </a:extLst>
        </xdr:cNvPr>
        <xdr:cNvCxnSpPr/>
      </xdr:nvCxnSpPr>
      <xdr:spPr>
        <a:xfrm>
          <a:off x="12446000" y="25254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90459</xdr:rowOff>
    </xdr:from>
    <xdr:ext cx="403059" cy="259045"/>
    <xdr:sp macro="" textlink="">
      <xdr:nvSpPr>
        <xdr:cNvPr id="708" name="テキスト ボックス 707">
          <a:extLst>
            <a:ext uri="{FF2B5EF4-FFF2-40B4-BE49-F238E27FC236}">
              <a16:creationId xmlns:a16="http://schemas.microsoft.com/office/drawing/2014/main" id="{2631472D-AFDA-4F2E-84AA-3E166B5CDCFE}"/>
            </a:ext>
          </a:extLst>
        </xdr:cNvPr>
        <xdr:cNvSpPr txBox="1"/>
      </xdr:nvSpPr>
      <xdr:spPr>
        <a:xfrm>
          <a:off x="12042941" y="25122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038D1002-64F5-4B2B-9E18-EEDA072179A4}"/>
            </a:ext>
          </a:extLst>
        </xdr:cNvPr>
        <xdr:cNvCxnSpPr/>
      </xdr:nvCxnSpPr>
      <xdr:spPr>
        <a:xfrm>
          <a:off x="12446000" y="24928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A4DB4F85-8051-4DDA-9D10-CC96263243E8}"/>
            </a:ext>
          </a:extLst>
        </xdr:cNvPr>
        <xdr:cNvSpPr txBox="1"/>
      </xdr:nvSpPr>
      <xdr:spPr>
        <a:xfrm>
          <a:off x="12042941" y="24786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4EA27679-892A-442A-AA5B-4CCF5C31628E}"/>
            </a:ext>
          </a:extLst>
        </xdr:cNvPr>
        <xdr:cNvCxnSpPr/>
      </xdr:nvCxnSpPr>
      <xdr:spPr>
        <a:xfrm>
          <a:off x="12446000" y="2460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104066</xdr:rowOff>
    </xdr:from>
    <xdr:ext cx="403059" cy="259045"/>
    <xdr:sp macro="" textlink="">
      <xdr:nvSpPr>
        <xdr:cNvPr id="712" name="テキスト ボックス 711">
          <a:extLst>
            <a:ext uri="{FF2B5EF4-FFF2-40B4-BE49-F238E27FC236}">
              <a16:creationId xmlns:a16="http://schemas.microsoft.com/office/drawing/2014/main" id="{5CB28FC2-BC94-483D-B49D-43115E24F2FC}"/>
            </a:ext>
          </a:extLst>
        </xdr:cNvPr>
        <xdr:cNvSpPr txBox="1"/>
      </xdr:nvSpPr>
      <xdr:spPr>
        <a:xfrm>
          <a:off x="12042941" y="244499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61E0AF82-4D8F-4F25-AD0E-90D45C7B4EE8}"/>
            </a:ext>
          </a:extLst>
        </xdr:cNvPr>
        <xdr:cNvCxnSpPr/>
      </xdr:nvCxnSpPr>
      <xdr:spPr>
        <a:xfrm>
          <a:off x="12446000" y="24275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04D57D3F-FA0F-41B4-8F98-D64AD7502CCB}"/>
            </a:ext>
          </a:extLst>
        </xdr:cNvPr>
        <xdr:cNvSpPr txBox="1"/>
      </xdr:nvSpPr>
      <xdr:spPr>
        <a:xfrm>
          <a:off x="12042941" y="24132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17DAE837-F7CD-4B9E-97AD-4E03E1015069}"/>
            </a:ext>
          </a:extLst>
        </xdr:cNvPr>
        <xdr:cNvCxnSpPr/>
      </xdr:nvCxnSpPr>
      <xdr:spPr>
        <a:xfrm>
          <a:off x="12446000" y="23948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155773</xdr:rowOff>
    </xdr:from>
    <xdr:ext cx="338939" cy="259045"/>
    <xdr:sp macro="" textlink="">
      <xdr:nvSpPr>
        <xdr:cNvPr id="716" name="テキスト ボックス 715">
          <a:extLst>
            <a:ext uri="{FF2B5EF4-FFF2-40B4-BE49-F238E27FC236}">
              <a16:creationId xmlns:a16="http://schemas.microsoft.com/office/drawing/2014/main" id="{6F1D1DB5-68CA-40AE-A135-49441771F454}"/>
            </a:ext>
          </a:extLst>
        </xdr:cNvPr>
        <xdr:cNvSpPr txBox="1"/>
      </xdr:nvSpPr>
      <xdr:spPr>
        <a:xfrm>
          <a:off x="12107061" y="238158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966D993D-F057-44A8-B15D-15B403778CD7}"/>
            </a:ext>
          </a:extLst>
        </xdr:cNvPr>
        <xdr:cNvCxnSpPr/>
      </xdr:nvCxnSpPr>
      <xdr:spPr>
        <a:xfrm>
          <a:off x="12446000" y="2362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a:extLst>
            <a:ext uri="{FF2B5EF4-FFF2-40B4-BE49-F238E27FC236}">
              <a16:creationId xmlns:a16="http://schemas.microsoft.com/office/drawing/2014/main" id="{E6A8C85E-F0EA-4E3E-89BD-4FAB4E03EB1D}"/>
            </a:ext>
          </a:extLst>
        </xdr:cNvPr>
        <xdr:cNvSpPr/>
      </xdr:nvSpPr>
      <xdr:spPr>
        <a:xfrm>
          <a:off x="12446000" y="23622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a:extLst>
            <a:ext uri="{FF2B5EF4-FFF2-40B4-BE49-F238E27FC236}">
              <a16:creationId xmlns:a16="http://schemas.microsoft.com/office/drawing/2014/main" id="{0DAC5FFF-A618-44E6-9E14-0E02EF1D362E}"/>
            </a:ext>
          </a:extLst>
        </xdr:cNvPr>
        <xdr:cNvCxnSpPr/>
      </xdr:nvCxnSpPr>
      <xdr:spPr>
        <a:xfrm flipV="1">
          <a:off x="16318864" y="24152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a:extLst>
            <a:ext uri="{FF2B5EF4-FFF2-40B4-BE49-F238E27FC236}">
              <a16:creationId xmlns:a16="http://schemas.microsoft.com/office/drawing/2014/main" id="{A9A65B2C-6112-4B36-B6FF-E3C9BCDEEDB1}"/>
            </a:ext>
          </a:extLst>
        </xdr:cNvPr>
        <xdr:cNvSpPr txBox="1"/>
      </xdr:nvSpPr>
      <xdr:spPr>
        <a:xfrm>
          <a:off x="16357600" y="255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a:extLst>
            <a:ext uri="{FF2B5EF4-FFF2-40B4-BE49-F238E27FC236}">
              <a16:creationId xmlns:a16="http://schemas.microsoft.com/office/drawing/2014/main" id="{0A92EED1-52AC-4C22-87AE-BA8C7504E27F}"/>
            </a:ext>
          </a:extLst>
        </xdr:cNvPr>
        <xdr:cNvCxnSpPr/>
      </xdr:nvCxnSpPr>
      <xdr:spPr>
        <a:xfrm>
          <a:off x="16230600" y="2558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a:extLst>
            <a:ext uri="{FF2B5EF4-FFF2-40B4-BE49-F238E27FC236}">
              <a16:creationId xmlns:a16="http://schemas.microsoft.com/office/drawing/2014/main" id="{39582DEC-8710-423B-80FB-911BF986A7CA}"/>
            </a:ext>
          </a:extLst>
        </xdr:cNvPr>
        <xdr:cNvSpPr txBox="1"/>
      </xdr:nvSpPr>
      <xdr:spPr>
        <a:xfrm>
          <a:off x="16357600" y="2392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a:extLst>
            <a:ext uri="{FF2B5EF4-FFF2-40B4-BE49-F238E27FC236}">
              <a16:creationId xmlns:a16="http://schemas.microsoft.com/office/drawing/2014/main" id="{C2AD08CD-03F6-4088-92F3-DDE412DFF020}"/>
            </a:ext>
          </a:extLst>
        </xdr:cNvPr>
        <xdr:cNvCxnSpPr/>
      </xdr:nvCxnSpPr>
      <xdr:spPr>
        <a:xfrm>
          <a:off x="16230600" y="2415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81932</xdr:rowOff>
    </xdr:from>
    <xdr:ext cx="405111" cy="259045"/>
    <xdr:sp macro="" textlink="">
      <xdr:nvSpPr>
        <xdr:cNvPr id="724" name="【公民館】&#10;有形固定資産減価償却率平均値テキスト">
          <a:extLst>
            <a:ext uri="{FF2B5EF4-FFF2-40B4-BE49-F238E27FC236}">
              <a16:creationId xmlns:a16="http://schemas.microsoft.com/office/drawing/2014/main" id="{37369332-B230-4B7C-92E4-5DD383B60DA9}"/>
            </a:ext>
          </a:extLst>
        </xdr:cNvPr>
        <xdr:cNvSpPr txBox="1"/>
      </xdr:nvSpPr>
      <xdr:spPr>
        <a:xfrm>
          <a:off x="16357600" y="24942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a:extLst>
            <a:ext uri="{FF2B5EF4-FFF2-40B4-BE49-F238E27FC236}">
              <a16:creationId xmlns:a16="http://schemas.microsoft.com/office/drawing/2014/main" id="{87E3ACED-0CF4-4373-91F2-97C44885E742}"/>
            </a:ext>
          </a:extLst>
        </xdr:cNvPr>
        <xdr:cNvSpPr/>
      </xdr:nvSpPr>
      <xdr:spPr>
        <a:xfrm>
          <a:off x="16268700" y="2495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a:extLst>
            <a:ext uri="{FF2B5EF4-FFF2-40B4-BE49-F238E27FC236}">
              <a16:creationId xmlns:a16="http://schemas.microsoft.com/office/drawing/2014/main" id="{A9CBFAB8-C2B3-4428-AF54-2D8F72A91678}"/>
            </a:ext>
          </a:extLst>
        </xdr:cNvPr>
        <xdr:cNvSpPr/>
      </xdr:nvSpPr>
      <xdr:spPr>
        <a:xfrm>
          <a:off x="15430500" y="2494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a:extLst>
            <a:ext uri="{FF2B5EF4-FFF2-40B4-BE49-F238E27FC236}">
              <a16:creationId xmlns:a16="http://schemas.microsoft.com/office/drawing/2014/main" id="{78316FA7-7870-471B-8EC8-85EB59BE5A2C}"/>
            </a:ext>
          </a:extLst>
        </xdr:cNvPr>
        <xdr:cNvSpPr/>
      </xdr:nvSpPr>
      <xdr:spPr>
        <a:xfrm>
          <a:off x="14541500" y="249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a:extLst>
            <a:ext uri="{FF2B5EF4-FFF2-40B4-BE49-F238E27FC236}">
              <a16:creationId xmlns:a16="http://schemas.microsoft.com/office/drawing/2014/main" id="{5A0309C7-DC3E-4FBA-8A65-E3EBED086A1E}"/>
            </a:ext>
          </a:extLst>
        </xdr:cNvPr>
        <xdr:cNvSpPr/>
      </xdr:nvSpPr>
      <xdr:spPr>
        <a:xfrm>
          <a:off x="13652500" y="2493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a:extLst>
            <a:ext uri="{FF2B5EF4-FFF2-40B4-BE49-F238E27FC236}">
              <a16:creationId xmlns:a16="http://schemas.microsoft.com/office/drawing/2014/main" id="{C8732772-02B0-412D-A4BD-DFD88B8C0E4C}"/>
            </a:ext>
          </a:extLst>
        </xdr:cNvPr>
        <xdr:cNvSpPr/>
      </xdr:nvSpPr>
      <xdr:spPr>
        <a:xfrm>
          <a:off x="12763500" y="249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30CF2EFF-B706-4876-B2D8-167E9D4B669C}"/>
            </a:ext>
          </a:extLst>
        </xdr:cNvPr>
        <xdr:cNvSpPr txBox="1"/>
      </xdr:nvSpPr>
      <xdr:spPr>
        <a:xfrm>
          <a:off x="161290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9EC1AC1-5901-4BB6-83D7-4711D97E9DD8}"/>
            </a:ext>
          </a:extLst>
        </xdr:cNvPr>
        <xdr:cNvSpPr txBox="1"/>
      </xdr:nvSpPr>
      <xdr:spPr>
        <a:xfrm>
          <a:off x="15290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EA306B6-32D9-4334-94FE-0FD48F15C49A}"/>
            </a:ext>
          </a:extLst>
        </xdr:cNvPr>
        <xdr:cNvSpPr txBox="1"/>
      </xdr:nvSpPr>
      <xdr:spPr>
        <a:xfrm>
          <a:off x="14401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80F263E-F19A-495D-8C6E-D1250766CC82}"/>
            </a:ext>
          </a:extLst>
        </xdr:cNvPr>
        <xdr:cNvSpPr txBox="1"/>
      </xdr:nvSpPr>
      <xdr:spPr>
        <a:xfrm>
          <a:off x="13512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96131CE-B1E0-45F9-8DD5-838C7CFED60C}"/>
            </a:ext>
          </a:extLst>
        </xdr:cNvPr>
        <xdr:cNvSpPr txBox="1"/>
      </xdr:nvSpPr>
      <xdr:spPr>
        <a:xfrm>
          <a:off x="12623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35" name="楕円 734">
          <a:extLst>
            <a:ext uri="{FF2B5EF4-FFF2-40B4-BE49-F238E27FC236}">
              <a16:creationId xmlns:a16="http://schemas.microsoft.com/office/drawing/2014/main" id="{6F54C848-33C9-45A3-8D5A-27AAA24084AA}"/>
            </a:ext>
          </a:extLst>
        </xdr:cNvPr>
        <xdr:cNvSpPr/>
      </xdr:nvSpPr>
      <xdr:spPr>
        <a:xfrm>
          <a:off x="16268700" y="247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103</xdr:row>
      <xdr:rowOff>61340</xdr:rowOff>
    </xdr:from>
    <xdr:ext cx="405111" cy="259045"/>
    <xdr:sp macro="" textlink="">
      <xdr:nvSpPr>
        <xdr:cNvPr id="736" name="【公民館】&#10;有形固定資産減価償却率該当値テキスト">
          <a:extLst>
            <a:ext uri="{FF2B5EF4-FFF2-40B4-BE49-F238E27FC236}">
              <a16:creationId xmlns:a16="http://schemas.microsoft.com/office/drawing/2014/main" id="{B5BE93D6-DF17-40F4-8A8F-6BC442CD5669}"/>
            </a:ext>
          </a:extLst>
        </xdr:cNvPr>
        <xdr:cNvSpPr txBox="1"/>
      </xdr:nvSpPr>
      <xdr:spPr>
        <a:xfrm>
          <a:off x="16357600" y="2457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737" name="楕円 736">
          <a:extLst>
            <a:ext uri="{FF2B5EF4-FFF2-40B4-BE49-F238E27FC236}">
              <a16:creationId xmlns:a16="http://schemas.microsoft.com/office/drawing/2014/main" id="{4591ECE9-1A0A-4629-946F-0492426836CA}"/>
            </a:ext>
          </a:extLst>
        </xdr:cNvPr>
        <xdr:cNvSpPr/>
      </xdr:nvSpPr>
      <xdr:spPr>
        <a:xfrm>
          <a:off x="15430500" y="246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104</xdr:row>
      <xdr:rowOff>56606</xdr:rowOff>
    </xdr:from>
    <xdr:to>
      <xdr:col>85</xdr:col>
      <xdr:colOff>127000</xdr:colOff>
      <xdr:row>104</xdr:row>
      <xdr:rowOff>89263</xdr:rowOff>
    </xdr:to>
    <xdr:cxnSp macro="">
      <xdr:nvCxnSpPr>
        <xdr:cNvPr id="738" name="直線コネクタ 737">
          <a:extLst>
            <a:ext uri="{FF2B5EF4-FFF2-40B4-BE49-F238E27FC236}">
              <a16:creationId xmlns:a16="http://schemas.microsoft.com/office/drawing/2014/main" id="{58A2A5E6-E2B2-48A3-8307-B3D7921A83D8}"/>
            </a:ext>
          </a:extLst>
        </xdr:cNvPr>
        <xdr:cNvCxnSpPr/>
      </xdr:nvCxnSpPr>
      <xdr:spPr>
        <a:xfrm>
          <a:off x="15481300" y="247454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142966</xdr:rowOff>
    </xdr:from>
    <xdr:to>
      <xdr:col>76</xdr:col>
      <xdr:colOff>165100</xdr:colOff>
      <xdr:row>104</xdr:row>
      <xdr:rowOff>73116</xdr:rowOff>
    </xdr:to>
    <xdr:sp macro="" textlink="">
      <xdr:nvSpPr>
        <xdr:cNvPr id="739" name="楕円 738">
          <a:extLst>
            <a:ext uri="{FF2B5EF4-FFF2-40B4-BE49-F238E27FC236}">
              <a16:creationId xmlns:a16="http://schemas.microsoft.com/office/drawing/2014/main" id="{C87E1932-D177-4693-B250-8C7EB238CA7F}"/>
            </a:ext>
          </a:extLst>
        </xdr:cNvPr>
        <xdr:cNvSpPr/>
      </xdr:nvSpPr>
      <xdr:spPr>
        <a:xfrm>
          <a:off x="14541500" y="246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104</xdr:row>
      <xdr:rowOff>22316</xdr:rowOff>
    </xdr:from>
    <xdr:to>
      <xdr:col>81</xdr:col>
      <xdr:colOff>50800</xdr:colOff>
      <xdr:row>104</xdr:row>
      <xdr:rowOff>56606</xdr:rowOff>
    </xdr:to>
    <xdr:cxnSp macro="">
      <xdr:nvCxnSpPr>
        <xdr:cNvPr id="740" name="直線コネクタ 739">
          <a:extLst>
            <a:ext uri="{FF2B5EF4-FFF2-40B4-BE49-F238E27FC236}">
              <a16:creationId xmlns:a16="http://schemas.microsoft.com/office/drawing/2014/main" id="{9FBF2761-B128-48A3-AED5-D08C0FFFCC1F}"/>
            </a:ext>
          </a:extLst>
        </xdr:cNvPr>
        <xdr:cNvCxnSpPr/>
      </xdr:nvCxnSpPr>
      <xdr:spPr>
        <a:xfrm>
          <a:off x="14592300" y="247111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41" name="楕円 740">
          <a:extLst>
            <a:ext uri="{FF2B5EF4-FFF2-40B4-BE49-F238E27FC236}">
              <a16:creationId xmlns:a16="http://schemas.microsoft.com/office/drawing/2014/main" id="{248C2FE1-13E7-412B-B534-DA56D3D072B8}"/>
            </a:ext>
          </a:extLst>
        </xdr:cNvPr>
        <xdr:cNvSpPr/>
      </xdr:nvSpPr>
      <xdr:spPr>
        <a:xfrm>
          <a:off x="13652500" y="247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104</xdr:row>
      <xdr:rowOff>22316</xdr:rowOff>
    </xdr:from>
    <xdr:to>
      <xdr:col>76</xdr:col>
      <xdr:colOff>114300</xdr:colOff>
      <xdr:row>104</xdr:row>
      <xdr:rowOff>139881</xdr:rowOff>
    </xdr:to>
    <xdr:cxnSp macro="">
      <xdr:nvCxnSpPr>
        <xdr:cNvPr id="742" name="直線コネクタ 741">
          <a:extLst>
            <a:ext uri="{FF2B5EF4-FFF2-40B4-BE49-F238E27FC236}">
              <a16:creationId xmlns:a16="http://schemas.microsoft.com/office/drawing/2014/main" id="{5578EC62-DF18-45C2-AA45-0DA2C8D47C25}"/>
            </a:ext>
          </a:extLst>
        </xdr:cNvPr>
        <xdr:cNvCxnSpPr/>
      </xdr:nvCxnSpPr>
      <xdr:spPr>
        <a:xfrm flipV="1">
          <a:off x="13703300" y="2471111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2" cy="259045"/>
    <xdr:sp macro="" textlink="">
      <xdr:nvSpPr>
        <xdr:cNvPr id="743" name="n_1aveValue【公民館】&#10;有形固定資産減価償却率">
          <a:extLst>
            <a:ext uri="{FF2B5EF4-FFF2-40B4-BE49-F238E27FC236}">
              <a16:creationId xmlns:a16="http://schemas.microsoft.com/office/drawing/2014/main" id="{53435C1D-2DAC-4306-90C3-E5A33C11C63C}"/>
            </a:ext>
          </a:extLst>
        </xdr:cNvPr>
        <xdr:cNvSpPr txBox="1"/>
      </xdr:nvSpPr>
      <xdr:spPr>
        <a:xfrm>
          <a:off x="15266044" y="2503879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7365</xdr:rowOff>
    </xdr:from>
    <xdr:ext cx="405111" cy="259045"/>
    <xdr:sp macro="" textlink="">
      <xdr:nvSpPr>
        <xdr:cNvPr id="744" name="n_2aveValue【公民館】&#10;有形固定資産減価償却率">
          <a:extLst>
            <a:ext uri="{FF2B5EF4-FFF2-40B4-BE49-F238E27FC236}">
              <a16:creationId xmlns:a16="http://schemas.microsoft.com/office/drawing/2014/main" id="{03D4CBBF-AF3D-4CA4-9509-11A436E689E1}"/>
            </a:ext>
          </a:extLst>
        </xdr:cNvPr>
        <xdr:cNvSpPr txBox="1"/>
      </xdr:nvSpPr>
      <xdr:spPr>
        <a:xfrm>
          <a:off x="14389744" y="2503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2" cy="259045"/>
    <xdr:sp macro="" textlink="">
      <xdr:nvSpPr>
        <xdr:cNvPr id="745" name="n_3aveValue【公民館】&#10;有形固定資産減価償却率">
          <a:extLst>
            <a:ext uri="{FF2B5EF4-FFF2-40B4-BE49-F238E27FC236}">
              <a16:creationId xmlns:a16="http://schemas.microsoft.com/office/drawing/2014/main" id="{83C4AED2-0B77-41B9-BA29-3EBE26D368F1}"/>
            </a:ext>
          </a:extLst>
        </xdr:cNvPr>
        <xdr:cNvSpPr txBox="1"/>
      </xdr:nvSpPr>
      <xdr:spPr>
        <a:xfrm>
          <a:off x="13500744" y="25025729"/>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11538</xdr:rowOff>
    </xdr:from>
    <xdr:ext cx="405112" cy="259045"/>
    <xdr:sp macro="" textlink="">
      <xdr:nvSpPr>
        <xdr:cNvPr id="746" name="n_4aveValue【公民館】&#10;有形固定資産減価償却率">
          <a:extLst>
            <a:ext uri="{FF2B5EF4-FFF2-40B4-BE49-F238E27FC236}">
              <a16:creationId xmlns:a16="http://schemas.microsoft.com/office/drawing/2014/main" id="{4184D920-C083-4578-9C98-DB924CEFC765}"/>
            </a:ext>
          </a:extLst>
        </xdr:cNvPr>
        <xdr:cNvSpPr txBox="1"/>
      </xdr:nvSpPr>
      <xdr:spPr>
        <a:xfrm>
          <a:off x="12611744" y="2470033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2" cy="259045"/>
    <xdr:sp macro="" textlink="">
      <xdr:nvSpPr>
        <xdr:cNvPr id="747" name="n_1mainValue【公民館】&#10;有形固定資産減価償却率">
          <a:extLst>
            <a:ext uri="{FF2B5EF4-FFF2-40B4-BE49-F238E27FC236}">
              <a16:creationId xmlns:a16="http://schemas.microsoft.com/office/drawing/2014/main" id="{184579F1-6692-4D36-99E2-CE3CC5F0348D}"/>
            </a:ext>
          </a:extLst>
        </xdr:cNvPr>
        <xdr:cNvSpPr txBox="1"/>
      </xdr:nvSpPr>
      <xdr:spPr>
        <a:xfrm>
          <a:off x="15266044" y="2446983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89643</xdr:rowOff>
    </xdr:from>
    <xdr:ext cx="405111" cy="259045"/>
    <xdr:sp macro="" textlink="">
      <xdr:nvSpPr>
        <xdr:cNvPr id="748" name="n_2mainValue【公民館】&#10;有形固定資産減価償却率">
          <a:extLst>
            <a:ext uri="{FF2B5EF4-FFF2-40B4-BE49-F238E27FC236}">
              <a16:creationId xmlns:a16="http://schemas.microsoft.com/office/drawing/2014/main" id="{6C92D21C-1843-4187-8920-738C3F3EEC5E}"/>
            </a:ext>
          </a:extLst>
        </xdr:cNvPr>
        <xdr:cNvSpPr txBox="1"/>
      </xdr:nvSpPr>
      <xdr:spPr>
        <a:xfrm>
          <a:off x="14389744" y="2443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2" cy="259045"/>
    <xdr:sp macro="" textlink="">
      <xdr:nvSpPr>
        <xdr:cNvPr id="749" name="n_3mainValue【公民館】&#10;有形固定資産減価償却率">
          <a:extLst>
            <a:ext uri="{FF2B5EF4-FFF2-40B4-BE49-F238E27FC236}">
              <a16:creationId xmlns:a16="http://schemas.microsoft.com/office/drawing/2014/main" id="{9AA57DB7-2B69-465F-88FE-40261CE21386}"/>
            </a:ext>
          </a:extLst>
        </xdr:cNvPr>
        <xdr:cNvSpPr txBox="1"/>
      </xdr:nvSpPr>
      <xdr:spPr>
        <a:xfrm>
          <a:off x="13500744" y="2455310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3F9B9DFA-36FA-4DC9-B124-F18DABCDED00}"/>
            </a:ext>
          </a:extLst>
        </xdr:cNvPr>
        <xdr:cNvSpPr/>
      </xdr:nvSpPr>
      <xdr:spPr>
        <a:xfrm>
          <a:off x="18288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75CE62DD-7851-4B10-8763-3302DBA4631D}"/>
            </a:ext>
          </a:extLst>
        </xdr:cNvPr>
        <xdr:cNvSpPr/>
      </xdr:nvSpPr>
      <xdr:spPr>
        <a:xfrm>
          <a:off x="18415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E37DB8F6-925D-4FDE-ABE4-B0030AA92FFC}"/>
            </a:ext>
          </a:extLst>
        </xdr:cNvPr>
        <xdr:cNvSpPr/>
      </xdr:nvSpPr>
      <xdr:spPr>
        <a:xfrm>
          <a:off x="18415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DB818FB7-1EF1-470C-8A29-2A308B9E16BF}"/>
            </a:ext>
          </a:extLst>
        </xdr:cNvPr>
        <xdr:cNvSpPr/>
      </xdr:nvSpPr>
      <xdr:spPr>
        <a:xfrm>
          <a:off x="19431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19FC4060-0631-4F83-96FF-7145E3FBD754}"/>
            </a:ext>
          </a:extLst>
        </xdr:cNvPr>
        <xdr:cNvSpPr/>
      </xdr:nvSpPr>
      <xdr:spPr>
        <a:xfrm>
          <a:off x="19431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71C7DE71-CBFB-40F1-8DA7-140E66BD7743}"/>
            </a:ext>
          </a:extLst>
        </xdr:cNvPr>
        <xdr:cNvSpPr/>
      </xdr:nvSpPr>
      <xdr:spPr>
        <a:xfrm>
          <a:off x="20574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A93A776D-35A7-485B-844E-CD86B2AA0C23}"/>
            </a:ext>
          </a:extLst>
        </xdr:cNvPr>
        <xdr:cNvSpPr/>
      </xdr:nvSpPr>
      <xdr:spPr>
        <a:xfrm>
          <a:off x="20574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30056B09-58C2-471C-A761-6933DB47F606}"/>
            </a:ext>
          </a:extLst>
        </xdr:cNvPr>
        <xdr:cNvSpPr/>
      </xdr:nvSpPr>
      <xdr:spPr>
        <a:xfrm>
          <a:off x="18288000" y="23622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96</xdr:row>
      <xdr:rowOff>104775</xdr:rowOff>
    </xdr:from>
    <xdr:ext cx="349839" cy="225703"/>
    <xdr:sp macro="" textlink="">
      <xdr:nvSpPr>
        <xdr:cNvPr id="758" name="テキスト ボックス 757">
          <a:extLst>
            <a:ext uri="{FF2B5EF4-FFF2-40B4-BE49-F238E27FC236}">
              <a16:creationId xmlns:a16="http://schemas.microsoft.com/office/drawing/2014/main" id="{8234C3CB-C856-4542-84DD-24E9F17B15E1}"/>
            </a:ext>
          </a:extLst>
        </xdr:cNvPr>
        <xdr:cNvSpPr txBox="1"/>
      </xdr:nvSpPr>
      <xdr:spPr>
        <a:xfrm>
          <a:off x="18249900" y="23421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86FACC89-4691-4B51-9C5E-0E3BB626F855}"/>
            </a:ext>
          </a:extLst>
        </xdr:cNvPr>
        <xdr:cNvCxnSpPr/>
      </xdr:nvCxnSpPr>
      <xdr:spPr>
        <a:xfrm>
          <a:off x="18288000" y="259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a:extLst>
            <a:ext uri="{FF2B5EF4-FFF2-40B4-BE49-F238E27FC236}">
              <a16:creationId xmlns:a16="http://schemas.microsoft.com/office/drawing/2014/main" id="{F2286E96-B0BB-4CB0-9DC0-F8025F3DDA0B}"/>
            </a:ext>
          </a:extLst>
        </xdr:cNvPr>
        <xdr:cNvCxnSpPr/>
      </xdr:nvCxnSpPr>
      <xdr:spPr>
        <a:xfrm>
          <a:off x="18288000" y="25581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FCA7C075-C09D-4145-B581-B92EB8107E49}"/>
            </a:ext>
          </a:extLst>
        </xdr:cNvPr>
        <xdr:cNvSpPr txBox="1"/>
      </xdr:nvSpPr>
      <xdr:spPr>
        <a:xfrm>
          <a:off x="17820821" y="25439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a:extLst>
            <a:ext uri="{FF2B5EF4-FFF2-40B4-BE49-F238E27FC236}">
              <a16:creationId xmlns:a16="http://schemas.microsoft.com/office/drawing/2014/main" id="{901CE5E0-FF57-4FFD-8C4F-E0657F7914E1}"/>
            </a:ext>
          </a:extLst>
        </xdr:cNvPr>
        <xdr:cNvCxnSpPr/>
      </xdr:nvCxnSpPr>
      <xdr:spPr>
        <a:xfrm>
          <a:off x="18288000" y="25254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90459</xdr:rowOff>
    </xdr:from>
    <xdr:ext cx="467179" cy="259045"/>
    <xdr:sp macro="" textlink="">
      <xdr:nvSpPr>
        <xdr:cNvPr id="763" name="テキスト ボックス 762">
          <a:extLst>
            <a:ext uri="{FF2B5EF4-FFF2-40B4-BE49-F238E27FC236}">
              <a16:creationId xmlns:a16="http://schemas.microsoft.com/office/drawing/2014/main" id="{CE06EDF0-9E98-4826-8B89-129E43CD3B03}"/>
            </a:ext>
          </a:extLst>
        </xdr:cNvPr>
        <xdr:cNvSpPr txBox="1"/>
      </xdr:nvSpPr>
      <xdr:spPr>
        <a:xfrm>
          <a:off x="17820821" y="25122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a:extLst>
            <a:ext uri="{FF2B5EF4-FFF2-40B4-BE49-F238E27FC236}">
              <a16:creationId xmlns:a16="http://schemas.microsoft.com/office/drawing/2014/main" id="{63DC0186-6467-4A63-9363-86D3765FCDAD}"/>
            </a:ext>
          </a:extLst>
        </xdr:cNvPr>
        <xdr:cNvCxnSpPr/>
      </xdr:nvCxnSpPr>
      <xdr:spPr>
        <a:xfrm>
          <a:off x="18288000" y="24928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a:extLst>
            <a:ext uri="{FF2B5EF4-FFF2-40B4-BE49-F238E27FC236}">
              <a16:creationId xmlns:a16="http://schemas.microsoft.com/office/drawing/2014/main" id="{DFAF74F9-9687-424A-97F6-F7F7B1FA900F}"/>
            </a:ext>
          </a:extLst>
        </xdr:cNvPr>
        <xdr:cNvSpPr txBox="1"/>
      </xdr:nvSpPr>
      <xdr:spPr>
        <a:xfrm>
          <a:off x="17820821" y="24786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a:extLst>
            <a:ext uri="{FF2B5EF4-FFF2-40B4-BE49-F238E27FC236}">
              <a16:creationId xmlns:a16="http://schemas.microsoft.com/office/drawing/2014/main" id="{6F36832B-D61B-4B7D-8CC9-6330CFE97E1F}"/>
            </a:ext>
          </a:extLst>
        </xdr:cNvPr>
        <xdr:cNvCxnSpPr/>
      </xdr:nvCxnSpPr>
      <xdr:spPr>
        <a:xfrm>
          <a:off x="18288000" y="2460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104066</xdr:rowOff>
    </xdr:from>
    <xdr:ext cx="467179" cy="259045"/>
    <xdr:sp macro="" textlink="">
      <xdr:nvSpPr>
        <xdr:cNvPr id="767" name="テキスト ボックス 766">
          <a:extLst>
            <a:ext uri="{FF2B5EF4-FFF2-40B4-BE49-F238E27FC236}">
              <a16:creationId xmlns:a16="http://schemas.microsoft.com/office/drawing/2014/main" id="{C7047232-3145-4592-A89D-922475C77500}"/>
            </a:ext>
          </a:extLst>
        </xdr:cNvPr>
        <xdr:cNvSpPr txBox="1"/>
      </xdr:nvSpPr>
      <xdr:spPr>
        <a:xfrm>
          <a:off x="17820821" y="244499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a:extLst>
            <a:ext uri="{FF2B5EF4-FFF2-40B4-BE49-F238E27FC236}">
              <a16:creationId xmlns:a16="http://schemas.microsoft.com/office/drawing/2014/main" id="{3E6F2063-1538-4C4C-A746-E65712550011}"/>
            </a:ext>
          </a:extLst>
        </xdr:cNvPr>
        <xdr:cNvCxnSpPr/>
      </xdr:nvCxnSpPr>
      <xdr:spPr>
        <a:xfrm>
          <a:off x="18288000" y="24275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a:extLst>
            <a:ext uri="{FF2B5EF4-FFF2-40B4-BE49-F238E27FC236}">
              <a16:creationId xmlns:a16="http://schemas.microsoft.com/office/drawing/2014/main" id="{3F4418A8-4C6E-49A7-B01C-71E5A3F29EEA}"/>
            </a:ext>
          </a:extLst>
        </xdr:cNvPr>
        <xdr:cNvSpPr txBox="1"/>
      </xdr:nvSpPr>
      <xdr:spPr>
        <a:xfrm>
          <a:off x="17820821" y="24132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a:extLst>
            <a:ext uri="{FF2B5EF4-FFF2-40B4-BE49-F238E27FC236}">
              <a16:creationId xmlns:a16="http://schemas.microsoft.com/office/drawing/2014/main" id="{EEFCF2D8-7024-4B6A-9B58-FAFF47B95892}"/>
            </a:ext>
          </a:extLst>
        </xdr:cNvPr>
        <xdr:cNvCxnSpPr/>
      </xdr:nvCxnSpPr>
      <xdr:spPr>
        <a:xfrm>
          <a:off x="18288000" y="23948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155773</xdr:rowOff>
    </xdr:from>
    <xdr:ext cx="467179" cy="259045"/>
    <xdr:sp macro="" textlink="">
      <xdr:nvSpPr>
        <xdr:cNvPr id="771" name="テキスト ボックス 770">
          <a:extLst>
            <a:ext uri="{FF2B5EF4-FFF2-40B4-BE49-F238E27FC236}">
              <a16:creationId xmlns:a16="http://schemas.microsoft.com/office/drawing/2014/main" id="{9216E486-E12B-4444-90C4-8F61E705E4DE}"/>
            </a:ext>
          </a:extLst>
        </xdr:cNvPr>
        <xdr:cNvSpPr txBox="1"/>
      </xdr:nvSpPr>
      <xdr:spPr>
        <a:xfrm>
          <a:off x="17820821" y="238158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a:extLst>
            <a:ext uri="{FF2B5EF4-FFF2-40B4-BE49-F238E27FC236}">
              <a16:creationId xmlns:a16="http://schemas.microsoft.com/office/drawing/2014/main" id="{2E6A48AC-AB8B-4D65-BE11-8DFDD5E19BAF}"/>
            </a:ext>
          </a:extLst>
        </xdr:cNvPr>
        <xdr:cNvCxnSpPr/>
      </xdr:nvCxnSpPr>
      <xdr:spPr>
        <a:xfrm>
          <a:off x="18288000" y="2362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a:extLst>
            <a:ext uri="{FF2B5EF4-FFF2-40B4-BE49-F238E27FC236}">
              <a16:creationId xmlns:a16="http://schemas.microsoft.com/office/drawing/2014/main" id="{41D278B9-DBFF-4A3A-9019-9312DE3EACF7}"/>
            </a:ext>
          </a:extLst>
        </xdr:cNvPr>
        <xdr:cNvSpPr txBox="1"/>
      </xdr:nvSpPr>
      <xdr:spPr>
        <a:xfrm>
          <a:off x="17820821" y="2347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a:extLst>
            <a:ext uri="{FF2B5EF4-FFF2-40B4-BE49-F238E27FC236}">
              <a16:creationId xmlns:a16="http://schemas.microsoft.com/office/drawing/2014/main" id="{C60E0C47-51EA-4124-9D44-EAF1B5454696}"/>
            </a:ext>
          </a:extLst>
        </xdr:cNvPr>
        <xdr:cNvSpPr/>
      </xdr:nvSpPr>
      <xdr:spPr>
        <a:xfrm>
          <a:off x="18288000" y="23622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a:extLst>
            <a:ext uri="{FF2B5EF4-FFF2-40B4-BE49-F238E27FC236}">
              <a16:creationId xmlns:a16="http://schemas.microsoft.com/office/drawing/2014/main" id="{F949B808-E74B-4FE0-8978-602E849EBD0A}"/>
            </a:ext>
          </a:extLst>
        </xdr:cNvPr>
        <xdr:cNvCxnSpPr/>
      </xdr:nvCxnSpPr>
      <xdr:spPr>
        <a:xfrm flipV="1">
          <a:off x="22160864" y="24074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a:extLst>
            <a:ext uri="{FF2B5EF4-FFF2-40B4-BE49-F238E27FC236}">
              <a16:creationId xmlns:a16="http://schemas.microsoft.com/office/drawing/2014/main" id="{9188DD66-4822-4198-9DC7-BA95C493B288}"/>
            </a:ext>
          </a:extLst>
        </xdr:cNvPr>
        <xdr:cNvSpPr txBox="1"/>
      </xdr:nvSpPr>
      <xdr:spPr>
        <a:xfrm>
          <a:off x="22199600" y="2557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a:extLst>
            <a:ext uri="{FF2B5EF4-FFF2-40B4-BE49-F238E27FC236}">
              <a16:creationId xmlns:a16="http://schemas.microsoft.com/office/drawing/2014/main" id="{8C428FE1-3D6A-4CFB-A466-3D48E8A2D766}"/>
            </a:ext>
          </a:extLst>
        </xdr:cNvPr>
        <xdr:cNvCxnSpPr/>
      </xdr:nvCxnSpPr>
      <xdr:spPr>
        <a:xfrm>
          <a:off x="22072600" y="2556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8453</xdr:rowOff>
    </xdr:from>
    <xdr:ext cx="469744" cy="259045"/>
    <xdr:sp macro="" textlink="">
      <xdr:nvSpPr>
        <xdr:cNvPr id="778" name="【公民館】&#10;一人当たり面積最大値テキスト">
          <a:extLst>
            <a:ext uri="{FF2B5EF4-FFF2-40B4-BE49-F238E27FC236}">
              <a16:creationId xmlns:a16="http://schemas.microsoft.com/office/drawing/2014/main" id="{0158BA86-B9B2-416B-8AC3-558FC1BCC561}"/>
            </a:ext>
          </a:extLst>
        </xdr:cNvPr>
        <xdr:cNvSpPr txBox="1"/>
      </xdr:nvSpPr>
      <xdr:spPr>
        <a:xfrm>
          <a:off x="22199600" y="2384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a:extLst>
            <a:ext uri="{FF2B5EF4-FFF2-40B4-BE49-F238E27FC236}">
              <a16:creationId xmlns:a16="http://schemas.microsoft.com/office/drawing/2014/main" id="{0AE27EAD-8A82-4E6F-868F-C087C549FB7A}"/>
            </a:ext>
          </a:extLst>
        </xdr:cNvPr>
        <xdr:cNvCxnSpPr/>
      </xdr:nvCxnSpPr>
      <xdr:spPr>
        <a:xfrm>
          <a:off x="22072600" y="24074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0" name="【公民館】&#10;一人当たり面積平均値テキスト">
          <a:extLst>
            <a:ext uri="{FF2B5EF4-FFF2-40B4-BE49-F238E27FC236}">
              <a16:creationId xmlns:a16="http://schemas.microsoft.com/office/drawing/2014/main" id="{D03D5150-268B-4464-9592-359BFF49EC1C}"/>
            </a:ext>
          </a:extLst>
        </xdr:cNvPr>
        <xdr:cNvSpPr txBox="1"/>
      </xdr:nvSpPr>
      <xdr:spPr>
        <a:xfrm>
          <a:off x="22199600" y="2502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a:extLst>
            <a:ext uri="{FF2B5EF4-FFF2-40B4-BE49-F238E27FC236}">
              <a16:creationId xmlns:a16="http://schemas.microsoft.com/office/drawing/2014/main" id="{1A712E70-E554-4B41-9CD0-A8BFB70C1393}"/>
            </a:ext>
          </a:extLst>
        </xdr:cNvPr>
        <xdr:cNvSpPr/>
      </xdr:nvSpPr>
      <xdr:spPr>
        <a:xfrm>
          <a:off x="22110700" y="251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a:extLst>
            <a:ext uri="{FF2B5EF4-FFF2-40B4-BE49-F238E27FC236}">
              <a16:creationId xmlns:a16="http://schemas.microsoft.com/office/drawing/2014/main" id="{AC5C695C-912C-41B2-987E-D1AD68CCB94F}"/>
            </a:ext>
          </a:extLst>
        </xdr:cNvPr>
        <xdr:cNvSpPr/>
      </xdr:nvSpPr>
      <xdr:spPr>
        <a:xfrm>
          <a:off x="21272500" y="2517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a:extLst>
            <a:ext uri="{FF2B5EF4-FFF2-40B4-BE49-F238E27FC236}">
              <a16:creationId xmlns:a16="http://schemas.microsoft.com/office/drawing/2014/main" id="{8AF7BE3F-CD32-4879-9686-0EA80A4949AB}"/>
            </a:ext>
          </a:extLst>
        </xdr:cNvPr>
        <xdr:cNvSpPr/>
      </xdr:nvSpPr>
      <xdr:spPr>
        <a:xfrm>
          <a:off x="20383500" y="251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a:extLst>
            <a:ext uri="{FF2B5EF4-FFF2-40B4-BE49-F238E27FC236}">
              <a16:creationId xmlns:a16="http://schemas.microsoft.com/office/drawing/2014/main" id="{C32CA365-97DD-4860-8E30-BF94FC4713C8}"/>
            </a:ext>
          </a:extLst>
        </xdr:cNvPr>
        <xdr:cNvSpPr/>
      </xdr:nvSpPr>
      <xdr:spPr>
        <a:xfrm>
          <a:off x="19494500" y="251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a:extLst>
            <a:ext uri="{FF2B5EF4-FFF2-40B4-BE49-F238E27FC236}">
              <a16:creationId xmlns:a16="http://schemas.microsoft.com/office/drawing/2014/main" id="{363A4C8F-FFC4-49FA-8ACA-D7CB9B3475C4}"/>
            </a:ext>
          </a:extLst>
        </xdr:cNvPr>
        <xdr:cNvSpPr/>
      </xdr:nvSpPr>
      <xdr:spPr>
        <a:xfrm>
          <a:off x="18605500" y="252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3BA45DBF-D8C6-4438-8E9C-2F621DC61436}"/>
            </a:ext>
          </a:extLst>
        </xdr:cNvPr>
        <xdr:cNvSpPr txBox="1"/>
      </xdr:nvSpPr>
      <xdr:spPr>
        <a:xfrm>
          <a:off x="219710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EF5E40C6-B9FA-49C5-B89E-7D06DBDC7F8B}"/>
            </a:ext>
          </a:extLst>
        </xdr:cNvPr>
        <xdr:cNvSpPr txBox="1"/>
      </xdr:nvSpPr>
      <xdr:spPr>
        <a:xfrm>
          <a:off x="21132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BE64796A-6F65-43D9-B59D-1594311C7407}"/>
            </a:ext>
          </a:extLst>
        </xdr:cNvPr>
        <xdr:cNvSpPr txBox="1"/>
      </xdr:nvSpPr>
      <xdr:spPr>
        <a:xfrm>
          <a:off x="20243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9561ED1C-67D9-4011-A5DA-C0D6E16943F0}"/>
            </a:ext>
          </a:extLst>
        </xdr:cNvPr>
        <xdr:cNvSpPr txBox="1"/>
      </xdr:nvSpPr>
      <xdr:spPr>
        <a:xfrm>
          <a:off x="19354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5405DC9B-199E-43B9-A967-213A36DF8C63}"/>
            </a:ext>
          </a:extLst>
        </xdr:cNvPr>
        <xdr:cNvSpPr txBox="1"/>
      </xdr:nvSpPr>
      <xdr:spPr>
        <a:xfrm>
          <a:off x="18465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791" name="楕円 790">
          <a:extLst>
            <a:ext uri="{FF2B5EF4-FFF2-40B4-BE49-F238E27FC236}">
              <a16:creationId xmlns:a16="http://schemas.microsoft.com/office/drawing/2014/main" id="{5840FF49-28DD-47D7-8252-3C094458878B}"/>
            </a:ext>
          </a:extLst>
        </xdr:cNvPr>
        <xdr:cNvSpPr/>
      </xdr:nvSpPr>
      <xdr:spPr>
        <a:xfrm>
          <a:off x="22110700" y="253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107</xdr:row>
      <xdr:rowOff>95266</xdr:rowOff>
    </xdr:from>
    <xdr:ext cx="469744" cy="259045"/>
    <xdr:sp macro="" textlink="">
      <xdr:nvSpPr>
        <xdr:cNvPr id="792" name="【公民館】&#10;一人当たり面積該当値テキスト">
          <a:extLst>
            <a:ext uri="{FF2B5EF4-FFF2-40B4-BE49-F238E27FC236}">
              <a16:creationId xmlns:a16="http://schemas.microsoft.com/office/drawing/2014/main" id="{2E2957FA-A4BD-4C0D-99F1-F4FC3EF15865}"/>
            </a:ext>
          </a:extLst>
        </xdr:cNvPr>
        <xdr:cNvSpPr txBox="1"/>
      </xdr:nvSpPr>
      <xdr:spPr>
        <a:xfrm>
          <a:off x="22199600" y="2529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93" name="楕円 792">
          <a:extLst>
            <a:ext uri="{FF2B5EF4-FFF2-40B4-BE49-F238E27FC236}">
              <a16:creationId xmlns:a16="http://schemas.microsoft.com/office/drawing/2014/main" id="{9BD4B30D-3BC9-4027-A56C-8FB479143D91}"/>
            </a:ext>
          </a:extLst>
        </xdr:cNvPr>
        <xdr:cNvSpPr/>
      </xdr:nvSpPr>
      <xdr:spPr>
        <a:xfrm>
          <a:off x="21272500" y="253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107</xdr:row>
      <xdr:rowOff>167639</xdr:rowOff>
    </xdr:from>
    <xdr:to>
      <xdr:col>116</xdr:col>
      <xdr:colOff>63500</xdr:colOff>
      <xdr:row>107</xdr:row>
      <xdr:rowOff>169273</xdr:rowOff>
    </xdr:to>
    <xdr:cxnSp macro="">
      <xdr:nvCxnSpPr>
        <xdr:cNvPr id="794" name="直線コネクタ 793">
          <a:extLst>
            <a:ext uri="{FF2B5EF4-FFF2-40B4-BE49-F238E27FC236}">
              <a16:creationId xmlns:a16="http://schemas.microsoft.com/office/drawing/2014/main" id="{6286E55F-D7B6-410A-935E-3B8EFB9E633C}"/>
            </a:ext>
          </a:extLst>
        </xdr:cNvPr>
        <xdr:cNvCxnSpPr/>
      </xdr:nvCxnSpPr>
      <xdr:spPr>
        <a:xfrm flipV="1">
          <a:off x="21323300" y="253707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795" name="楕円 794">
          <a:extLst>
            <a:ext uri="{FF2B5EF4-FFF2-40B4-BE49-F238E27FC236}">
              <a16:creationId xmlns:a16="http://schemas.microsoft.com/office/drawing/2014/main" id="{FA5FC3F2-CAC0-4A8A-8753-EA1C4A0B7AA7}"/>
            </a:ext>
          </a:extLst>
        </xdr:cNvPr>
        <xdr:cNvSpPr/>
      </xdr:nvSpPr>
      <xdr:spPr>
        <a:xfrm>
          <a:off x="20383500" y="253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796" name="直線コネクタ 795">
          <a:extLst>
            <a:ext uri="{FF2B5EF4-FFF2-40B4-BE49-F238E27FC236}">
              <a16:creationId xmlns:a16="http://schemas.microsoft.com/office/drawing/2014/main" id="{F22BDF57-1A86-4C3B-89DC-7C012829B93A}"/>
            </a:ext>
          </a:extLst>
        </xdr:cNvPr>
        <xdr:cNvCxnSpPr/>
      </xdr:nvCxnSpPr>
      <xdr:spPr>
        <a:xfrm>
          <a:off x="20434300" y="25372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120106</xdr:rowOff>
    </xdr:from>
    <xdr:to>
      <xdr:col>102</xdr:col>
      <xdr:colOff>165100</xdr:colOff>
      <xdr:row>108</xdr:row>
      <xdr:rowOff>50256</xdr:rowOff>
    </xdr:to>
    <xdr:sp macro="" textlink="">
      <xdr:nvSpPr>
        <xdr:cNvPr id="797" name="楕円 796">
          <a:extLst>
            <a:ext uri="{FF2B5EF4-FFF2-40B4-BE49-F238E27FC236}">
              <a16:creationId xmlns:a16="http://schemas.microsoft.com/office/drawing/2014/main" id="{39595ECD-17DB-4339-A362-E373025CDCCF}"/>
            </a:ext>
          </a:extLst>
        </xdr:cNvPr>
        <xdr:cNvSpPr/>
      </xdr:nvSpPr>
      <xdr:spPr>
        <a:xfrm>
          <a:off x="19494500" y="253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107</xdr:row>
      <xdr:rowOff>169273</xdr:rowOff>
    </xdr:from>
    <xdr:to>
      <xdr:col>107</xdr:col>
      <xdr:colOff>50800</xdr:colOff>
      <xdr:row>107</xdr:row>
      <xdr:rowOff>170906</xdr:rowOff>
    </xdr:to>
    <xdr:cxnSp macro="">
      <xdr:nvCxnSpPr>
        <xdr:cNvPr id="798" name="直線コネクタ 797">
          <a:extLst>
            <a:ext uri="{FF2B5EF4-FFF2-40B4-BE49-F238E27FC236}">
              <a16:creationId xmlns:a16="http://schemas.microsoft.com/office/drawing/2014/main" id="{5A58439C-3069-40F0-A807-CD6270F0B92E}"/>
            </a:ext>
          </a:extLst>
        </xdr:cNvPr>
        <xdr:cNvCxnSpPr/>
      </xdr:nvCxnSpPr>
      <xdr:spPr>
        <a:xfrm flipV="1">
          <a:off x="19545300" y="25372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a:extLst>
            <a:ext uri="{FF2B5EF4-FFF2-40B4-BE49-F238E27FC236}">
              <a16:creationId xmlns:a16="http://schemas.microsoft.com/office/drawing/2014/main" id="{1771E597-C343-4AD5-AAA5-77D990A9C8A9}"/>
            </a:ext>
          </a:extLst>
        </xdr:cNvPr>
        <xdr:cNvSpPr txBox="1"/>
      </xdr:nvSpPr>
      <xdr:spPr>
        <a:xfrm>
          <a:off x="21075727" y="2495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0" name="n_2aveValue【公民館】&#10;一人当たり面積">
          <a:extLst>
            <a:ext uri="{FF2B5EF4-FFF2-40B4-BE49-F238E27FC236}">
              <a16:creationId xmlns:a16="http://schemas.microsoft.com/office/drawing/2014/main" id="{ADD9686B-A3B3-481B-AE6E-053928475F4E}"/>
            </a:ext>
          </a:extLst>
        </xdr:cNvPr>
        <xdr:cNvSpPr txBox="1"/>
      </xdr:nvSpPr>
      <xdr:spPr>
        <a:xfrm>
          <a:off x="20199427" y="2495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01" name="n_3aveValue【公民館】&#10;一人当たり面積">
          <a:extLst>
            <a:ext uri="{FF2B5EF4-FFF2-40B4-BE49-F238E27FC236}">
              <a16:creationId xmlns:a16="http://schemas.microsoft.com/office/drawing/2014/main" id="{E4EF1642-634D-4522-9E0E-ED5488EBB275}"/>
            </a:ext>
          </a:extLst>
        </xdr:cNvPr>
        <xdr:cNvSpPr txBox="1"/>
      </xdr:nvSpPr>
      <xdr:spPr>
        <a:xfrm>
          <a:off x="19310427" y="2496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a:extLst>
            <a:ext uri="{FF2B5EF4-FFF2-40B4-BE49-F238E27FC236}">
              <a16:creationId xmlns:a16="http://schemas.microsoft.com/office/drawing/2014/main" id="{46A9B936-BA28-42E3-AC64-83D993972741}"/>
            </a:ext>
          </a:extLst>
        </xdr:cNvPr>
        <xdr:cNvSpPr txBox="1"/>
      </xdr:nvSpPr>
      <xdr:spPr>
        <a:xfrm>
          <a:off x="18421427" y="249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803" name="n_1mainValue【公民館】&#10;一人当たり面積">
          <a:extLst>
            <a:ext uri="{FF2B5EF4-FFF2-40B4-BE49-F238E27FC236}">
              <a16:creationId xmlns:a16="http://schemas.microsoft.com/office/drawing/2014/main" id="{1AD1B47D-FE5E-43A1-8914-C404F16EC1B5}"/>
            </a:ext>
          </a:extLst>
        </xdr:cNvPr>
        <xdr:cNvSpPr txBox="1"/>
      </xdr:nvSpPr>
      <xdr:spPr>
        <a:xfrm>
          <a:off x="21075727" y="2541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804" name="n_2mainValue【公民館】&#10;一人当たり面積">
          <a:extLst>
            <a:ext uri="{FF2B5EF4-FFF2-40B4-BE49-F238E27FC236}">
              <a16:creationId xmlns:a16="http://schemas.microsoft.com/office/drawing/2014/main" id="{DD91390E-2A9C-45F7-B399-F9757ECB89E5}"/>
            </a:ext>
          </a:extLst>
        </xdr:cNvPr>
        <xdr:cNvSpPr txBox="1"/>
      </xdr:nvSpPr>
      <xdr:spPr>
        <a:xfrm>
          <a:off x="20199427" y="2541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41383</xdr:rowOff>
    </xdr:from>
    <xdr:ext cx="469744" cy="259045"/>
    <xdr:sp macro="" textlink="">
      <xdr:nvSpPr>
        <xdr:cNvPr id="805" name="n_3mainValue【公民館】&#10;一人当たり面積">
          <a:extLst>
            <a:ext uri="{FF2B5EF4-FFF2-40B4-BE49-F238E27FC236}">
              <a16:creationId xmlns:a16="http://schemas.microsoft.com/office/drawing/2014/main" id="{774F8B20-58C4-4E61-8AB2-7801F7C0229C}"/>
            </a:ext>
          </a:extLst>
        </xdr:cNvPr>
        <xdr:cNvSpPr txBox="1"/>
      </xdr:nvSpPr>
      <xdr:spPr>
        <a:xfrm>
          <a:off x="19310427" y="254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BFC5E9AF-7735-4699-AC80-06BFA9F79705}"/>
            </a:ext>
          </a:extLst>
        </xdr:cNvPr>
        <xdr:cNvSpPr/>
      </xdr:nvSpPr>
      <xdr:spPr>
        <a:xfrm>
          <a:off x="762000" y="26289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08F05B37-9B52-47E4-98C1-77BC89034736}"/>
            </a:ext>
          </a:extLst>
        </xdr:cNvPr>
        <xdr:cNvSpPr/>
      </xdr:nvSpPr>
      <xdr:spPr>
        <a:xfrm>
          <a:off x="762000" y="26352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C2AC6A60-9681-40B3-9A77-62438EFB02B5}"/>
            </a:ext>
          </a:extLst>
        </xdr:cNvPr>
        <xdr:cNvSpPr txBox="1"/>
      </xdr:nvSpPr>
      <xdr:spPr>
        <a:xfrm>
          <a:off x="838200" y="26606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ほとんどの類型において有形固定資産減価償却率は類似団体平均と比較して低いか同程度にあるものの、児童館、公営住宅については類似団体平均を上回っている。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児童館については、昭和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年度に取得した市内唯一の児童館である黒津児童館が耐用年数の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年に近づいてきていることが要因だが、すでに令和元年度において解体が完了している。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公営住宅については、市内すべての公営住宅が耐用年数の半分以上を経過している中、令和元年度に市内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か所の住宅について建替基本計画を策定しており、令和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年度にかけて両住宅の建て替えを行う予定であり、有形固定資産減価償却率の低下が見込まれる。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0D3852-5027-4837-9341-05918F393642}"/>
            </a:ext>
          </a:extLst>
        </xdr:cNvPr>
        <xdr:cNvSpPr/>
      </xdr:nvSpPr>
      <xdr:spPr>
        <a:xfrm>
          <a:off x="635000" y="127000"/>
          <a:ext cx="12700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E8164F3-1334-4B4F-B0BA-DB52570AA281}"/>
            </a:ext>
          </a:extLst>
        </xdr:cNvPr>
        <xdr:cNvSpPr/>
      </xdr:nvSpPr>
      <xdr:spPr>
        <a:xfrm>
          <a:off x="19050000" y="190500"/>
          <a:ext cx="3962400" cy="787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3D6DDF-47AB-4A3F-A17E-FBBDA54A6397}"/>
            </a:ext>
          </a:extLst>
        </xdr:cNvPr>
        <xdr:cNvSpPr/>
      </xdr:nvSpPr>
      <xdr:spPr>
        <a:xfrm>
          <a:off x="19069050" y="215900"/>
          <a:ext cx="3917950" cy="736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7706F9-AFE1-4573-9AEA-060E92398D15}"/>
            </a:ext>
          </a:extLst>
        </xdr:cNvPr>
        <xdr:cNvSpPr/>
      </xdr:nvSpPr>
      <xdr:spPr>
        <a:xfrm>
          <a:off x="19094450" y="241300"/>
          <a:ext cx="3860800" cy="673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C92DB7-B2D5-46AB-A55C-F64DF8A8EBC0}"/>
            </a:ext>
          </a:extLst>
        </xdr:cNvPr>
        <xdr:cNvSpPr/>
      </xdr:nvSpPr>
      <xdr:spPr>
        <a:xfrm>
          <a:off x="16256000" y="190500"/>
          <a:ext cx="2660650" cy="787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CB378D-CEC8-421C-A2FF-FB814EB60F6B}"/>
            </a:ext>
          </a:extLst>
        </xdr:cNvPr>
        <xdr:cNvSpPr/>
      </xdr:nvSpPr>
      <xdr:spPr>
        <a:xfrm>
          <a:off x="16281400" y="215900"/>
          <a:ext cx="2616200" cy="736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D957ED-47C3-439D-8C60-D77B4A2329AD}"/>
            </a:ext>
          </a:extLst>
        </xdr:cNvPr>
        <xdr:cNvSpPr/>
      </xdr:nvSpPr>
      <xdr:spPr>
        <a:xfrm>
          <a:off x="16306800" y="241300"/>
          <a:ext cx="2559050" cy="685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D0EFF8-13DF-46E2-BED2-C50D12BC108A}"/>
            </a:ext>
          </a:extLst>
        </xdr:cNvPr>
        <xdr:cNvSpPr/>
      </xdr:nvSpPr>
      <xdr:spPr>
        <a:xfrm>
          <a:off x="762000" y="1193800"/>
          <a:ext cx="10096500" cy="2540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E023B7-2429-4930-9AF8-D0A10E193309}"/>
            </a:ext>
          </a:extLst>
        </xdr:cNvPr>
        <xdr:cNvSpPr/>
      </xdr:nvSpPr>
      <xdr:spPr>
        <a:xfrm>
          <a:off x="889000" y="1225550"/>
          <a:ext cx="1397000" cy="2476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714C40-1929-470B-B4E8-F3EAD938E5B9}"/>
            </a:ext>
          </a:extLst>
        </xdr:cNvPr>
        <xdr:cNvSpPr/>
      </xdr:nvSpPr>
      <xdr:spPr>
        <a:xfrm>
          <a:off x="2222500" y="1225550"/>
          <a:ext cx="1333500" cy="2476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3142C8-E747-49CA-A62A-DBD50DF3EB20}"/>
            </a:ext>
          </a:extLst>
        </xdr:cNvPr>
        <xdr:cNvSpPr/>
      </xdr:nvSpPr>
      <xdr:spPr>
        <a:xfrm>
          <a:off x="3556000" y="1225550"/>
          <a:ext cx="1524000" cy="2476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080EA7F-A47C-42EB-9872-E2DC4B376C54}"/>
            </a:ext>
          </a:extLst>
        </xdr:cNvPr>
        <xdr:cNvSpPr/>
      </xdr:nvSpPr>
      <xdr:spPr>
        <a:xfrm>
          <a:off x="5080000" y="1244600"/>
          <a:ext cx="2032000" cy="1320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0E0AD9-A447-4851-8456-9F6E309743E5}"/>
            </a:ext>
          </a:extLst>
        </xdr:cNvPr>
        <xdr:cNvSpPr/>
      </xdr:nvSpPr>
      <xdr:spPr>
        <a:xfrm>
          <a:off x="7112000" y="1244600"/>
          <a:ext cx="1270000" cy="1320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47ED1D-DDD3-46AC-8F34-2D5B3465446E}"/>
            </a:ext>
          </a:extLst>
        </xdr:cNvPr>
        <xdr:cNvSpPr/>
      </xdr:nvSpPr>
      <xdr:spPr>
        <a:xfrm>
          <a:off x="8445500" y="1257300"/>
          <a:ext cx="635000" cy="1397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A6641D-D386-4F3F-8AE3-C2828CE16D24}"/>
            </a:ext>
          </a:extLst>
        </xdr:cNvPr>
        <xdr:cNvSpPr/>
      </xdr:nvSpPr>
      <xdr:spPr>
        <a:xfrm>
          <a:off x="5080000" y="2400300"/>
          <a:ext cx="2032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81B074-5079-4712-8968-1A1007E0263A}"/>
            </a:ext>
          </a:extLst>
        </xdr:cNvPr>
        <xdr:cNvSpPr/>
      </xdr:nvSpPr>
      <xdr:spPr>
        <a:xfrm>
          <a:off x="7175500" y="2400300"/>
          <a:ext cx="34290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5B3E49-4788-440D-B68A-026E52AEE21B}"/>
            </a:ext>
          </a:extLst>
        </xdr:cNvPr>
        <xdr:cNvSpPr/>
      </xdr:nvSpPr>
      <xdr:spPr>
        <a:xfrm>
          <a:off x="11074400" y="1193800"/>
          <a:ext cx="1524000" cy="18034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22BBD3-14AE-4374-8D3C-AF009DB05801}"/>
            </a:ext>
          </a:extLst>
        </xdr:cNvPr>
        <xdr:cNvSpPr/>
      </xdr:nvSpPr>
      <xdr:spPr>
        <a:xfrm>
          <a:off x="11334750" y="1257300"/>
          <a:ext cx="13335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4B02E5-3E02-4268-BFC8-46DC83A368A9}"/>
            </a:ext>
          </a:extLst>
        </xdr:cNvPr>
        <xdr:cNvSpPr/>
      </xdr:nvSpPr>
      <xdr:spPr>
        <a:xfrm>
          <a:off x="11334750" y="1676400"/>
          <a:ext cx="13335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D64364-A5A0-46E8-85F3-67E5D20B3864}"/>
            </a:ext>
          </a:extLst>
        </xdr:cNvPr>
        <xdr:cNvSpPr/>
      </xdr:nvSpPr>
      <xdr:spPr>
        <a:xfrm>
          <a:off x="11334750" y="2159000"/>
          <a:ext cx="14605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45EEBD-9E55-4EEE-8D92-982BE84BAC85}"/>
            </a:ext>
          </a:extLst>
        </xdr:cNvPr>
        <xdr:cNvCxnSpPr/>
      </xdr:nvCxnSpPr>
      <xdr:spPr>
        <a:xfrm flipH="1">
          <a:off x="11156950" y="1422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1D3DDD-24F2-45ED-A165-36B06CFB804E}"/>
            </a:ext>
          </a:extLst>
        </xdr:cNvPr>
        <xdr:cNvSpPr/>
      </xdr:nvSpPr>
      <xdr:spPr>
        <a:xfrm>
          <a:off x="11210925" y="129540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926619-B4B2-48A3-85EC-F121E8472BA2}"/>
            </a:ext>
          </a:extLst>
        </xdr:cNvPr>
        <xdr:cNvSpPr/>
      </xdr:nvSpPr>
      <xdr:spPr>
        <a:xfrm>
          <a:off x="11210925" y="17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800A34-3AF6-4528-8895-C11885034E25}"/>
            </a:ext>
          </a:extLst>
        </xdr:cNvPr>
        <xdr:cNvCxnSpPr/>
      </xdr:nvCxnSpPr>
      <xdr:spPr>
        <a:xfrm>
          <a:off x="11255375" y="2057400"/>
          <a:ext cx="0" cy="21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AA6A98-7AB7-48E1-A8B9-0DFDE3E9D2B7}"/>
            </a:ext>
          </a:extLst>
        </xdr:cNvPr>
        <xdr:cNvCxnSpPr/>
      </xdr:nvCxnSpPr>
      <xdr:spPr>
        <a:xfrm>
          <a:off x="11176000" y="20574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7B510C-05B2-46A7-819B-528F4382028D}"/>
            </a:ext>
          </a:extLst>
        </xdr:cNvPr>
        <xdr:cNvCxnSpPr/>
      </xdr:nvCxnSpPr>
      <xdr:spPr>
        <a:xfrm flipV="1">
          <a:off x="11255375" y="2447925"/>
          <a:ext cx="0" cy="21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9A1E57-0AAE-4F29-8FB0-8473EA4574E4}"/>
            </a:ext>
          </a:extLst>
        </xdr:cNvPr>
        <xdr:cNvCxnSpPr/>
      </xdr:nvCxnSpPr>
      <xdr:spPr>
        <a:xfrm>
          <a:off x="11176000" y="2667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60325</xdr:rowOff>
    </xdr:from>
    <xdr:ext cx="8896666" cy="259045"/>
    <xdr:sp macro="" textlink="">
      <xdr:nvSpPr>
        <xdr:cNvPr id="29" name="テキスト ボックス 28">
          <a:extLst>
            <a:ext uri="{FF2B5EF4-FFF2-40B4-BE49-F238E27FC236}">
              <a16:creationId xmlns:a16="http://schemas.microsoft.com/office/drawing/2014/main" id="{072CC47C-B519-4634-A9B0-F18A1943CBDC}"/>
            </a:ext>
          </a:extLst>
        </xdr:cNvPr>
        <xdr:cNvSpPr txBox="1"/>
      </xdr:nvSpPr>
      <xdr:spPr>
        <a:xfrm>
          <a:off x="698500" y="39465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F8958E-CF1D-4325-A5AE-BC722E379EAC}"/>
            </a:ext>
          </a:extLst>
        </xdr:cNvPr>
        <xdr:cNvSpPr txBox="1"/>
      </xdr:nvSpPr>
      <xdr:spPr>
        <a:xfrm>
          <a:off x="698500" y="4406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76C8EF-DFA4-44A5-A77E-97DF8FF8C590}"/>
            </a:ext>
          </a:extLst>
        </xdr:cNvPr>
        <xdr:cNvSpPr txBox="1"/>
      </xdr:nvSpPr>
      <xdr:spPr>
        <a:xfrm>
          <a:off x="698500" y="4876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155575</xdr:rowOff>
    </xdr:from>
    <xdr:ext cx="4433650" cy="259045"/>
    <xdr:sp macro="" textlink="">
      <xdr:nvSpPr>
        <xdr:cNvPr id="32" name="テキスト ボックス 31">
          <a:extLst>
            <a:ext uri="{FF2B5EF4-FFF2-40B4-BE49-F238E27FC236}">
              <a16:creationId xmlns:a16="http://schemas.microsoft.com/office/drawing/2014/main" id="{9EF19A72-430B-4194-9DEA-2FE09490A8CD}"/>
            </a:ext>
          </a:extLst>
        </xdr:cNvPr>
        <xdr:cNvSpPr txBox="1"/>
      </xdr:nvSpPr>
      <xdr:spPr>
        <a:xfrm>
          <a:off x="698500" y="52800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3BF76A-7991-4206-BA11-8E097C5828A3}"/>
            </a:ext>
          </a:extLst>
        </xdr:cNvPr>
        <xdr:cNvSpPr/>
      </xdr:nvSpPr>
      <xdr:spPr>
        <a:xfrm>
          <a:off x="762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CEFB03-03A1-4CCF-99A1-667E73DEF915}"/>
            </a:ext>
          </a:extLst>
        </xdr:cNvPr>
        <xdr:cNvSpPr/>
      </xdr:nvSpPr>
      <xdr:spPr>
        <a:xfrm>
          <a:off x="889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09EAFD-263F-456F-A1FD-24F1383DE553}"/>
            </a:ext>
          </a:extLst>
        </xdr:cNvPr>
        <xdr:cNvSpPr/>
      </xdr:nvSpPr>
      <xdr:spPr>
        <a:xfrm>
          <a:off x="889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5240EE-5C95-4939-8651-58955CD58F8A}"/>
            </a:ext>
          </a:extLst>
        </xdr:cNvPr>
        <xdr:cNvSpPr/>
      </xdr:nvSpPr>
      <xdr:spPr>
        <a:xfrm>
          <a:off x="1905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7D204D0-1F70-42C2-B80B-E66D3E8A1B83}"/>
            </a:ext>
          </a:extLst>
        </xdr:cNvPr>
        <xdr:cNvSpPr/>
      </xdr:nvSpPr>
      <xdr:spPr>
        <a:xfrm>
          <a:off x="1905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DBB9E9-343D-4CFB-BFF2-370A7E213C0A}"/>
            </a:ext>
          </a:extLst>
        </xdr:cNvPr>
        <xdr:cNvSpPr/>
      </xdr:nvSpPr>
      <xdr:spPr>
        <a:xfrm>
          <a:off x="3048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4FAC33-D7B9-47BC-B5A3-EBE2FDD9D775}"/>
            </a:ext>
          </a:extLst>
        </xdr:cNvPr>
        <xdr:cNvSpPr/>
      </xdr:nvSpPr>
      <xdr:spPr>
        <a:xfrm>
          <a:off x="3048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1F336E-E522-4D28-9548-2F6A6242FE62}"/>
            </a:ext>
          </a:extLst>
        </xdr:cNvPr>
        <xdr:cNvSpPr/>
      </xdr:nvSpPr>
      <xdr:spPr>
        <a:xfrm>
          <a:off x="762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E5F264-5EE1-4A01-A699-08F1AEB2F7B3}"/>
            </a:ext>
          </a:extLst>
        </xdr:cNvPr>
        <xdr:cNvSpPr txBox="1"/>
      </xdr:nvSpPr>
      <xdr:spPr>
        <a:xfrm>
          <a:off x="723900" y="735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ADA38D-B6E3-4AE7-8E6C-67CC9A5CB604}"/>
            </a:ext>
          </a:extLst>
        </xdr:cNvPr>
        <xdr:cNvCxnSpPr/>
      </xdr:nvCxnSpPr>
      <xdr:spPr>
        <a:xfrm>
          <a:off x="762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089CB3-C08C-4CBA-A0D8-580C31C872E3}"/>
            </a:ext>
          </a:extLst>
        </xdr:cNvPr>
        <xdr:cNvSpPr txBox="1"/>
      </xdr:nvSpPr>
      <xdr:spPr>
        <a:xfrm>
          <a:off x="294821"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E74219D-384E-4B43-80DD-8B9738EE54D8}"/>
            </a:ext>
          </a:extLst>
        </xdr:cNvPr>
        <xdr:cNvCxnSpPr/>
      </xdr:nvCxnSpPr>
      <xdr:spPr>
        <a:xfrm>
          <a:off x="762000" y="1036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ACBAE0D-311A-4E00-85A3-DEBD76204BF6}"/>
            </a:ext>
          </a:extLst>
        </xdr:cNvPr>
        <xdr:cNvSpPr txBox="1"/>
      </xdr:nvSpPr>
      <xdr:spPr>
        <a:xfrm>
          <a:off x="294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D01B312-0863-417E-9C8F-DD0F8539AAC8}"/>
            </a:ext>
          </a:extLst>
        </xdr:cNvPr>
        <xdr:cNvCxnSpPr/>
      </xdr:nvCxnSpPr>
      <xdr:spPr>
        <a:xfrm>
          <a:off x="762000" y="982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39</xdr:row>
      <xdr:rowOff>29227</xdr:rowOff>
    </xdr:from>
    <xdr:ext cx="403060" cy="259045"/>
    <xdr:sp macro="" textlink="">
      <xdr:nvSpPr>
        <xdr:cNvPr id="47" name="テキスト ボックス 46">
          <a:extLst>
            <a:ext uri="{FF2B5EF4-FFF2-40B4-BE49-F238E27FC236}">
              <a16:creationId xmlns:a16="http://schemas.microsoft.com/office/drawing/2014/main" id="{96380903-EC5F-418C-BDD5-522AD2089544}"/>
            </a:ext>
          </a:extLst>
        </xdr:cNvPr>
        <xdr:cNvSpPr txBox="1"/>
      </xdr:nvSpPr>
      <xdr:spPr>
        <a:xfrm>
          <a:off x="368466" y="96113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4BD76E5-509B-4BAC-917D-3143053A10B6}"/>
            </a:ext>
          </a:extLst>
        </xdr:cNvPr>
        <xdr:cNvCxnSpPr/>
      </xdr:nvCxnSpPr>
      <xdr:spPr>
        <a:xfrm>
          <a:off x="762000" y="922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36</xdr:row>
      <xdr:rowOff>162577</xdr:rowOff>
    </xdr:from>
    <xdr:ext cx="403060" cy="259045"/>
    <xdr:sp macro="" textlink="">
      <xdr:nvSpPr>
        <xdr:cNvPr id="49" name="テキスト ボックス 48">
          <a:extLst>
            <a:ext uri="{FF2B5EF4-FFF2-40B4-BE49-F238E27FC236}">
              <a16:creationId xmlns:a16="http://schemas.microsoft.com/office/drawing/2014/main" id="{15CC47ED-8958-4BDC-A1AB-A38AAB33BE4B}"/>
            </a:ext>
          </a:extLst>
        </xdr:cNvPr>
        <xdr:cNvSpPr txBox="1"/>
      </xdr:nvSpPr>
      <xdr:spPr>
        <a:xfrm>
          <a:off x="368466" y="9001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398677D-6514-4F4B-98FB-32A290217ABB}"/>
            </a:ext>
          </a:extLst>
        </xdr:cNvPr>
        <xdr:cNvCxnSpPr/>
      </xdr:nvCxnSpPr>
      <xdr:spPr>
        <a:xfrm>
          <a:off x="762000" y="868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34</xdr:row>
      <xdr:rowOff>124477</xdr:rowOff>
    </xdr:from>
    <xdr:ext cx="403060" cy="259045"/>
    <xdr:sp macro="" textlink="">
      <xdr:nvSpPr>
        <xdr:cNvPr id="51" name="テキスト ボックス 50">
          <a:extLst>
            <a:ext uri="{FF2B5EF4-FFF2-40B4-BE49-F238E27FC236}">
              <a16:creationId xmlns:a16="http://schemas.microsoft.com/office/drawing/2014/main" id="{139E06FA-5F73-4D38-9362-015B7C826926}"/>
            </a:ext>
          </a:extLst>
        </xdr:cNvPr>
        <xdr:cNvSpPr txBox="1"/>
      </xdr:nvSpPr>
      <xdr:spPr>
        <a:xfrm>
          <a:off x="368466" y="84683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A7C5F2A-7B9D-42F2-9A0F-627AE1CA00A8}"/>
            </a:ext>
          </a:extLst>
        </xdr:cNvPr>
        <xdr:cNvCxnSpPr/>
      </xdr:nvCxnSpPr>
      <xdr:spPr>
        <a:xfrm>
          <a:off x="762000" y="8153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6D3C23C-C713-414E-861C-A45B2018763B}"/>
            </a:ext>
          </a:extLst>
        </xdr:cNvPr>
        <xdr:cNvSpPr txBox="1"/>
      </xdr:nvSpPr>
      <xdr:spPr>
        <a:xfrm>
          <a:off x="423061" y="7934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035517-08D5-44DA-ADA1-7BB24735EB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BBD7B8A-0803-4128-B733-4F0AF15579F4}"/>
            </a:ext>
          </a:extLst>
        </xdr:cNvPr>
        <xdr:cNvSpPr/>
      </xdr:nvSpPr>
      <xdr:spPr>
        <a:xfrm>
          <a:off x="762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FDAD7F0A-499D-4A29-9F65-355C19A14A3A}"/>
            </a:ext>
          </a:extLst>
        </xdr:cNvPr>
        <xdr:cNvCxnSpPr/>
      </xdr:nvCxnSpPr>
      <xdr:spPr>
        <a:xfrm flipV="1">
          <a:off x="4634865" y="8153400"/>
          <a:ext cx="0" cy="180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38D1FB7A-7228-4F7A-BE11-983C4582D684}"/>
            </a:ext>
          </a:extLst>
        </xdr:cNvPr>
        <xdr:cNvSpPr txBox="1"/>
      </xdr:nvSpPr>
      <xdr:spPr>
        <a:xfrm>
          <a:off x="4673600"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EB865E1-24B9-4B64-8F1E-89CB47388A6F}"/>
            </a:ext>
          </a:extLst>
        </xdr:cNvPr>
        <xdr:cNvCxnSpPr/>
      </xdr:nvCxnSpPr>
      <xdr:spPr>
        <a:xfrm>
          <a:off x="4546600" y="995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9B46B611-91AF-45A4-A720-4B0EB4886B8C}"/>
            </a:ext>
          </a:extLst>
        </xdr:cNvPr>
        <xdr:cNvSpPr txBox="1"/>
      </xdr:nvSpPr>
      <xdr:spPr>
        <a:xfrm>
          <a:off x="4673600" y="7852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689D800E-2CD4-4B56-B54B-A5B74E61D0FE}"/>
            </a:ext>
          </a:extLst>
        </xdr:cNvPr>
        <xdr:cNvCxnSpPr/>
      </xdr:nvCxnSpPr>
      <xdr:spPr>
        <a:xfrm>
          <a:off x="4546600" y="815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56532</xdr:rowOff>
    </xdr:from>
    <xdr:ext cx="405111" cy="259045"/>
    <xdr:sp macro="" textlink="">
      <xdr:nvSpPr>
        <xdr:cNvPr id="61" name="【図書館】&#10;有形固定資産減価償却率平均値テキスト">
          <a:extLst>
            <a:ext uri="{FF2B5EF4-FFF2-40B4-BE49-F238E27FC236}">
              <a16:creationId xmlns:a16="http://schemas.microsoft.com/office/drawing/2014/main" id="{F3C0C5CC-6D12-460D-9D3B-F7BB30DE9E38}"/>
            </a:ext>
          </a:extLst>
        </xdr:cNvPr>
        <xdr:cNvSpPr txBox="1"/>
      </xdr:nvSpPr>
      <xdr:spPr>
        <a:xfrm>
          <a:off x="4673600" y="864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68DFAA62-29F1-4300-AA01-A3F876F88732}"/>
            </a:ext>
          </a:extLst>
        </xdr:cNvPr>
        <xdr:cNvSpPr/>
      </xdr:nvSpPr>
      <xdr:spPr>
        <a:xfrm>
          <a:off x="4584700" y="886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3E5E1CE0-664D-472A-B718-42EA2125C8FB}"/>
            </a:ext>
          </a:extLst>
        </xdr:cNvPr>
        <xdr:cNvSpPr/>
      </xdr:nvSpPr>
      <xdr:spPr>
        <a:xfrm>
          <a:off x="3746500" y="885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D942841D-8510-4831-8B45-85A57AFB908F}"/>
            </a:ext>
          </a:extLst>
        </xdr:cNvPr>
        <xdr:cNvSpPr/>
      </xdr:nvSpPr>
      <xdr:spPr>
        <a:xfrm>
          <a:off x="2857500" y="88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812A60C9-BFDA-4508-929D-E2797F8B6DAD}"/>
            </a:ext>
          </a:extLst>
        </xdr:cNvPr>
        <xdr:cNvSpPr/>
      </xdr:nvSpPr>
      <xdr:spPr>
        <a:xfrm>
          <a:off x="1968500" y="884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63461FD5-71E6-4AFE-AF51-704A7D5687B2}"/>
            </a:ext>
          </a:extLst>
        </xdr:cNvPr>
        <xdr:cNvSpPr/>
      </xdr:nvSpPr>
      <xdr:spPr>
        <a:xfrm>
          <a:off x="1079500" y="886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2B0F726-AE54-498A-AE8F-B1F4FD1410AB}"/>
            </a:ext>
          </a:extLst>
        </xdr:cNvPr>
        <xdr:cNvSpPr txBox="1"/>
      </xdr:nvSpPr>
      <xdr:spPr>
        <a:xfrm>
          <a:off x="444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1F2F8EA-3213-4BF8-A58B-689A9C59E55A}"/>
            </a:ext>
          </a:extLst>
        </xdr:cNvPr>
        <xdr:cNvSpPr txBox="1"/>
      </xdr:nvSpPr>
      <xdr:spPr>
        <a:xfrm>
          <a:off x="3606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53EF90F-F10A-4769-81F4-9B908AB5DD95}"/>
            </a:ext>
          </a:extLst>
        </xdr:cNvPr>
        <xdr:cNvSpPr txBox="1"/>
      </xdr:nvSpPr>
      <xdr:spPr>
        <a:xfrm>
          <a:off x="2717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05F386-D445-45E2-932C-F1D01F1F69CE}"/>
            </a:ext>
          </a:extLst>
        </xdr:cNvPr>
        <xdr:cNvSpPr txBox="1"/>
      </xdr:nvSpPr>
      <xdr:spPr>
        <a:xfrm>
          <a:off x="1828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60605F-8B12-4096-B715-486C44DA77D8}"/>
            </a:ext>
          </a:extLst>
        </xdr:cNvPr>
        <xdr:cNvSpPr txBox="1"/>
      </xdr:nvSpPr>
      <xdr:spPr>
        <a:xfrm>
          <a:off x="939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2" name="楕円 71">
          <a:extLst>
            <a:ext uri="{FF2B5EF4-FFF2-40B4-BE49-F238E27FC236}">
              <a16:creationId xmlns:a16="http://schemas.microsoft.com/office/drawing/2014/main" id="{8F2E8DC1-F67F-46FB-BBE2-9E9D6FCAC61E}"/>
            </a:ext>
          </a:extLst>
        </xdr:cNvPr>
        <xdr:cNvSpPr/>
      </xdr:nvSpPr>
      <xdr:spPr>
        <a:xfrm>
          <a:off x="4584700" y="892175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36</xdr:row>
      <xdr:rowOff>60977</xdr:rowOff>
    </xdr:from>
    <xdr:ext cx="405111" cy="259045"/>
    <xdr:sp macro="" textlink="">
      <xdr:nvSpPr>
        <xdr:cNvPr id="73" name="【図書館】&#10;有形固定資産減価償却率該当値テキスト">
          <a:extLst>
            <a:ext uri="{FF2B5EF4-FFF2-40B4-BE49-F238E27FC236}">
              <a16:creationId xmlns:a16="http://schemas.microsoft.com/office/drawing/2014/main" id="{B369D295-27B6-4607-A1EB-9B24635BC67E}"/>
            </a:ext>
          </a:extLst>
        </xdr:cNvPr>
        <xdr:cNvSpPr txBox="1"/>
      </xdr:nvSpPr>
      <xdr:spPr>
        <a:xfrm>
          <a:off x="4673600" y="890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4" name="楕円 73">
          <a:extLst>
            <a:ext uri="{FF2B5EF4-FFF2-40B4-BE49-F238E27FC236}">
              <a16:creationId xmlns:a16="http://schemas.microsoft.com/office/drawing/2014/main" id="{D773F385-DD70-4D31-8DBA-24B2350C2AD9}"/>
            </a:ext>
          </a:extLst>
        </xdr:cNvPr>
        <xdr:cNvSpPr/>
      </xdr:nvSpPr>
      <xdr:spPr>
        <a:xfrm>
          <a:off x="3746500" y="889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36</xdr:row>
      <xdr:rowOff>106680</xdr:rowOff>
    </xdr:from>
    <xdr:to>
      <xdr:col>24</xdr:col>
      <xdr:colOff>63500</xdr:colOff>
      <xdr:row>36</xdr:row>
      <xdr:rowOff>133350</xdr:rowOff>
    </xdr:to>
    <xdr:cxnSp macro="">
      <xdr:nvCxnSpPr>
        <xdr:cNvPr id="75" name="直線コネクタ 74">
          <a:extLst>
            <a:ext uri="{FF2B5EF4-FFF2-40B4-BE49-F238E27FC236}">
              <a16:creationId xmlns:a16="http://schemas.microsoft.com/office/drawing/2014/main" id="{6B524360-3512-4467-AC31-24C910B05889}"/>
            </a:ext>
          </a:extLst>
        </xdr:cNvPr>
        <xdr:cNvCxnSpPr/>
      </xdr:nvCxnSpPr>
      <xdr:spPr>
        <a:xfrm>
          <a:off x="3797300" y="8945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6" name="楕円 75">
          <a:extLst>
            <a:ext uri="{FF2B5EF4-FFF2-40B4-BE49-F238E27FC236}">
              <a16:creationId xmlns:a16="http://schemas.microsoft.com/office/drawing/2014/main" id="{61F91CB2-04BF-4ABF-80C3-20ED77E591D3}"/>
            </a:ext>
          </a:extLst>
        </xdr:cNvPr>
        <xdr:cNvSpPr/>
      </xdr:nvSpPr>
      <xdr:spPr>
        <a:xfrm>
          <a:off x="2857500" y="88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87630</xdr:rowOff>
    </xdr:from>
    <xdr:to>
      <xdr:col>19</xdr:col>
      <xdr:colOff>177800</xdr:colOff>
      <xdr:row>36</xdr:row>
      <xdr:rowOff>106680</xdr:rowOff>
    </xdr:to>
    <xdr:cxnSp macro="">
      <xdr:nvCxnSpPr>
        <xdr:cNvPr id="77" name="直線コネクタ 76">
          <a:extLst>
            <a:ext uri="{FF2B5EF4-FFF2-40B4-BE49-F238E27FC236}">
              <a16:creationId xmlns:a16="http://schemas.microsoft.com/office/drawing/2014/main" id="{198FB918-2D07-45FD-84C5-5B2169CBC22D}"/>
            </a:ext>
          </a:extLst>
        </xdr:cNvPr>
        <xdr:cNvCxnSpPr/>
      </xdr:nvCxnSpPr>
      <xdr:spPr>
        <a:xfrm>
          <a:off x="2908300" y="8926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86360</xdr:rowOff>
    </xdr:from>
    <xdr:to>
      <xdr:col>10</xdr:col>
      <xdr:colOff>165100</xdr:colOff>
      <xdr:row>37</xdr:row>
      <xdr:rowOff>16510</xdr:rowOff>
    </xdr:to>
    <xdr:sp macro="" textlink="">
      <xdr:nvSpPr>
        <xdr:cNvPr id="78" name="楕円 77">
          <a:extLst>
            <a:ext uri="{FF2B5EF4-FFF2-40B4-BE49-F238E27FC236}">
              <a16:creationId xmlns:a16="http://schemas.microsoft.com/office/drawing/2014/main" id="{252A2EA1-C019-4A28-9B81-B45EBBDD06B5}"/>
            </a:ext>
          </a:extLst>
        </xdr:cNvPr>
        <xdr:cNvSpPr/>
      </xdr:nvSpPr>
      <xdr:spPr>
        <a:xfrm>
          <a:off x="1968500" y="892556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36</xdr:row>
      <xdr:rowOff>87630</xdr:rowOff>
    </xdr:from>
    <xdr:to>
      <xdr:col>15</xdr:col>
      <xdr:colOff>50800</xdr:colOff>
      <xdr:row>36</xdr:row>
      <xdr:rowOff>137160</xdr:rowOff>
    </xdr:to>
    <xdr:cxnSp macro="">
      <xdr:nvCxnSpPr>
        <xdr:cNvPr id="79" name="直線コネクタ 78">
          <a:extLst>
            <a:ext uri="{FF2B5EF4-FFF2-40B4-BE49-F238E27FC236}">
              <a16:creationId xmlns:a16="http://schemas.microsoft.com/office/drawing/2014/main" id="{7BDE948D-E318-45E7-8E7C-EBC3EE0A180D}"/>
            </a:ext>
          </a:extLst>
        </xdr:cNvPr>
        <xdr:cNvCxnSpPr/>
      </xdr:nvCxnSpPr>
      <xdr:spPr>
        <a:xfrm flipV="1">
          <a:off x="2019300" y="8926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2" cy="259045"/>
    <xdr:sp macro="" textlink="">
      <xdr:nvSpPr>
        <xdr:cNvPr id="80" name="n_1aveValue【図書館】&#10;有形固定資産減価償却率">
          <a:extLst>
            <a:ext uri="{FF2B5EF4-FFF2-40B4-BE49-F238E27FC236}">
              <a16:creationId xmlns:a16="http://schemas.microsoft.com/office/drawing/2014/main" id="{0EAF6DF0-FC6C-4E51-A1C6-F6307B967223}"/>
            </a:ext>
          </a:extLst>
        </xdr:cNvPr>
        <xdr:cNvSpPr txBox="1"/>
      </xdr:nvSpPr>
      <xdr:spPr>
        <a:xfrm>
          <a:off x="3582044" y="847980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2" cy="259045"/>
    <xdr:sp macro="" textlink="">
      <xdr:nvSpPr>
        <xdr:cNvPr id="81" name="n_2aveValue【図書館】&#10;有形固定資産減価償却率">
          <a:extLst>
            <a:ext uri="{FF2B5EF4-FFF2-40B4-BE49-F238E27FC236}">
              <a16:creationId xmlns:a16="http://schemas.microsoft.com/office/drawing/2014/main" id="{4AE45F22-9933-488F-BFEC-008E559CABDB}"/>
            </a:ext>
          </a:extLst>
        </xdr:cNvPr>
        <xdr:cNvSpPr txBox="1"/>
      </xdr:nvSpPr>
      <xdr:spPr>
        <a:xfrm>
          <a:off x="2705744" y="848107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E0BB544B-5134-4573-B18B-A4E877AA1824}"/>
            </a:ext>
          </a:extLst>
        </xdr:cNvPr>
        <xdr:cNvSpPr txBox="1"/>
      </xdr:nvSpPr>
      <xdr:spPr>
        <a:xfrm>
          <a:off x="1816744" y="847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150512</xdr:rowOff>
    </xdr:from>
    <xdr:ext cx="405112" cy="259045"/>
    <xdr:sp macro="" textlink="">
      <xdr:nvSpPr>
        <xdr:cNvPr id="83" name="n_4aveValue【図書館】&#10;有形固定資産減価償却率">
          <a:extLst>
            <a:ext uri="{FF2B5EF4-FFF2-40B4-BE49-F238E27FC236}">
              <a16:creationId xmlns:a16="http://schemas.microsoft.com/office/drawing/2014/main" id="{5E4622CA-F094-4F43-88FB-B945B7D1A9E9}"/>
            </a:ext>
          </a:extLst>
        </xdr:cNvPr>
        <xdr:cNvSpPr txBox="1"/>
      </xdr:nvSpPr>
      <xdr:spPr>
        <a:xfrm>
          <a:off x="927744" y="849441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148607</xdr:rowOff>
    </xdr:from>
    <xdr:ext cx="405112" cy="259045"/>
    <xdr:sp macro="" textlink="">
      <xdr:nvSpPr>
        <xdr:cNvPr id="84" name="n_1mainValue【図書館】&#10;有形固定資産減価償却率">
          <a:extLst>
            <a:ext uri="{FF2B5EF4-FFF2-40B4-BE49-F238E27FC236}">
              <a16:creationId xmlns:a16="http://schemas.microsoft.com/office/drawing/2014/main" id="{27DE062E-1C6B-45F0-BB06-0B11CDDD4AAF}"/>
            </a:ext>
          </a:extLst>
        </xdr:cNvPr>
        <xdr:cNvSpPr txBox="1"/>
      </xdr:nvSpPr>
      <xdr:spPr>
        <a:xfrm>
          <a:off x="3582044" y="898780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129557</xdr:rowOff>
    </xdr:from>
    <xdr:ext cx="405112" cy="259045"/>
    <xdr:sp macro="" textlink="">
      <xdr:nvSpPr>
        <xdr:cNvPr id="85" name="n_2mainValue【図書館】&#10;有形固定資産減価償却率">
          <a:extLst>
            <a:ext uri="{FF2B5EF4-FFF2-40B4-BE49-F238E27FC236}">
              <a16:creationId xmlns:a16="http://schemas.microsoft.com/office/drawing/2014/main" id="{D60C657B-59F6-4C1D-AEC2-94092F96DB1D}"/>
            </a:ext>
          </a:extLst>
        </xdr:cNvPr>
        <xdr:cNvSpPr txBox="1"/>
      </xdr:nvSpPr>
      <xdr:spPr>
        <a:xfrm>
          <a:off x="2705744" y="896875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7637</xdr:rowOff>
    </xdr:from>
    <xdr:ext cx="405111" cy="259045"/>
    <xdr:sp macro="" textlink="">
      <xdr:nvSpPr>
        <xdr:cNvPr id="86" name="n_3mainValue【図書館】&#10;有形固定資産減価償却率">
          <a:extLst>
            <a:ext uri="{FF2B5EF4-FFF2-40B4-BE49-F238E27FC236}">
              <a16:creationId xmlns:a16="http://schemas.microsoft.com/office/drawing/2014/main" id="{32AFE623-2C07-45CA-8787-52A51323DB09}"/>
            </a:ext>
          </a:extLst>
        </xdr:cNvPr>
        <xdr:cNvSpPr txBox="1"/>
      </xdr:nvSpPr>
      <xdr:spPr>
        <a:xfrm>
          <a:off x="1816744"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1EBB5CCF-FCA4-4F13-B955-909B43F9DB07}"/>
            </a:ext>
          </a:extLst>
        </xdr:cNvPr>
        <xdr:cNvSpPr/>
      </xdr:nvSpPr>
      <xdr:spPr>
        <a:xfrm>
          <a:off x="6604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F3D1FE0F-BA1F-4366-8ED8-BB08AA6626FD}"/>
            </a:ext>
          </a:extLst>
        </xdr:cNvPr>
        <xdr:cNvSpPr/>
      </xdr:nvSpPr>
      <xdr:spPr>
        <a:xfrm>
          <a:off x="6731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C2492A3-7F4F-41A2-A7CB-4B6FD1C08A34}"/>
            </a:ext>
          </a:extLst>
        </xdr:cNvPr>
        <xdr:cNvSpPr/>
      </xdr:nvSpPr>
      <xdr:spPr>
        <a:xfrm>
          <a:off x="6731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21F7C2F6-6EC1-485B-861D-6CB6820EB376}"/>
            </a:ext>
          </a:extLst>
        </xdr:cNvPr>
        <xdr:cNvSpPr/>
      </xdr:nvSpPr>
      <xdr:spPr>
        <a:xfrm>
          <a:off x="7747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234E61A1-2B74-4977-BFD6-784C89A19D95}"/>
            </a:ext>
          </a:extLst>
        </xdr:cNvPr>
        <xdr:cNvSpPr/>
      </xdr:nvSpPr>
      <xdr:spPr>
        <a:xfrm>
          <a:off x="7747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CA14A1F-B466-4CE5-931C-4E83F1E8306B}"/>
            </a:ext>
          </a:extLst>
        </xdr:cNvPr>
        <xdr:cNvSpPr/>
      </xdr:nvSpPr>
      <xdr:spPr>
        <a:xfrm>
          <a:off x="8890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FB4399C9-04CF-4D61-9E02-7DFA2D598BCD}"/>
            </a:ext>
          </a:extLst>
        </xdr:cNvPr>
        <xdr:cNvSpPr/>
      </xdr:nvSpPr>
      <xdr:spPr>
        <a:xfrm>
          <a:off x="8890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D4B98AE8-4D97-4852-87C1-9670FF7621F4}"/>
            </a:ext>
          </a:extLst>
        </xdr:cNvPr>
        <xdr:cNvSpPr/>
      </xdr:nvSpPr>
      <xdr:spPr>
        <a:xfrm>
          <a:off x="6604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4B1EA092-A359-4D23-9169-1AFC856D26A0}"/>
            </a:ext>
          </a:extLst>
        </xdr:cNvPr>
        <xdr:cNvSpPr txBox="1"/>
      </xdr:nvSpPr>
      <xdr:spPr>
        <a:xfrm>
          <a:off x="6565900" y="735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332131FB-6ABA-401B-B39A-FCCA4761957E}"/>
            </a:ext>
          </a:extLst>
        </xdr:cNvPr>
        <xdr:cNvCxnSpPr/>
      </xdr:nvCxnSpPr>
      <xdr:spPr>
        <a:xfrm>
          <a:off x="6604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42B04D82-B5A4-4BBF-88AF-F3BD3AB4D018}"/>
            </a:ext>
          </a:extLst>
        </xdr:cNvPr>
        <xdr:cNvCxnSpPr/>
      </xdr:nvCxnSpPr>
      <xdr:spPr>
        <a:xfrm>
          <a:off x="6604000" y="1036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725C9AAA-5A15-4384-AFF9-1FB2FDFB41C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86A0C1BF-908F-44E0-8900-E9CA06084435}"/>
            </a:ext>
          </a:extLst>
        </xdr:cNvPr>
        <xdr:cNvCxnSpPr/>
      </xdr:nvCxnSpPr>
      <xdr:spPr>
        <a:xfrm>
          <a:off x="6604000" y="982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7B05BD71-AAE9-4A1E-9B9D-93E8209D0C4C}"/>
            </a:ext>
          </a:extLst>
        </xdr:cNvPr>
        <xdr:cNvSpPr txBox="1"/>
      </xdr:nvSpPr>
      <xdr:spPr>
        <a:xfrm>
          <a:off x="6136821" y="961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976F9938-37DD-4412-8E75-FC5D70A014F5}"/>
            </a:ext>
          </a:extLst>
        </xdr:cNvPr>
        <xdr:cNvCxnSpPr/>
      </xdr:nvCxnSpPr>
      <xdr:spPr>
        <a:xfrm>
          <a:off x="6604000" y="922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FC23101B-5FE0-4EC2-ABAB-07A86922BAC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D609ACE7-7477-432F-A7A5-C3AE05ED95AE}"/>
            </a:ext>
          </a:extLst>
        </xdr:cNvPr>
        <xdr:cNvCxnSpPr/>
      </xdr:nvCxnSpPr>
      <xdr:spPr>
        <a:xfrm>
          <a:off x="6604000" y="868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BC21F053-268D-475D-B1CF-19BBCF5EEB37}"/>
            </a:ext>
          </a:extLst>
        </xdr:cNvPr>
        <xdr:cNvSpPr txBox="1"/>
      </xdr:nvSpPr>
      <xdr:spPr>
        <a:xfrm>
          <a:off x="6136821" y="8468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554ED73D-2A85-4AED-8E3E-C9AE71093917}"/>
            </a:ext>
          </a:extLst>
        </xdr:cNvPr>
        <xdr:cNvCxnSpPr/>
      </xdr:nvCxnSpPr>
      <xdr:spPr>
        <a:xfrm>
          <a:off x="6604000" y="8153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D03CEABA-7383-44DE-9E08-52747BDB060E}"/>
            </a:ext>
          </a:extLst>
        </xdr:cNvPr>
        <xdr:cNvSpPr txBox="1"/>
      </xdr:nvSpPr>
      <xdr:spPr>
        <a:xfrm>
          <a:off x="6136821" y="7934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462335A3-0B10-48CC-A625-D000684984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57802</xdr:rowOff>
    </xdr:from>
    <xdr:ext cx="467179" cy="259045"/>
    <xdr:sp macro="" textlink="">
      <xdr:nvSpPr>
        <xdr:cNvPr id="108" name="テキスト ボックス 107">
          <a:extLst>
            <a:ext uri="{FF2B5EF4-FFF2-40B4-BE49-F238E27FC236}">
              <a16:creationId xmlns:a16="http://schemas.microsoft.com/office/drawing/2014/main" id="{B565D910-0B50-4CD3-89A6-71A8B0CAEC7C}"/>
            </a:ext>
          </a:extLst>
        </xdr:cNvPr>
        <xdr:cNvSpPr txBox="1"/>
      </xdr:nvSpPr>
      <xdr:spPr>
        <a:xfrm>
          <a:off x="6136821" y="741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EF9D9B4B-EEF4-46AB-B4B3-D09D958847AA}"/>
            </a:ext>
          </a:extLst>
        </xdr:cNvPr>
        <xdr:cNvSpPr/>
      </xdr:nvSpPr>
      <xdr:spPr>
        <a:xfrm>
          <a:off x="6604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7B39D2E6-4FD6-469D-9CEB-135A88AFC975}"/>
            </a:ext>
          </a:extLst>
        </xdr:cNvPr>
        <xdr:cNvCxnSpPr/>
      </xdr:nvCxnSpPr>
      <xdr:spPr>
        <a:xfrm flipV="1">
          <a:off x="10476865" y="8420100"/>
          <a:ext cx="0" cy="1905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61F268FE-14AF-4593-88D1-4692C271F6DF}"/>
            </a:ext>
          </a:extLst>
        </xdr:cNvPr>
        <xdr:cNvSpPr txBox="1"/>
      </xdr:nvSpPr>
      <xdr:spPr>
        <a:xfrm>
          <a:off x="105156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B2789AA9-6B79-471C-880C-5A8F26EBC363}"/>
            </a:ext>
          </a:extLst>
        </xdr:cNvPr>
        <xdr:cNvCxnSpPr/>
      </xdr:nvCxnSpPr>
      <xdr:spPr>
        <a:xfrm>
          <a:off x="10388600" y="1032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13352</xdr:rowOff>
    </xdr:from>
    <xdr:ext cx="469744" cy="259045"/>
    <xdr:sp macro="" textlink="">
      <xdr:nvSpPr>
        <xdr:cNvPr id="113" name="【図書館】&#10;一人当たり面積最大値テキスト">
          <a:extLst>
            <a:ext uri="{FF2B5EF4-FFF2-40B4-BE49-F238E27FC236}">
              <a16:creationId xmlns:a16="http://schemas.microsoft.com/office/drawing/2014/main" id="{43D2B503-C273-4FD7-8AB3-BA2D01BF26A3}"/>
            </a:ext>
          </a:extLst>
        </xdr:cNvPr>
        <xdr:cNvSpPr txBox="1"/>
      </xdr:nvSpPr>
      <xdr:spPr>
        <a:xfrm>
          <a:off x="10515600" y="810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713E3406-B4B2-421C-B386-A79F82935823}"/>
            </a:ext>
          </a:extLst>
        </xdr:cNvPr>
        <xdr:cNvCxnSpPr/>
      </xdr:nvCxnSpPr>
      <xdr:spPr>
        <a:xfrm>
          <a:off x="10388600" y="84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a:extLst>
            <a:ext uri="{FF2B5EF4-FFF2-40B4-BE49-F238E27FC236}">
              <a16:creationId xmlns:a16="http://schemas.microsoft.com/office/drawing/2014/main" id="{D4659C77-F6CF-45F9-AF44-58906A753A65}"/>
            </a:ext>
          </a:extLst>
        </xdr:cNvPr>
        <xdr:cNvSpPr txBox="1"/>
      </xdr:nvSpPr>
      <xdr:spPr>
        <a:xfrm>
          <a:off x="10515600" y="9683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6F7A1689-A591-45F6-81BC-6A08054BC069}"/>
            </a:ext>
          </a:extLst>
        </xdr:cNvPr>
        <xdr:cNvSpPr/>
      </xdr:nvSpPr>
      <xdr:spPr>
        <a:xfrm>
          <a:off x="10426700" y="990854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82A4C5C5-EA09-469E-AB51-5B437D2FC3BD}"/>
            </a:ext>
          </a:extLst>
        </xdr:cNvPr>
        <xdr:cNvSpPr/>
      </xdr:nvSpPr>
      <xdr:spPr>
        <a:xfrm>
          <a:off x="9588500" y="991616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50EBCF30-D434-463B-B69F-4CE26FF65055}"/>
            </a:ext>
          </a:extLst>
        </xdr:cNvPr>
        <xdr:cNvSpPr/>
      </xdr:nvSpPr>
      <xdr:spPr>
        <a:xfrm>
          <a:off x="8699500" y="993140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CB389B71-2085-4CCA-98FB-547CA1664691}"/>
            </a:ext>
          </a:extLst>
        </xdr:cNvPr>
        <xdr:cNvSpPr/>
      </xdr:nvSpPr>
      <xdr:spPr>
        <a:xfrm>
          <a:off x="7810500" y="993521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DFF4A3F5-AA6D-4EE0-A2E9-CF920551C4A9}"/>
            </a:ext>
          </a:extLst>
        </xdr:cNvPr>
        <xdr:cNvSpPr/>
      </xdr:nvSpPr>
      <xdr:spPr>
        <a:xfrm>
          <a:off x="6921500" y="993902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8607337-A721-46BE-B943-1D1314255CA1}"/>
            </a:ext>
          </a:extLst>
        </xdr:cNvPr>
        <xdr:cNvSpPr txBox="1"/>
      </xdr:nvSpPr>
      <xdr:spPr>
        <a:xfrm>
          <a:off x="10287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8025DDF-941B-4486-8F2E-BD0E3EE6308B}"/>
            </a:ext>
          </a:extLst>
        </xdr:cNvPr>
        <xdr:cNvSpPr txBox="1"/>
      </xdr:nvSpPr>
      <xdr:spPr>
        <a:xfrm>
          <a:off x="9448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6B0A91-3B8D-465E-9725-CC3D2E6289CD}"/>
            </a:ext>
          </a:extLst>
        </xdr:cNvPr>
        <xdr:cNvSpPr txBox="1"/>
      </xdr:nvSpPr>
      <xdr:spPr>
        <a:xfrm>
          <a:off x="8559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BF6E1E3-CDF0-41DC-ACA7-A12796AA5BB5}"/>
            </a:ext>
          </a:extLst>
        </xdr:cNvPr>
        <xdr:cNvSpPr txBox="1"/>
      </xdr:nvSpPr>
      <xdr:spPr>
        <a:xfrm>
          <a:off x="7670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5CF529-EA2A-4799-A5D5-CACFD05D8EC2}"/>
            </a:ext>
          </a:extLst>
        </xdr:cNvPr>
        <xdr:cNvSpPr txBox="1"/>
      </xdr:nvSpPr>
      <xdr:spPr>
        <a:xfrm>
          <a:off x="6781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105410</xdr:rowOff>
    </xdr:from>
    <xdr:to>
      <xdr:col>55</xdr:col>
      <xdr:colOff>50800</xdr:colOff>
      <xdr:row>42</xdr:row>
      <xdr:rowOff>35560</xdr:rowOff>
    </xdr:to>
    <xdr:sp macro="" textlink="">
      <xdr:nvSpPr>
        <xdr:cNvPr id="126" name="楕円 125">
          <a:extLst>
            <a:ext uri="{FF2B5EF4-FFF2-40B4-BE49-F238E27FC236}">
              <a16:creationId xmlns:a16="http://schemas.microsoft.com/office/drawing/2014/main" id="{EEA7FFC5-231F-4919-B114-18DE4E84414F}"/>
            </a:ext>
          </a:extLst>
        </xdr:cNvPr>
        <xdr:cNvSpPr/>
      </xdr:nvSpPr>
      <xdr:spPr>
        <a:xfrm>
          <a:off x="10426700" y="1018286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41</xdr:row>
      <xdr:rowOff>10812</xdr:rowOff>
    </xdr:from>
    <xdr:ext cx="469744" cy="259045"/>
    <xdr:sp macro="" textlink="">
      <xdr:nvSpPr>
        <xdr:cNvPr id="127" name="【図書館】&#10;一人当たり面積該当値テキスト">
          <a:extLst>
            <a:ext uri="{FF2B5EF4-FFF2-40B4-BE49-F238E27FC236}">
              <a16:creationId xmlns:a16="http://schemas.microsoft.com/office/drawing/2014/main" id="{E27CEDCF-45CE-4081-B538-6F7446B84E3E}"/>
            </a:ext>
          </a:extLst>
        </xdr:cNvPr>
        <xdr:cNvSpPr txBox="1"/>
      </xdr:nvSpPr>
      <xdr:spPr>
        <a:xfrm>
          <a:off x="10515600" y="1008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105410</xdr:rowOff>
    </xdr:from>
    <xdr:to>
      <xdr:col>50</xdr:col>
      <xdr:colOff>165100</xdr:colOff>
      <xdr:row>42</xdr:row>
      <xdr:rowOff>35560</xdr:rowOff>
    </xdr:to>
    <xdr:sp macro="" textlink="">
      <xdr:nvSpPr>
        <xdr:cNvPr id="128" name="楕円 127">
          <a:extLst>
            <a:ext uri="{FF2B5EF4-FFF2-40B4-BE49-F238E27FC236}">
              <a16:creationId xmlns:a16="http://schemas.microsoft.com/office/drawing/2014/main" id="{AA701782-CD61-420B-BEE9-E00E9E735C5F}"/>
            </a:ext>
          </a:extLst>
        </xdr:cNvPr>
        <xdr:cNvSpPr/>
      </xdr:nvSpPr>
      <xdr:spPr>
        <a:xfrm>
          <a:off x="9588500" y="1018286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41</xdr:row>
      <xdr:rowOff>156210</xdr:rowOff>
    </xdr:from>
    <xdr:to>
      <xdr:col>55</xdr:col>
      <xdr:colOff>0</xdr:colOff>
      <xdr:row>41</xdr:row>
      <xdr:rowOff>156210</xdr:rowOff>
    </xdr:to>
    <xdr:cxnSp macro="">
      <xdr:nvCxnSpPr>
        <xdr:cNvPr id="129" name="直線コネクタ 128">
          <a:extLst>
            <a:ext uri="{FF2B5EF4-FFF2-40B4-BE49-F238E27FC236}">
              <a16:creationId xmlns:a16="http://schemas.microsoft.com/office/drawing/2014/main" id="{BE100A6C-EEF3-4B2B-920C-C7E93C3AE53D}"/>
            </a:ext>
          </a:extLst>
        </xdr:cNvPr>
        <xdr:cNvCxnSpPr/>
      </xdr:nvCxnSpPr>
      <xdr:spPr>
        <a:xfrm>
          <a:off x="9639300" y="10233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105410</xdr:rowOff>
    </xdr:from>
    <xdr:to>
      <xdr:col>46</xdr:col>
      <xdr:colOff>38100</xdr:colOff>
      <xdr:row>42</xdr:row>
      <xdr:rowOff>35560</xdr:rowOff>
    </xdr:to>
    <xdr:sp macro="" textlink="">
      <xdr:nvSpPr>
        <xdr:cNvPr id="130" name="楕円 129">
          <a:extLst>
            <a:ext uri="{FF2B5EF4-FFF2-40B4-BE49-F238E27FC236}">
              <a16:creationId xmlns:a16="http://schemas.microsoft.com/office/drawing/2014/main" id="{91B2AD33-6CB5-4674-917A-00E633615609}"/>
            </a:ext>
          </a:extLst>
        </xdr:cNvPr>
        <xdr:cNvSpPr/>
      </xdr:nvSpPr>
      <xdr:spPr>
        <a:xfrm>
          <a:off x="8699500" y="1018286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41</xdr:row>
      <xdr:rowOff>156210</xdr:rowOff>
    </xdr:from>
    <xdr:to>
      <xdr:col>50</xdr:col>
      <xdr:colOff>114300</xdr:colOff>
      <xdr:row>41</xdr:row>
      <xdr:rowOff>156210</xdr:rowOff>
    </xdr:to>
    <xdr:cxnSp macro="">
      <xdr:nvCxnSpPr>
        <xdr:cNvPr id="131" name="直線コネクタ 130">
          <a:extLst>
            <a:ext uri="{FF2B5EF4-FFF2-40B4-BE49-F238E27FC236}">
              <a16:creationId xmlns:a16="http://schemas.microsoft.com/office/drawing/2014/main" id="{81460A60-F879-417D-A7CF-3E01D022BB6D}"/>
            </a:ext>
          </a:extLst>
        </xdr:cNvPr>
        <xdr:cNvCxnSpPr/>
      </xdr:nvCxnSpPr>
      <xdr:spPr>
        <a:xfrm>
          <a:off x="8750300" y="1023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105410</xdr:rowOff>
    </xdr:from>
    <xdr:to>
      <xdr:col>41</xdr:col>
      <xdr:colOff>101600</xdr:colOff>
      <xdr:row>42</xdr:row>
      <xdr:rowOff>35560</xdr:rowOff>
    </xdr:to>
    <xdr:sp macro="" textlink="">
      <xdr:nvSpPr>
        <xdr:cNvPr id="132" name="楕円 131">
          <a:extLst>
            <a:ext uri="{FF2B5EF4-FFF2-40B4-BE49-F238E27FC236}">
              <a16:creationId xmlns:a16="http://schemas.microsoft.com/office/drawing/2014/main" id="{63010260-B1A7-408C-AC67-7B4E573288BB}"/>
            </a:ext>
          </a:extLst>
        </xdr:cNvPr>
        <xdr:cNvSpPr/>
      </xdr:nvSpPr>
      <xdr:spPr>
        <a:xfrm>
          <a:off x="7810500" y="1018286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41</xdr:row>
      <xdr:rowOff>156210</xdr:rowOff>
    </xdr:from>
    <xdr:to>
      <xdr:col>45</xdr:col>
      <xdr:colOff>177800</xdr:colOff>
      <xdr:row>41</xdr:row>
      <xdr:rowOff>156210</xdr:rowOff>
    </xdr:to>
    <xdr:cxnSp macro="">
      <xdr:nvCxnSpPr>
        <xdr:cNvPr id="133" name="直線コネクタ 132">
          <a:extLst>
            <a:ext uri="{FF2B5EF4-FFF2-40B4-BE49-F238E27FC236}">
              <a16:creationId xmlns:a16="http://schemas.microsoft.com/office/drawing/2014/main" id="{D576A357-2709-46FE-A851-15CF8BEA5E37}"/>
            </a:ext>
          </a:extLst>
        </xdr:cNvPr>
        <xdr:cNvCxnSpPr/>
      </xdr:nvCxnSpPr>
      <xdr:spPr>
        <a:xfrm>
          <a:off x="7861300" y="1023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a:extLst>
            <a:ext uri="{FF2B5EF4-FFF2-40B4-BE49-F238E27FC236}">
              <a16:creationId xmlns:a16="http://schemas.microsoft.com/office/drawing/2014/main" id="{727C87C3-C389-4CAB-A66B-40714664A3EF}"/>
            </a:ext>
          </a:extLst>
        </xdr:cNvPr>
        <xdr:cNvSpPr txBox="1"/>
      </xdr:nvSpPr>
      <xdr:spPr>
        <a:xfrm>
          <a:off x="9391727" y="961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57802</xdr:rowOff>
    </xdr:from>
    <xdr:ext cx="469744" cy="259045"/>
    <xdr:sp macro="" textlink="">
      <xdr:nvSpPr>
        <xdr:cNvPr id="135" name="n_2aveValue【図書館】&#10;一人当たり面積">
          <a:extLst>
            <a:ext uri="{FF2B5EF4-FFF2-40B4-BE49-F238E27FC236}">
              <a16:creationId xmlns:a16="http://schemas.microsoft.com/office/drawing/2014/main" id="{CC164EEA-DB5A-4811-B80C-9A559BFD9E36}"/>
            </a:ext>
          </a:extLst>
        </xdr:cNvPr>
        <xdr:cNvSpPr txBox="1"/>
      </xdr:nvSpPr>
      <xdr:spPr>
        <a:xfrm>
          <a:off x="8515427" y="963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61612</xdr:rowOff>
    </xdr:from>
    <xdr:ext cx="469744" cy="259045"/>
    <xdr:sp macro="" textlink="">
      <xdr:nvSpPr>
        <xdr:cNvPr id="136" name="n_3aveValue【図書館】&#10;一人当たり面積">
          <a:extLst>
            <a:ext uri="{FF2B5EF4-FFF2-40B4-BE49-F238E27FC236}">
              <a16:creationId xmlns:a16="http://schemas.microsoft.com/office/drawing/2014/main" id="{1371E8D8-EE6A-470A-B006-F1A2F437022C}"/>
            </a:ext>
          </a:extLst>
        </xdr:cNvPr>
        <xdr:cNvSpPr txBox="1"/>
      </xdr:nvSpPr>
      <xdr:spPr>
        <a:xfrm>
          <a:off x="7626427" y="964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a:extLst>
            <a:ext uri="{FF2B5EF4-FFF2-40B4-BE49-F238E27FC236}">
              <a16:creationId xmlns:a16="http://schemas.microsoft.com/office/drawing/2014/main" id="{91E8CE12-E5AE-42E2-9649-8B7BD0B10B6E}"/>
            </a:ext>
          </a:extLst>
        </xdr:cNvPr>
        <xdr:cNvSpPr txBox="1"/>
      </xdr:nvSpPr>
      <xdr:spPr>
        <a:xfrm>
          <a:off x="673742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26687</xdr:rowOff>
    </xdr:from>
    <xdr:ext cx="469744" cy="259045"/>
    <xdr:sp macro="" textlink="">
      <xdr:nvSpPr>
        <xdr:cNvPr id="138" name="n_1mainValue【図書館】&#10;一人当たり面積">
          <a:extLst>
            <a:ext uri="{FF2B5EF4-FFF2-40B4-BE49-F238E27FC236}">
              <a16:creationId xmlns:a16="http://schemas.microsoft.com/office/drawing/2014/main" id="{BA8DBD9B-2C56-4B88-80F7-DAE5A920E4FA}"/>
            </a:ext>
          </a:extLst>
        </xdr:cNvPr>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26687</xdr:rowOff>
    </xdr:from>
    <xdr:ext cx="469744" cy="259045"/>
    <xdr:sp macro="" textlink="">
      <xdr:nvSpPr>
        <xdr:cNvPr id="139" name="n_2mainValue【図書館】&#10;一人当たり面積">
          <a:extLst>
            <a:ext uri="{FF2B5EF4-FFF2-40B4-BE49-F238E27FC236}">
              <a16:creationId xmlns:a16="http://schemas.microsoft.com/office/drawing/2014/main" id="{57530A25-D1AF-45B6-8BEE-F49517D8B5F2}"/>
            </a:ext>
          </a:extLst>
        </xdr:cNvPr>
        <xdr:cNvSpPr txBox="1"/>
      </xdr:nvSpPr>
      <xdr:spPr>
        <a:xfrm>
          <a:off x="8515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26687</xdr:rowOff>
    </xdr:from>
    <xdr:ext cx="469744" cy="259045"/>
    <xdr:sp macro="" textlink="">
      <xdr:nvSpPr>
        <xdr:cNvPr id="140" name="n_3mainValue【図書館】&#10;一人当たり面積">
          <a:extLst>
            <a:ext uri="{FF2B5EF4-FFF2-40B4-BE49-F238E27FC236}">
              <a16:creationId xmlns:a16="http://schemas.microsoft.com/office/drawing/2014/main" id="{3F1DE85A-A02B-467A-8EC1-AADA43118227}"/>
            </a:ext>
          </a:extLst>
        </xdr:cNvPr>
        <xdr:cNvSpPr txBox="1"/>
      </xdr:nvSpPr>
      <xdr:spPr>
        <a:xfrm>
          <a:off x="7626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27E3EA92-75E8-4BB3-BD70-C66D69064EA2}"/>
            </a:ext>
          </a:extLst>
        </xdr:cNvPr>
        <xdr:cNvSpPr/>
      </xdr:nvSpPr>
      <xdr:spPr>
        <a:xfrm>
          <a:off x="762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BDEE95DD-B786-4160-88AA-D681BF5AB72A}"/>
            </a:ext>
          </a:extLst>
        </xdr:cNvPr>
        <xdr:cNvSpPr/>
      </xdr:nvSpPr>
      <xdr:spPr>
        <a:xfrm>
          <a:off x="889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1B0DC55A-96A4-4AB3-929C-DB27692C99A0}"/>
            </a:ext>
          </a:extLst>
        </xdr:cNvPr>
        <xdr:cNvSpPr/>
      </xdr:nvSpPr>
      <xdr:spPr>
        <a:xfrm>
          <a:off x="889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9E01AA2C-EE4C-4183-886E-D7AD0CEAF038}"/>
            </a:ext>
          </a:extLst>
        </xdr:cNvPr>
        <xdr:cNvSpPr/>
      </xdr:nvSpPr>
      <xdr:spPr>
        <a:xfrm>
          <a:off x="1905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83C5DF51-6099-4923-9843-787EFB3FFED0}"/>
            </a:ext>
          </a:extLst>
        </xdr:cNvPr>
        <xdr:cNvSpPr/>
      </xdr:nvSpPr>
      <xdr:spPr>
        <a:xfrm>
          <a:off x="1905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4E7B0A09-B629-4541-B935-6EB34A561162}"/>
            </a:ext>
          </a:extLst>
        </xdr:cNvPr>
        <xdr:cNvSpPr/>
      </xdr:nvSpPr>
      <xdr:spPr>
        <a:xfrm>
          <a:off x="3048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A5DA6C0-14E8-4296-B819-6CB0B438AA87}"/>
            </a:ext>
          </a:extLst>
        </xdr:cNvPr>
        <xdr:cNvSpPr/>
      </xdr:nvSpPr>
      <xdr:spPr>
        <a:xfrm>
          <a:off x="3048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DC999BCF-81C8-4F32-AC59-0476A0E00668}"/>
            </a:ext>
          </a:extLst>
        </xdr:cNvPr>
        <xdr:cNvSpPr/>
      </xdr:nvSpPr>
      <xdr:spPr>
        <a:xfrm>
          <a:off x="762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99879BA7-7C98-4511-B827-2725AC0A9070}"/>
            </a:ext>
          </a:extLst>
        </xdr:cNvPr>
        <xdr:cNvSpPr txBox="1"/>
      </xdr:nvSpPr>
      <xdr:spPr>
        <a:xfrm>
          <a:off x="723900" y="12839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E2D5BA1F-3191-4B0D-9334-C7E30B4BE879}"/>
            </a:ext>
          </a:extLst>
        </xdr:cNvPr>
        <xdr:cNvCxnSpPr/>
      </xdr:nvCxnSpPr>
      <xdr:spPr>
        <a:xfrm>
          <a:off x="762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153052</xdr:rowOff>
    </xdr:from>
    <xdr:ext cx="467179" cy="259045"/>
    <xdr:sp macro="" textlink="">
      <xdr:nvSpPr>
        <xdr:cNvPr id="151" name="テキスト ボックス 150">
          <a:extLst>
            <a:ext uri="{FF2B5EF4-FFF2-40B4-BE49-F238E27FC236}">
              <a16:creationId xmlns:a16="http://schemas.microsoft.com/office/drawing/2014/main" id="{33A4C889-6D22-48C5-AC4F-194C15479B84}"/>
            </a:ext>
          </a:extLst>
        </xdr:cNvPr>
        <xdr:cNvSpPr txBox="1"/>
      </xdr:nvSpPr>
      <xdr:spPr>
        <a:xfrm>
          <a:off x="294821" y="16174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D0C73514-7DA9-43AD-9B10-E13059B0F82A}"/>
            </a:ext>
          </a:extLst>
        </xdr:cNvPr>
        <xdr:cNvCxnSpPr/>
      </xdr:nvCxnSpPr>
      <xdr:spPr>
        <a:xfrm>
          <a:off x="762000" y="1584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799F8DEA-F1EE-4052-A2CC-0B9FAB1D5836}"/>
            </a:ext>
          </a:extLst>
        </xdr:cNvPr>
        <xdr:cNvSpPr txBox="1"/>
      </xdr:nvSpPr>
      <xdr:spPr>
        <a:xfrm>
          <a:off x="294821" y="15631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AA772226-68DC-439B-8558-B23E8EAA4357}"/>
            </a:ext>
          </a:extLst>
        </xdr:cNvPr>
        <xdr:cNvCxnSpPr/>
      </xdr:nvCxnSpPr>
      <xdr:spPr>
        <a:xfrm>
          <a:off x="762000" y="1531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61</xdr:row>
      <xdr:rowOff>67327</xdr:rowOff>
    </xdr:from>
    <xdr:ext cx="403060" cy="259045"/>
    <xdr:sp macro="" textlink="">
      <xdr:nvSpPr>
        <xdr:cNvPr id="155" name="テキスト ボックス 154">
          <a:extLst>
            <a:ext uri="{FF2B5EF4-FFF2-40B4-BE49-F238E27FC236}">
              <a16:creationId xmlns:a16="http://schemas.microsoft.com/office/drawing/2014/main" id="{BEAF9FE2-DC8D-4481-8D6D-004D8FD6BC0B}"/>
            </a:ext>
          </a:extLst>
        </xdr:cNvPr>
        <xdr:cNvSpPr txBox="1"/>
      </xdr:nvSpPr>
      <xdr:spPr>
        <a:xfrm>
          <a:off x="368466" y="15097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76A19224-E9A9-476E-BA26-150EC5AC2A8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59</xdr:row>
      <xdr:rowOff>29227</xdr:rowOff>
    </xdr:from>
    <xdr:ext cx="403060" cy="259045"/>
    <xdr:sp macro="" textlink="">
      <xdr:nvSpPr>
        <xdr:cNvPr id="157" name="テキスト ボックス 156">
          <a:extLst>
            <a:ext uri="{FF2B5EF4-FFF2-40B4-BE49-F238E27FC236}">
              <a16:creationId xmlns:a16="http://schemas.microsoft.com/office/drawing/2014/main" id="{691815DF-0997-46CC-AC9D-624DA84EBB79}"/>
            </a:ext>
          </a:extLst>
        </xdr:cNvPr>
        <xdr:cNvSpPr txBox="1"/>
      </xdr:nvSpPr>
      <xdr:spPr>
        <a:xfrm>
          <a:off x="368466" y="145643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B87D836F-B7DA-453E-B07A-DA029C83E30A}"/>
            </a:ext>
          </a:extLst>
        </xdr:cNvPr>
        <xdr:cNvCxnSpPr/>
      </xdr:nvCxnSpPr>
      <xdr:spPr>
        <a:xfrm>
          <a:off x="762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56</xdr:row>
      <xdr:rowOff>162577</xdr:rowOff>
    </xdr:from>
    <xdr:ext cx="403060" cy="259045"/>
    <xdr:sp macro="" textlink="">
      <xdr:nvSpPr>
        <xdr:cNvPr id="159" name="テキスト ボックス 158">
          <a:extLst>
            <a:ext uri="{FF2B5EF4-FFF2-40B4-BE49-F238E27FC236}">
              <a16:creationId xmlns:a16="http://schemas.microsoft.com/office/drawing/2014/main" id="{602F1DDB-C2B0-4ADB-B13B-09CB644A3498}"/>
            </a:ext>
          </a:extLst>
        </xdr:cNvPr>
        <xdr:cNvSpPr txBox="1"/>
      </xdr:nvSpPr>
      <xdr:spPr>
        <a:xfrm>
          <a:off x="368466" y="13954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B0E813D9-5D7D-40BB-87C8-849CA6DF31EB}"/>
            </a:ext>
          </a:extLst>
        </xdr:cNvPr>
        <xdr:cNvCxnSpPr/>
      </xdr:nvCxnSpPr>
      <xdr:spPr>
        <a:xfrm>
          <a:off x="762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54</xdr:row>
      <xdr:rowOff>124477</xdr:rowOff>
    </xdr:from>
    <xdr:ext cx="403060" cy="259045"/>
    <xdr:sp macro="" textlink="">
      <xdr:nvSpPr>
        <xdr:cNvPr id="161" name="テキスト ボックス 160">
          <a:extLst>
            <a:ext uri="{FF2B5EF4-FFF2-40B4-BE49-F238E27FC236}">
              <a16:creationId xmlns:a16="http://schemas.microsoft.com/office/drawing/2014/main" id="{BB6F4278-5ACF-47E7-8F32-3EF093E950BB}"/>
            </a:ext>
          </a:extLst>
        </xdr:cNvPr>
        <xdr:cNvSpPr txBox="1"/>
      </xdr:nvSpPr>
      <xdr:spPr>
        <a:xfrm>
          <a:off x="368466" y="134213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56FFBB10-4678-4706-8668-D7669DBFF78E}"/>
            </a:ext>
          </a:extLst>
        </xdr:cNvPr>
        <xdr:cNvCxnSpPr/>
      </xdr:nvCxnSpPr>
      <xdr:spPr>
        <a:xfrm>
          <a:off x="762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BBA98FA3-4CAF-431A-8561-A1F7F3E8AD4A}"/>
            </a:ext>
          </a:extLst>
        </xdr:cNvPr>
        <xdr:cNvSpPr txBox="1"/>
      </xdr:nvSpPr>
      <xdr:spPr>
        <a:xfrm>
          <a:off x="423061" y="12887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C74F4038-1243-4C29-865C-96942CADC255}"/>
            </a:ext>
          </a:extLst>
        </xdr:cNvPr>
        <xdr:cNvSpPr/>
      </xdr:nvSpPr>
      <xdr:spPr>
        <a:xfrm>
          <a:off x="762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69EE4BCE-51BE-4215-A4B9-7B015DDFDF16}"/>
            </a:ext>
          </a:extLst>
        </xdr:cNvPr>
        <xdr:cNvCxnSpPr/>
      </xdr:nvCxnSpPr>
      <xdr:spPr>
        <a:xfrm flipV="1">
          <a:off x="4634865" y="13651230"/>
          <a:ext cx="0" cy="219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89552</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47E3972B-7D38-4A41-916D-856F55306092}"/>
            </a:ext>
          </a:extLst>
        </xdr:cNvPr>
        <xdr:cNvSpPr txBox="1"/>
      </xdr:nvSpPr>
      <xdr:spPr>
        <a:xfrm>
          <a:off x="4673600" y="1586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CACFE7C1-BC59-4F9D-A186-E71391AD676A}"/>
            </a:ext>
          </a:extLst>
        </xdr:cNvPr>
        <xdr:cNvCxnSpPr/>
      </xdr:nvCxnSpPr>
      <xdr:spPr>
        <a:xfrm>
          <a:off x="4546600" y="158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BF21D61F-FB29-42FA-9592-349569604E8F}"/>
            </a:ext>
          </a:extLst>
        </xdr:cNvPr>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B15939D6-8498-46DA-BDD3-30F14EF7AC31}"/>
            </a:ext>
          </a:extLst>
        </xdr:cNvPr>
        <xdr:cNvCxnSpPr/>
      </xdr:nvCxnSpPr>
      <xdr:spPr>
        <a:xfrm>
          <a:off x="4546600" y="1365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6EE7C829-5211-4C69-B9FC-709AB41334AF}"/>
            </a:ext>
          </a:extLst>
        </xdr:cNvPr>
        <xdr:cNvSpPr txBox="1"/>
      </xdr:nvSpPr>
      <xdr:spPr>
        <a:xfrm>
          <a:off x="4673600" y="14683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EA37D9E7-53D1-43A0-AF6B-145D3243CE4C}"/>
            </a:ext>
          </a:extLst>
        </xdr:cNvPr>
        <xdr:cNvSpPr/>
      </xdr:nvSpPr>
      <xdr:spPr>
        <a:xfrm>
          <a:off x="4584700" y="1470533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AFC70581-3222-40E0-8E8B-30D9215BD3F2}"/>
            </a:ext>
          </a:extLst>
        </xdr:cNvPr>
        <xdr:cNvSpPr/>
      </xdr:nvSpPr>
      <xdr:spPr>
        <a:xfrm>
          <a:off x="3746500" y="1469009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9D472890-FDA4-40B2-A680-CE1F18935870}"/>
            </a:ext>
          </a:extLst>
        </xdr:cNvPr>
        <xdr:cNvSpPr/>
      </xdr:nvSpPr>
      <xdr:spPr>
        <a:xfrm>
          <a:off x="2857500" y="1467104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9673B18B-7CB7-43CC-A87F-6C7D5BC8E7E3}"/>
            </a:ext>
          </a:extLst>
        </xdr:cNvPr>
        <xdr:cNvSpPr/>
      </xdr:nvSpPr>
      <xdr:spPr>
        <a:xfrm>
          <a:off x="1968500" y="14653895"/>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9375D693-08CF-40A2-BEB3-EA59284D68B3}"/>
            </a:ext>
          </a:extLst>
        </xdr:cNvPr>
        <xdr:cNvSpPr/>
      </xdr:nvSpPr>
      <xdr:spPr>
        <a:xfrm>
          <a:off x="1079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0FCB40A-3661-4937-AF84-0231BB91DE00}"/>
            </a:ext>
          </a:extLst>
        </xdr:cNvPr>
        <xdr:cNvSpPr txBox="1"/>
      </xdr:nvSpPr>
      <xdr:spPr>
        <a:xfrm>
          <a:off x="4445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A1F902A-0860-4E4A-8774-E1BD8AD36547}"/>
            </a:ext>
          </a:extLst>
        </xdr:cNvPr>
        <xdr:cNvSpPr txBox="1"/>
      </xdr:nvSpPr>
      <xdr:spPr>
        <a:xfrm>
          <a:off x="3606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EB1ED92-C865-47AF-B67B-95BA6A430BCB}"/>
            </a:ext>
          </a:extLst>
        </xdr:cNvPr>
        <xdr:cNvSpPr txBox="1"/>
      </xdr:nvSpPr>
      <xdr:spPr>
        <a:xfrm>
          <a:off x="2717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1645BC6-8813-4C11-B9E3-28C1B262ED23}"/>
            </a:ext>
          </a:extLst>
        </xdr:cNvPr>
        <xdr:cNvSpPr txBox="1"/>
      </xdr:nvSpPr>
      <xdr:spPr>
        <a:xfrm>
          <a:off x="1828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3FF6240-C083-40CA-9F2E-D173ECAE1E43}"/>
            </a:ext>
          </a:extLst>
        </xdr:cNvPr>
        <xdr:cNvSpPr txBox="1"/>
      </xdr:nvSpPr>
      <xdr:spPr>
        <a:xfrm>
          <a:off x="939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1" name="楕円 180">
          <a:extLst>
            <a:ext uri="{FF2B5EF4-FFF2-40B4-BE49-F238E27FC236}">
              <a16:creationId xmlns:a16="http://schemas.microsoft.com/office/drawing/2014/main" id="{5BD2E0EE-12F1-4AB7-9A0A-37590E6416BC}"/>
            </a:ext>
          </a:extLst>
        </xdr:cNvPr>
        <xdr:cNvSpPr/>
      </xdr:nvSpPr>
      <xdr:spPr>
        <a:xfrm>
          <a:off x="4584700" y="1444815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58</xdr:row>
      <xdr:rowOff>12082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98650F75-AA46-4E62-BCEE-895D05BF8375}"/>
            </a:ext>
          </a:extLst>
        </xdr:cNvPr>
        <xdr:cNvSpPr txBox="1"/>
      </xdr:nvSpPr>
      <xdr:spPr>
        <a:xfrm>
          <a:off x="4673600" y="1429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3" name="楕円 182">
          <a:extLst>
            <a:ext uri="{FF2B5EF4-FFF2-40B4-BE49-F238E27FC236}">
              <a16:creationId xmlns:a16="http://schemas.microsoft.com/office/drawing/2014/main" id="{231B66F6-97CC-42B5-8496-61D99895401A}"/>
            </a:ext>
          </a:extLst>
        </xdr:cNvPr>
        <xdr:cNvSpPr/>
      </xdr:nvSpPr>
      <xdr:spPr>
        <a:xfrm>
          <a:off x="3746500" y="1441005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59</xdr:row>
      <xdr:rowOff>1905</xdr:rowOff>
    </xdr:from>
    <xdr:to>
      <xdr:col>24</xdr:col>
      <xdr:colOff>63500</xdr:colOff>
      <xdr:row>59</xdr:row>
      <xdr:rowOff>40005</xdr:rowOff>
    </xdr:to>
    <xdr:cxnSp macro="">
      <xdr:nvCxnSpPr>
        <xdr:cNvPr id="184" name="直線コネクタ 183">
          <a:extLst>
            <a:ext uri="{FF2B5EF4-FFF2-40B4-BE49-F238E27FC236}">
              <a16:creationId xmlns:a16="http://schemas.microsoft.com/office/drawing/2014/main" id="{326623C3-D859-4BC9-A811-6FF028FC439F}"/>
            </a:ext>
          </a:extLst>
        </xdr:cNvPr>
        <xdr:cNvCxnSpPr/>
      </xdr:nvCxnSpPr>
      <xdr:spPr>
        <a:xfrm>
          <a:off x="3797300" y="14537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85" name="楕円 184">
          <a:extLst>
            <a:ext uri="{FF2B5EF4-FFF2-40B4-BE49-F238E27FC236}">
              <a16:creationId xmlns:a16="http://schemas.microsoft.com/office/drawing/2014/main" id="{6EAA8B6E-A3AB-4871-9183-686E7718F9A1}"/>
            </a:ext>
          </a:extLst>
        </xdr:cNvPr>
        <xdr:cNvSpPr/>
      </xdr:nvSpPr>
      <xdr:spPr>
        <a:xfrm>
          <a:off x="2857500" y="1437195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135255</xdr:rowOff>
    </xdr:from>
    <xdr:to>
      <xdr:col>19</xdr:col>
      <xdr:colOff>177800</xdr:colOff>
      <xdr:row>59</xdr:row>
      <xdr:rowOff>1905</xdr:rowOff>
    </xdr:to>
    <xdr:cxnSp macro="">
      <xdr:nvCxnSpPr>
        <xdr:cNvPr id="186" name="直線コネクタ 185">
          <a:extLst>
            <a:ext uri="{FF2B5EF4-FFF2-40B4-BE49-F238E27FC236}">
              <a16:creationId xmlns:a16="http://schemas.microsoft.com/office/drawing/2014/main" id="{CA1A3895-E17D-48C2-8E7B-2B14582F0825}"/>
            </a:ext>
          </a:extLst>
        </xdr:cNvPr>
        <xdr:cNvCxnSpPr/>
      </xdr:nvCxnSpPr>
      <xdr:spPr>
        <a:xfrm>
          <a:off x="2908300" y="144227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87" name="楕円 186">
          <a:extLst>
            <a:ext uri="{FF2B5EF4-FFF2-40B4-BE49-F238E27FC236}">
              <a16:creationId xmlns:a16="http://schemas.microsoft.com/office/drawing/2014/main" id="{7629D50F-3439-4C18-A530-177B4C68249E}"/>
            </a:ext>
          </a:extLst>
        </xdr:cNvPr>
        <xdr:cNvSpPr/>
      </xdr:nvSpPr>
      <xdr:spPr>
        <a:xfrm>
          <a:off x="1968500" y="143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58</xdr:row>
      <xdr:rowOff>100965</xdr:rowOff>
    </xdr:from>
    <xdr:to>
      <xdr:col>15</xdr:col>
      <xdr:colOff>50800</xdr:colOff>
      <xdr:row>58</xdr:row>
      <xdr:rowOff>135255</xdr:rowOff>
    </xdr:to>
    <xdr:cxnSp macro="">
      <xdr:nvCxnSpPr>
        <xdr:cNvPr id="188" name="直線コネクタ 187">
          <a:extLst>
            <a:ext uri="{FF2B5EF4-FFF2-40B4-BE49-F238E27FC236}">
              <a16:creationId xmlns:a16="http://schemas.microsoft.com/office/drawing/2014/main" id="{163C2BE2-E0FA-438B-9DAA-985F77A80B65}"/>
            </a:ext>
          </a:extLst>
        </xdr:cNvPr>
        <xdr:cNvCxnSpPr/>
      </xdr:nvCxnSpPr>
      <xdr:spPr>
        <a:xfrm>
          <a:off x="2019300" y="14388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2" cy="259045"/>
    <xdr:sp macro="" textlink="">
      <xdr:nvSpPr>
        <xdr:cNvPr id="189" name="n_1aveValue【体育館・プール】&#10;有形固定資産減価償却率">
          <a:extLst>
            <a:ext uri="{FF2B5EF4-FFF2-40B4-BE49-F238E27FC236}">
              <a16:creationId xmlns:a16="http://schemas.microsoft.com/office/drawing/2014/main" id="{CC697A4E-E170-4235-8EA3-037F83F4AA6D}"/>
            </a:ext>
          </a:extLst>
        </xdr:cNvPr>
        <xdr:cNvSpPr txBox="1"/>
      </xdr:nvSpPr>
      <xdr:spPr>
        <a:xfrm>
          <a:off x="3582044" y="1486854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2" cy="259045"/>
    <xdr:sp macro="" textlink="">
      <xdr:nvSpPr>
        <xdr:cNvPr id="190" name="n_2aveValue【体育館・プール】&#10;有形固定資産減価償却率">
          <a:extLst>
            <a:ext uri="{FF2B5EF4-FFF2-40B4-BE49-F238E27FC236}">
              <a16:creationId xmlns:a16="http://schemas.microsoft.com/office/drawing/2014/main" id="{D1FAFAA8-FD8C-4217-AD45-541F1D7158A5}"/>
            </a:ext>
          </a:extLst>
        </xdr:cNvPr>
        <xdr:cNvSpPr txBox="1"/>
      </xdr:nvSpPr>
      <xdr:spPr>
        <a:xfrm>
          <a:off x="2705744" y="1483996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a:extLst>
            <a:ext uri="{FF2B5EF4-FFF2-40B4-BE49-F238E27FC236}">
              <a16:creationId xmlns:a16="http://schemas.microsoft.com/office/drawing/2014/main" id="{D7C8DA29-B59D-4CEE-A3AC-AAB5A92D80DE}"/>
            </a:ext>
          </a:extLst>
        </xdr:cNvPr>
        <xdr:cNvSpPr txBox="1"/>
      </xdr:nvSpPr>
      <xdr:spPr>
        <a:xfrm>
          <a:off x="1816744"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2" cy="259045"/>
    <xdr:sp macro="" textlink="">
      <xdr:nvSpPr>
        <xdr:cNvPr id="192" name="n_4aveValue【体育館・プール】&#10;有形固定資産減価償却率">
          <a:extLst>
            <a:ext uri="{FF2B5EF4-FFF2-40B4-BE49-F238E27FC236}">
              <a16:creationId xmlns:a16="http://schemas.microsoft.com/office/drawing/2014/main" id="{411347BE-B049-47D8-BE7F-4BE7ECA0F59A}"/>
            </a:ext>
          </a:extLst>
        </xdr:cNvPr>
        <xdr:cNvSpPr txBox="1"/>
      </xdr:nvSpPr>
      <xdr:spPr>
        <a:xfrm>
          <a:off x="927744" y="1420623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2" cy="259045"/>
    <xdr:sp macro="" textlink="">
      <xdr:nvSpPr>
        <xdr:cNvPr id="193" name="n_1mainValue【体育館・プール】&#10;有形固定資産減価償却率">
          <a:extLst>
            <a:ext uri="{FF2B5EF4-FFF2-40B4-BE49-F238E27FC236}">
              <a16:creationId xmlns:a16="http://schemas.microsoft.com/office/drawing/2014/main" id="{B44C24A2-A35A-449E-8D8D-A4E190BD7D8D}"/>
            </a:ext>
          </a:extLst>
        </xdr:cNvPr>
        <xdr:cNvSpPr txBox="1"/>
      </xdr:nvSpPr>
      <xdr:spPr>
        <a:xfrm>
          <a:off x="3582044" y="1410908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31132</xdr:rowOff>
    </xdr:from>
    <xdr:ext cx="405112" cy="259045"/>
    <xdr:sp macro="" textlink="">
      <xdr:nvSpPr>
        <xdr:cNvPr id="194" name="n_2mainValue【体育館・プール】&#10;有形固定資産減価償却率">
          <a:extLst>
            <a:ext uri="{FF2B5EF4-FFF2-40B4-BE49-F238E27FC236}">
              <a16:creationId xmlns:a16="http://schemas.microsoft.com/office/drawing/2014/main" id="{BA7C09D6-F483-4093-8CE7-8F84AB94A067}"/>
            </a:ext>
          </a:extLst>
        </xdr:cNvPr>
        <xdr:cNvSpPr txBox="1"/>
      </xdr:nvSpPr>
      <xdr:spPr>
        <a:xfrm>
          <a:off x="2705744" y="1407098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924</xdr:rowOff>
    </xdr:from>
    <xdr:ext cx="405111" cy="259045"/>
    <xdr:sp macro="" textlink="">
      <xdr:nvSpPr>
        <xdr:cNvPr id="195" name="n_3mainValue【体育館・プール】&#10;有形固定資産減価償却率">
          <a:extLst>
            <a:ext uri="{FF2B5EF4-FFF2-40B4-BE49-F238E27FC236}">
              <a16:creationId xmlns:a16="http://schemas.microsoft.com/office/drawing/2014/main" id="{D4FF9B8C-BD76-456F-A5B4-CF8F871655E0}"/>
            </a:ext>
          </a:extLst>
        </xdr:cNvPr>
        <xdr:cNvSpPr txBox="1"/>
      </xdr:nvSpPr>
      <xdr:spPr>
        <a:xfrm>
          <a:off x="1816744" y="14040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BCC5F4E5-8156-4D20-A83D-3FD1DB310148}"/>
            </a:ext>
          </a:extLst>
        </xdr:cNvPr>
        <xdr:cNvSpPr/>
      </xdr:nvSpPr>
      <xdr:spPr>
        <a:xfrm>
          <a:off x="6604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B7EEBB8-55A4-4042-B983-A92A639FD56D}"/>
            </a:ext>
          </a:extLst>
        </xdr:cNvPr>
        <xdr:cNvSpPr/>
      </xdr:nvSpPr>
      <xdr:spPr>
        <a:xfrm>
          <a:off x="6731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81609FF-A334-4AFF-BF49-2716727BFDED}"/>
            </a:ext>
          </a:extLst>
        </xdr:cNvPr>
        <xdr:cNvSpPr/>
      </xdr:nvSpPr>
      <xdr:spPr>
        <a:xfrm>
          <a:off x="6731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EFB46B17-A1B9-4494-8B3F-4DC9E591FF1B}"/>
            </a:ext>
          </a:extLst>
        </xdr:cNvPr>
        <xdr:cNvSpPr/>
      </xdr:nvSpPr>
      <xdr:spPr>
        <a:xfrm>
          <a:off x="7747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5A683E14-A35B-4C85-845C-5213C106AB1E}"/>
            </a:ext>
          </a:extLst>
        </xdr:cNvPr>
        <xdr:cNvSpPr/>
      </xdr:nvSpPr>
      <xdr:spPr>
        <a:xfrm>
          <a:off x="7747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3429BDA9-D33F-4462-85F1-4F9DD8866B22}"/>
            </a:ext>
          </a:extLst>
        </xdr:cNvPr>
        <xdr:cNvSpPr/>
      </xdr:nvSpPr>
      <xdr:spPr>
        <a:xfrm>
          <a:off x="8890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72144AB2-0AC5-4365-8779-4B37EE43A8FB}"/>
            </a:ext>
          </a:extLst>
        </xdr:cNvPr>
        <xdr:cNvSpPr/>
      </xdr:nvSpPr>
      <xdr:spPr>
        <a:xfrm>
          <a:off x="8890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73A60DC8-B2DD-4160-98CC-00E4626CAD56}"/>
            </a:ext>
          </a:extLst>
        </xdr:cNvPr>
        <xdr:cNvSpPr/>
      </xdr:nvSpPr>
      <xdr:spPr>
        <a:xfrm>
          <a:off x="6604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23CBBC8B-E856-4F7D-8940-9FF58B1342DF}"/>
            </a:ext>
          </a:extLst>
        </xdr:cNvPr>
        <xdr:cNvSpPr txBox="1"/>
      </xdr:nvSpPr>
      <xdr:spPr>
        <a:xfrm>
          <a:off x="6565900" y="12839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23C86C9E-E695-44D9-AD0D-9CCDB351DEAF}"/>
            </a:ext>
          </a:extLst>
        </xdr:cNvPr>
        <xdr:cNvCxnSpPr/>
      </xdr:nvCxnSpPr>
      <xdr:spPr>
        <a:xfrm>
          <a:off x="6604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6744CBA7-30F4-4D14-9C24-364A53D20983}"/>
            </a:ext>
          </a:extLst>
        </xdr:cNvPr>
        <xdr:cNvCxnSpPr/>
      </xdr:nvCxnSpPr>
      <xdr:spPr>
        <a:xfrm>
          <a:off x="6604000" y="15773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B836E128-FE40-4334-97F3-B80190F8F55D}"/>
            </a:ext>
          </a:extLst>
        </xdr:cNvPr>
        <xdr:cNvSpPr txBox="1"/>
      </xdr:nvSpPr>
      <xdr:spPr>
        <a:xfrm>
          <a:off x="6136821" y="15554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4C0A58B3-FB91-47D7-B3F6-9D3E40CE5F2B}"/>
            </a:ext>
          </a:extLst>
        </xdr:cNvPr>
        <xdr:cNvCxnSpPr/>
      </xdr:nvCxnSpPr>
      <xdr:spPr>
        <a:xfrm>
          <a:off x="6604000" y="1508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B28DF657-08DD-4000-A98C-541BE7023C2C}"/>
            </a:ext>
          </a:extLst>
        </xdr:cNvPr>
        <xdr:cNvSpPr txBox="1"/>
      </xdr:nvSpPr>
      <xdr:spPr>
        <a:xfrm>
          <a:off x="6136821" y="14869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88A7DD3B-B3A5-43EF-8923-CDC600C16B08}"/>
            </a:ext>
          </a:extLst>
        </xdr:cNvPr>
        <xdr:cNvCxnSpPr/>
      </xdr:nvCxnSpPr>
      <xdr:spPr>
        <a:xfrm>
          <a:off x="6604000" y="1440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153052</xdr:rowOff>
    </xdr:from>
    <xdr:ext cx="467179" cy="259045"/>
    <xdr:sp macro="" textlink="">
      <xdr:nvSpPr>
        <xdr:cNvPr id="211" name="テキスト ボックス 210">
          <a:extLst>
            <a:ext uri="{FF2B5EF4-FFF2-40B4-BE49-F238E27FC236}">
              <a16:creationId xmlns:a16="http://schemas.microsoft.com/office/drawing/2014/main" id="{48371436-7FCD-4C2F-B528-26146EC15F0E}"/>
            </a:ext>
          </a:extLst>
        </xdr:cNvPr>
        <xdr:cNvSpPr txBox="1"/>
      </xdr:nvSpPr>
      <xdr:spPr>
        <a:xfrm>
          <a:off x="6136821" y="14192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D506F6AE-105B-4199-B030-F365C6AAAD30}"/>
            </a:ext>
          </a:extLst>
        </xdr:cNvPr>
        <xdr:cNvCxnSpPr/>
      </xdr:nvCxnSpPr>
      <xdr:spPr>
        <a:xfrm>
          <a:off x="6604000" y="1379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7C5DCEA0-8D3F-42E7-92BF-56EEB7CBF1D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F2667521-8E66-4FED-B17B-D279172C21C8}"/>
            </a:ext>
          </a:extLst>
        </xdr:cNvPr>
        <xdr:cNvCxnSpPr/>
      </xdr:nvCxnSpPr>
      <xdr:spPr>
        <a:xfrm>
          <a:off x="6604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29046FD-2C30-417A-AB9E-40916347AFFA}"/>
            </a:ext>
          </a:extLst>
        </xdr:cNvPr>
        <xdr:cNvSpPr txBox="1"/>
      </xdr:nvSpPr>
      <xdr:spPr>
        <a:xfrm>
          <a:off x="61368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2A98DC85-2CBE-4F05-A6BB-BCE185545793}"/>
            </a:ext>
          </a:extLst>
        </xdr:cNvPr>
        <xdr:cNvSpPr/>
      </xdr:nvSpPr>
      <xdr:spPr>
        <a:xfrm>
          <a:off x="6604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F03F48F3-D272-465A-860D-8A05EFAA4EA8}"/>
            </a:ext>
          </a:extLst>
        </xdr:cNvPr>
        <xdr:cNvCxnSpPr/>
      </xdr:nvCxnSpPr>
      <xdr:spPr>
        <a:xfrm flipV="1">
          <a:off x="10476865" y="14143634"/>
          <a:ext cx="0" cy="154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EA43A685-BA69-4BFC-B5E8-76B92C612C4F}"/>
            </a:ext>
          </a:extLst>
        </xdr:cNvPr>
        <xdr:cNvSpPr txBox="1"/>
      </xdr:nvSpPr>
      <xdr:spPr>
        <a:xfrm>
          <a:off x="10515600" y="1569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558645A9-9298-4075-93DF-958687B314B1}"/>
            </a:ext>
          </a:extLst>
        </xdr:cNvPr>
        <xdr:cNvCxnSpPr/>
      </xdr:nvCxnSpPr>
      <xdr:spPr>
        <a:xfrm>
          <a:off x="10388600" y="1568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59986</xdr:rowOff>
    </xdr:from>
    <xdr:ext cx="469744" cy="259045"/>
    <xdr:sp macro="" textlink="">
      <xdr:nvSpPr>
        <xdr:cNvPr id="220" name="【体育館・プール】&#10;一人当たり面積最大値テキスト">
          <a:extLst>
            <a:ext uri="{FF2B5EF4-FFF2-40B4-BE49-F238E27FC236}">
              <a16:creationId xmlns:a16="http://schemas.microsoft.com/office/drawing/2014/main" id="{534FFC21-67D6-4488-AC6B-C531659236AD}"/>
            </a:ext>
          </a:extLst>
        </xdr:cNvPr>
        <xdr:cNvSpPr txBox="1"/>
      </xdr:nvSpPr>
      <xdr:spPr>
        <a:xfrm>
          <a:off x="10515600" y="1385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74634EA9-8E48-4C40-ADA5-D2539CCA2B80}"/>
            </a:ext>
          </a:extLst>
        </xdr:cNvPr>
        <xdr:cNvCxnSpPr/>
      </xdr:nvCxnSpPr>
      <xdr:spPr>
        <a:xfrm>
          <a:off x="10388600" y="1414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22" name="【体育館・プール】&#10;一人当たり面積平均値テキスト">
          <a:extLst>
            <a:ext uri="{FF2B5EF4-FFF2-40B4-BE49-F238E27FC236}">
              <a16:creationId xmlns:a16="http://schemas.microsoft.com/office/drawing/2014/main" id="{6777DAB3-54A0-4A48-BF57-B3D7D667D845}"/>
            </a:ext>
          </a:extLst>
        </xdr:cNvPr>
        <xdr:cNvSpPr txBox="1"/>
      </xdr:nvSpPr>
      <xdr:spPr>
        <a:xfrm>
          <a:off x="10515600" y="1518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1D871DE4-3520-420E-BE48-C59B81CDA294}"/>
            </a:ext>
          </a:extLst>
        </xdr:cNvPr>
        <xdr:cNvSpPr/>
      </xdr:nvSpPr>
      <xdr:spPr>
        <a:xfrm>
          <a:off x="10426700" y="15410637"/>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49505F67-6192-434C-9C23-12B91EC939D2}"/>
            </a:ext>
          </a:extLst>
        </xdr:cNvPr>
        <xdr:cNvSpPr/>
      </xdr:nvSpPr>
      <xdr:spPr>
        <a:xfrm>
          <a:off x="9588500" y="15415666"/>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C3A236AC-7C38-4A42-BCEE-FD2335DA652E}"/>
            </a:ext>
          </a:extLst>
        </xdr:cNvPr>
        <xdr:cNvSpPr/>
      </xdr:nvSpPr>
      <xdr:spPr>
        <a:xfrm>
          <a:off x="8699500" y="15421153"/>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A28D8436-7054-47C3-8B3B-93618B3D7271}"/>
            </a:ext>
          </a:extLst>
        </xdr:cNvPr>
        <xdr:cNvSpPr/>
      </xdr:nvSpPr>
      <xdr:spPr>
        <a:xfrm>
          <a:off x="7810500" y="15421153"/>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84B6EEC0-697B-4709-AD9A-20C31C358CBD}"/>
            </a:ext>
          </a:extLst>
        </xdr:cNvPr>
        <xdr:cNvSpPr/>
      </xdr:nvSpPr>
      <xdr:spPr>
        <a:xfrm>
          <a:off x="6921500" y="1552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6B07717-D5CC-4588-8086-717E7ADF22F1}"/>
            </a:ext>
          </a:extLst>
        </xdr:cNvPr>
        <xdr:cNvSpPr txBox="1"/>
      </xdr:nvSpPr>
      <xdr:spPr>
        <a:xfrm>
          <a:off x="10287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8CACC35-9D7C-4D29-9A94-97911D453F87}"/>
            </a:ext>
          </a:extLst>
        </xdr:cNvPr>
        <xdr:cNvSpPr txBox="1"/>
      </xdr:nvSpPr>
      <xdr:spPr>
        <a:xfrm>
          <a:off x="9448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441DA80-2543-4B21-9731-53669019C201}"/>
            </a:ext>
          </a:extLst>
        </xdr:cNvPr>
        <xdr:cNvSpPr txBox="1"/>
      </xdr:nvSpPr>
      <xdr:spPr>
        <a:xfrm>
          <a:off x="8559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E85DA97-5C04-4132-9DD7-5891BC171A6B}"/>
            </a:ext>
          </a:extLst>
        </xdr:cNvPr>
        <xdr:cNvSpPr txBox="1"/>
      </xdr:nvSpPr>
      <xdr:spPr>
        <a:xfrm>
          <a:off x="7670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ED453C3-1A70-4464-854A-286DC41C070A}"/>
            </a:ext>
          </a:extLst>
        </xdr:cNvPr>
        <xdr:cNvSpPr txBox="1"/>
      </xdr:nvSpPr>
      <xdr:spPr>
        <a:xfrm>
          <a:off x="6781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132994</xdr:rowOff>
    </xdr:from>
    <xdr:to>
      <xdr:col>55</xdr:col>
      <xdr:colOff>50800</xdr:colOff>
      <xdr:row>63</xdr:row>
      <xdr:rowOff>63144</xdr:rowOff>
    </xdr:to>
    <xdr:sp macro="" textlink="">
      <xdr:nvSpPr>
        <xdr:cNvPr id="233" name="楕円 232">
          <a:extLst>
            <a:ext uri="{FF2B5EF4-FFF2-40B4-BE49-F238E27FC236}">
              <a16:creationId xmlns:a16="http://schemas.microsoft.com/office/drawing/2014/main" id="{24960278-A6DC-4423-A92F-EC5AB945529B}"/>
            </a:ext>
          </a:extLst>
        </xdr:cNvPr>
        <xdr:cNvSpPr/>
      </xdr:nvSpPr>
      <xdr:spPr>
        <a:xfrm>
          <a:off x="10426700" y="15411094"/>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62</xdr:row>
      <xdr:rowOff>101896</xdr:rowOff>
    </xdr:from>
    <xdr:ext cx="469744" cy="259045"/>
    <xdr:sp macro="" textlink="">
      <xdr:nvSpPr>
        <xdr:cNvPr id="234" name="【体育館・プール】&#10;一人当たり面積該当値テキスト">
          <a:extLst>
            <a:ext uri="{FF2B5EF4-FFF2-40B4-BE49-F238E27FC236}">
              <a16:creationId xmlns:a16="http://schemas.microsoft.com/office/drawing/2014/main" id="{E2386CBB-910E-4A03-9E18-678B3D447580}"/>
            </a:ext>
          </a:extLst>
        </xdr:cNvPr>
        <xdr:cNvSpPr txBox="1"/>
      </xdr:nvSpPr>
      <xdr:spPr>
        <a:xfrm>
          <a:off x="10515600" y="1537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133909</xdr:rowOff>
    </xdr:from>
    <xdr:to>
      <xdr:col>50</xdr:col>
      <xdr:colOff>165100</xdr:colOff>
      <xdr:row>63</xdr:row>
      <xdr:rowOff>64059</xdr:rowOff>
    </xdr:to>
    <xdr:sp macro="" textlink="">
      <xdr:nvSpPr>
        <xdr:cNvPr id="235" name="楕円 234">
          <a:extLst>
            <a:ext uri="{FF2B5EF4-FFF2-40B4-BE49-F238E27FC236}">
              <a16:creationId xmlns:a16="http://schemas.microsoft.com/office/drawing/2014/main" id="{4C241077-A0F2-4959-B7E9-2B1F104EE45C}"/>
            </a:ext>
          </a:extLst>
        </xdr:cNvPr>
        <xdr:cNvSpPr/>
      </xdr:nvSpPr>
      <xdr:spPr>
        <a:xfrm>
          <a:off x="9588500" y="15412009"/>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63</xdr:row>
      <xdr:rowOff>12344</xdr:rowOff>
    </xdr:from>
    <xdr:to>
      <xdr:col>55</xdr:col>
      <xdr:colOff>0</xdr:colOff>
      <xdr:row>63</xdr:row>
      <xdr:rowOff>13259</xdr:rowOff>
    </xdr:to>
    <xdr:cxnSp macro="">
      <xdr:nvCxnSpPr>
        <xdr:cNvPr id="236" name="直線コネクタ 235">
          <a:extLst>
            <a:ext uri="{FF2B5EF4-FFF2-40B4-BE49-F238E27FC236}">
              <a16:creationId xmlns:a16="http://schemas.microsoft.com/office/drawing/2014/main" id="{2974AE46-AB3C-4D17-AEC2-C85CD1261FB0}"/>
            </a:ext>
          </a:extLst>
        </xdr:cNvPr>
        <xdr:cNvCxnSpPr/>
      </xdr:nvCxnSpPr>
      <xdr:spPr>
        <a:xfrm flipV="1">
          <a:off x="9639300" y="1553809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134824</xdr:rowOff>
    </xdr:from>
    <xdr:to>
      <xdr:col>46</xdr:col>
      <xdr:colOff>38100</xdr:colOff>
      <xdr:row>63</xdr:row>
      <xdr:rowOff>64974</xdr:rowOff>
    </xdr:to>
    <xdr:sp macro="" textlink="">
      <xdr:nvSpPr>
        <xdr:cNvPr id="237" name="楕円 236">
          <a:extLst>
            <a:ext uri="{FF2B5EF4-FFF2-40B4-BE49-F238E27FC236}">
              <a16:creationId xmlns:a16="http://schemas.microsoft.com/office/drawing/2014/main" id="{B4131D47-8DC9-4BDD-B6CB-2C03862B6AE3}"/>
            </a:ext>
          </a:extLst>
        </xdr:cNvPr>
        <xdr:cNvSpPr/>
      </xdr:nvSpPr>
      <xdr:spPr>
        <a:xfrm>
          <a:off x="8699500" y="15412924"/>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63</xdr:row>
      <xdr:rowOff>13259</xdr:rowOff>
    </xdr:from>
    <xdr:to>
      <xdr:col>50</xdr:col>
      <xdr:colOff>114300</xdr:colOff>
      <xdr:row>63</xdr:row>
      <xdr:rowOff>14174</xdr:rowOff>
    </xdr:to>
    <xdr:cxnSp macro="">
      <xdr:nvCxnSpPr>
        <xdr:cNvPr id="238" name="直線コネクタ 237">
          <a:extLst>
            <a:ext uri="{FF2B5EF4-FFF2-40B4-BE49-F238E27FC236}">
              <a16:creationId xmlns:a16="http://schemas.microsoft.com/office/drawing/2014/main" id="{66C4B3E2-7AFF-4BA9-912D-9D588FBBF3C5}"/>
            </a:ext>
          </a:extLst>
        </xdr:cNvPr>
        <xdr:cNvCxnSpPr/>
      </xdr:nvCxnSpPr>
      <xdr:spPr>
        <a:xfrm flipV="1">
          <a:off x="8750300" y="15539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135280</xdr:rowOff>
    </xdr:from>
    <xdr:to>
      <xdr:col>41</xdr:col>
      <xdr:colOff>101600</xdr:colOff>
      <xdr:row>63</xdr:row>
      <xdr:rowOff>65430</xdr:rowOff>
    </xdr:to>
    <xdr:sp macro="" textlink="">
      <xdr:nvSpPr>
        <xdr:cNvPr id="239" name="楕円 238">
          <a:extLst>
            <a:ext uri="{FF2B5EF4-FFF2-40B4-BE49-F238E27FC236}">
              <a16:creationId xmlns:a16="http://schemas.microsoft.com/office/drawing/2014/main" id="{288D0B6F-66AF-4188-898E-FEC6B6FFF09F}"/>
            </a:ext>
          </a:extLst>
        </xdr:cNvPr>
        <xdr:cNvSpPr/>
      </xdr:nvSpPr>
      <xdr:spPr>
        <a:xfrm>
          <a:off x="7810500" y="1541338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63</xdr:row>
      <xdr:rowOff>14174</xdr:rowOff>
    </xdr:from>
    <xdr:to>
      <xdr:col>45</xdr:col>
      <xdr:colOff>177800</xdr:colOff>
      <xdr:row>63</xdr:row>
      <xdr:rowOff>14630</xdr:rowOff>
    </xdr:to>
    <xdr:cxnSp macro="">
      <xdr:nvCxnSpPr>
        <xdr:cNvPr id="240" name="直線コネクタ 239">
          <a:extLst>
            <a:ext uri="{FF2B5EF4-FFF2-40B4-BE49-F238E27FC236}">
              <a16:creationId xmlns:a16="http://schemas.microsoft.com/office/drawing/2014/main" id="{C150A4FA-E002-49D3-AC56-7543495EC6CA}"/>
            </a:ext>
          </a:extLst>
        </xdr:cNvPr>
        <xdr:cNvCxnSpPr/>
      </xdr:nvCxnSpPr>
      <xdr:spPr>
        <a:xfrm flipV="1">
          <a:off x="7861300" y="15539924"/>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B79BF632-9752-4F44-8373-33470EA63335}"/>
            </a:ext>
          </a:extLst>
        </xdr:cNvPr>
        <xdr:cNvSpPr txBox="1"/>
      </xdr:nvSpPr>
      <xdr:spPr>
        <a:xfrm>
          <a:off x="9391727" y="1558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45B4A262-CC69-4FE6-86AE-66EE86C3506D}"/>
            </a:ext>
          </a:extLst>
        </xdr:cNvPr>
        <xdr:cNvSpPr txBox="1"/>
      </xdr:nvSpPr>
      <xdr:spPr>
        <a:xfrm>
          <a:off x="8515427" y="1559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F818F1A1-0D51-4D6F-9D34-3F1325705243}"/>
            </a:ext>
          </a:extLst>
        </xdr:cNvPr>
        <xdr:cNvSpPr txBox="1"/>
      </xdr:nvSpPr>
      <xdr:spPr>
        <a:xfrm>
          <a:off x="7626427" y="1559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109466</xdr:rowOff>
    </xdr:from>
    <xdr:ext cx="469744" cy="259045"/>
    <xdr:sp macro="" textlink="">
      <xdr:nvSpPr>
        <xdr:cNvPr id="244" name="n_4aveValue【体育館・プール】&#10;一人当たり面積">
          <a:extLst>
            <a:ext uri="{FF2B5EF4-FFF2-40B4-BE49-F238E27FC236}">
              <a16:creationId xmlns:a16="http://schemas.microsoft.com/office/drawing/2014/main" id="{19CB4889-CEEE-45A9-B0D8-88D225DA5317}"/>
            </a:ext>
          </a:extLst>
        </xdr:cNvPr>
        <xdr:cNvSpPr txBox="1"/>
      </xdr:nvSpPr>
      <xdr:spPr>
        <a:xfrm>
          <a:off x="6737427" y="151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90111</xdr:rowOff>
    </xdr:from>
    <xdr:ext cx="469744" cy="259045"/>
    <xdr:sp macro="" textlink="">
      <xdr:nvSpPr>
        <xdr:cNvPr id="245" name="n_1mainValue【体育館・プール】&#10;一人当たり面積">
          <a:extLst>
            <a:ext uri="{FF2B5EF4-FFF2-40B4-BE49-F238E27FC236}">
              <a16:creationId xmlns:a16="http://schemas.microsoft.com/office/drawing/2014/main" id="{320DB625-BCAF-4211-AF4E-4C966BD02375}"/>
            </a:ext>
          </a:extLst>
        </xdr:cNvPr>
        <xdr:cNvSpPr txBox="1"/>
      </xdr:nvSpPr>
      <xdr:spPr>
        <a:xfrm>
          <a:off x="9391727" y="1512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81501</xdr:rowOff>
    </xdr:from>
    <xdr:ext cx="469744" cy="259045"/>
    <xdr:sp macro="" textlink="">
      <xdr:nvSpPr>
        <xdr:cNvPr id="246" name="n_2mainValue【体育館・プール】&#10;一人当たり面積">
          <a:extLst>
            <a:ext uri="{FF2B5EF4-FFF2-40B4-BE49-F238E27FC236}">
              <a16:creationId xmlns:a16="http://schemas.microsoft.com/office/drawing/2014/main" id="{D9D385F7-8D4F-49CD-ACA5-C676C7D573D7}"/>
            </a:ext>
          </a:extLst>
        </xdr:cNvPr>
        <xdr:cNvSpPr txBox="1"/>
      </xdr:nvSpPr>
      <xdr:spPr>
        <a:xfrm>
          <a:off x="8515427" y="151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81957</xdr:rowOff>
    </xdr:from>
    <xdr:ext cx="469744" cy="259045"/>
    <xdr:sp macro="" textlink="">
      <xdr:nvSpPr>
        <xdr:cNvPr id="247" name="n_3mainValue【体育館・プール】&#10;一人当たり面積">
          <a:extLst>
            <a:ext uri="{FF2B5EF4-FFF2-40B4-BE49-F238E27FC236}">
              <a16:creationId xmlns:a16="http://schemas.microsoft.com/office/drawing/2014/main" id="{2FC5948C-D033-460D-87DC-756A258B16F6}"/>
            </a:ext>
          </a:extLst>
        </xdr:cNvPr>
        <xdr:cNvSpPr txBox="1"/>
      </xdr:nvSpPr>
      <xdr:spPr>
        <a:xfrm>
          <a:off x="7626427" y="151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23257FA7-360C-4FD4-89C6-165A2F656E46}"/>
            </a:ext>
          </a:extLst>
        </xdr:cNvPr>
        <xdr:cNvSpPr/>
      </xdr:nvSpPr>
      <xdr:spPr>
        <a:xfrm>
          <a:off x="762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F6C97B54-D7DC-4541-ABC5-01B9BB30491C}"/>
            </a:ext>
          </a:extLst>
        </xdr:cNvPr>
        <xdr:cNvSpPr/>
      </xdr:nvSpPr>
      <xdr:spPr>
        <a:xfrm>
          <a:off x="889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A9FFEB46-0890-4D30-A13B-53D53A3EF98B}"/>
            </a:ext>
          </a:extLst>
        </xdr:cNvPr>
        <xdr:cNvSpPr/>
      </xdr:nvSpPr>
      <xdr:spPr>
        <a:xfrm>
          <a:off x="889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93CB5F2C-B52B-4C33-B2AC-83D219565C0D}"/>
            </a:ext>
          </a:extLst>
        </xdr:cNvPr>
        <xdr:cNvSpPr/>
      </xdr:nvSpPr>
      <xdr:spPr>
        <a:xfrm>
          <a:off x="1905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9596DDFE-EDC0-4B82-8E7B-88F2AD8CC2FD}"/>
            </a:ext>
          </a:extLst>
        </xdr:cNvPr>
        <xdr:cNvSpPr/>
      </xdr:nvSpPr>
      <xdr:spPr>
        <a:xfrm>
          <a:off x="1905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75C5536F-0FC9-4216-B0C8-FB65674FEEDB}"/>
            </a:ext>
          </a:extLst>
        </xdr:cNvPr>
        <xdr:cNvSpPr/>
      </xdr:nvSpPr>
      <xdr:spPr>
        <a:xfrm>
          <a:off x="3048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A05957C9-ADA3-4D06-90E0-D8621D39BD56}"/>
            </a:ext>
          </a:extLst>
        </xdr:cNvPr>
        <xdr:cNvSpPr/>
      </xdr:nvSpPr>
      <xdr:spPr>
        <a:xfrm>
          <a:off x="3048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C736963E-15F3-424F-A472-7DADCC88C67A}"/>
            </a:ext>
          </a:extLst>
        </xdr:cNvPr>
        <xdr:cNvSpPr/>
      </xdr:nvSpPr>
      <xdr:spPr>
        <a:xfrm>
          <a:off x="762000" y="18592800"/>
          <a:ext cx="4724400" cy="3276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D4BE977B-3C38-49F3-968C-9F18A95197FC}"/>
            </a:ext>
          </a:extLst>
        </xdr:cNvPr>
        <xdr:cNvSpPr/>
      </xdr:nvSpPr>
      <xdr:spPr>
        <a:xfrm>
          <a:off x="6604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A359A8FE-1212-4A06-9A6C-6714C256C847}"/>
            </a:ext>
          </a:extLst>
        </xdr:cNvPr>
        <xdr:cNvSpPr/>
      </xdr:nvSpPr>
      <xdr:spPr>
        <a:xfrm>
          <a:off x="6731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A6E7B853-CBEE-49F6-9AE2-5630F8F78A3C}"/>
            </a:ext>
          </a:extLst>
        </xdr:cNvPr>
        <xdr:cNvSpPr/>
      </xdr:nvSpPr>
      <xdr:spPr>
        <a:xfrm>
          <a:off x="6731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DC39F873-75FD-45A8-A779-A6EAC3126156}"/>
            </a:ext>
          </a:extLst>
        </xdr:cNvPr>
        <xdr:cNvSpPr/>
      </xdr:nvSpPr>
      <xdr:spPr>
        <a:xfrm>
          <a:off x="7747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50E1EB3-EC1A-4216-BF5E-F3BE9FCBCFB6}"/>
            </a:ext>
          </a:extLst>
        </xdr:cNvPr>
        <xdr:cNvSpPr/>
      </xdr:nvSpPr>
      <xdr:spPr>
        <a:xfrm>
          <a:off x="7747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41E045CD-6988-4989-A7F0-3353733B6E20}"/>
            </a:ext>
          </a:extLst>
        </xdr:cNvPr>
        <xdr:cNvSpPr/>
      </xdr:nvSpPr>
      <xdr:spPr>
        <a:xfrm>
          <a:off x="8890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C84A9713-4776-44E4-ADC4-298062A41A7D}"/>
            </a:ext>
          </a:extLst>
        </xdr:cNvPr>
        <xdr:cNvSpPr/>
      </xdr:nvSpPr>
      <xdr:spPr>
        <a:xfrm>
          <a:off x="8890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B0E12EE1-7BE7-4AC0-970D-B43D4457C305}"/>
            </a:ext>
          </a:extLst>
        </xdr:cNvPr>
        <xdr:cNvSpPr/>
      </xdr:nvSpPr>
      <xdr:spPr>
        <a:xfrm>
          <a:off x="6604000" y="18592800"/>
          <a:ext cx="4724400" cy="3276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a:extLst>
            <a:ext uri="{FF2B5EF4-FFF2-40B4-BE49-F238E27FC236}">
              <a16:creationId xmlns:a16="http://schemas.microsoft.com/office/drawing/2014/main" id="{F1A3087F-86FB-476D-BA15-51181BBB2881}"/>
            </a:ext>
          </a:extLst>
        </xdr:cNvPr>
        <xdr:cNvSpPr/>
      </xdr:nvSpPr>
      <xdr:spPr>
        <a:xfrm>
          <a:off x="762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a:extLst>
            <a:ext uri="{FF2B5EF4-FFF2-40B4-BE49-F238E27FC236}">
              <a16:creationId xmlns:a16="http://schemas.microsoft.com/office/drawing/2014/main" id="{7DB2FFF7-8F7C-4044-8BCE-D750BF90A61B}"/>
            </a:ext>
          </a:extLst>
        </xdr:cNvPr>
        <xdr:cNvSpPr/>
      </xdr:nvSpPr>
      <xdr:spPr>
        <a:xfrm>
          <a:off x="889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a:extLst>
            <a:ext uri="{FF2B5EF4-FFF2-40B4-BE49-F238E27FC236}">
              <a16:creationId xmlns:a16="http://schemas.microsoft.com/office/drawing/2014/main" id="{B6AA9CA8-7B91-4C11-AF51-108D007F7B21}"/>
            </a:ext>
          </a:extLst>
        </xdr:cNvPr>
        <xdr:cNvSpPr/>
      </xdr:nvSpPr>
      <xdr:spPr>
        <a:xfrm>
          <a:off x="889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a:extLst>
            <a:ext uri="{FF2B5EF4-FFF2-40B4-BE49-F238E27FC236}">
              <a16:creationId xmlns:a16="http://schemas.microsoft.com/office/drawing/2014/main" id="{87D6CCB0-52A8-4E03-B2DB-5F45886A818C}"/>
            </a:ext>
          </a:extLst>
        </xdr:cNvPr>
        <xdr:cNvSpPr/>
      </xdr:nvSpPr>
      <xdr:spPr>
        <a:xfrm>
          <a:off x="1905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a:extLst>
            <a:ext uri="{FF2B5EF4-FFF2-40B4-BE49-F238E27FC236}">
              <a16:creationId xmlns:a16="http://schemas.microsoft.com/office/drawing/2014/main" id="{A664B233-E15B-433A-8336-6553285672C6}"/>
            </a:ext>
          </a:extLst>
        </xdr:cNvPr>
        <xdr:cNvSpPr/>
      </xdr:nvSpPr>
      <xdr:spPr>
        <a:xfrm>
          <a:off x="1905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a:extLst>
            <a:ext uri="{FF2B5EF4-FFF2-40B4-BE49-F238E27FC236}">
              <a16:creationId xmlns:a16="http://schemas.microsoft.com/office/drawing/2014/main" id="{212B9DA4-F2B8-4888-AF74-29AE3490B320}"/>
            </a:ext>
          </a:extLst>
        </xdr:cNvPr>
        <xdr:cNvSpPr/>
      </xdr:nvSpPr>
      <xdr:spPr>
        <a:xfrm>
          <a:off x="3048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a:extLst>
            <a:ext uri="{FF2B5EF4-FFF2-40B4-BE49-F238E27FC236}">
              <a16:creationId xmlns:a16="http://schemas.microsoft.com/office/drawing/2014/main" id="{758A5DE9-169A-4E83-B744-1BEEB0E56170}"/>
            </a:ext>
          </a:extLst>
        </xdr:cNvPr>
        <xdr:cNvSpPr/>
      </xdr:nvSpPr>
      <xdr:spPr>
        <a:xfrm>
          <a:off x="3048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a:extLst>
            <a:ext uri="{FF2B5EF4-FFF2-40B4-BE49-F238E27FC236}">
              <a16:creationId xmlns:a16="http://schemas.microsoft.com/office/drawing/2014/main" id="{AB4A8735-A8CA-428D-9CE4-19BC5B5E2559}"/>
            </a:ext>
          </a:extLst>
        </xdr:cNvPr>
        <xdr:cNvSpPr/>
      </xdr:nvSpPr>
      <xdr:spPr>
        <a:xfrm>
          <a:off x="762000" y="23622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96</xdr:row>
      <xdr:rowOff>104775</xdr:rowOff>
    </xdr:from>
    <xdr:ext cx="298543" cy="225703"/>
    <xdr:sp macro="" textlink="">
      <xdr:nvSpPr>
        <xdr:cNvPr id="272" name="テキスト ボックス 271">
          <a:extLst>
            <a:ext uri="{FF2B5EF4-FFF2-40B4-BE49-F238E27FC236}">
              <a16:creationId xmlns:a16="http://schemas.microsoft.com/office/drawing/2014/main" id="{AEBD92BA-5661-4FEE-8396-945A05661FA3}"/>
            </a:ext>
          </a:extLst>
        </xdr:cNvPr>
        <xdr:cNvSpPr txBox="1"/>
      </xdr:nvSpPr>
      <xdr:spPr>
        <a:xfrm>
          <a:off x="723900" y="23421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a:extLst>
            <a:ext uri="{FF2B5EF4-FFF2-40B4-BE49-F238E27FC236}">
              <a16:creationId xmlns:a16="http://schemas.microsoft.com/office/drawing/2014/main" id="{2A3AB8B1-ABCE-4016-963A-601D961FF2F0}"/>
            </a:ext>
          </a:extLst>
        </xdr:cNvPr>
        <xdr:cNvCxnSpPr/>
      </xdr:nvCxnSpPr>
      <xdr:spPr>
        <a:xfrm>
          <a:off x="762000" y="259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57802</xdr:rowOff>
    </xdr:from>
    <xdr:ext cx="467179" cy="259045"/>
    <xdr:sp macro="" textlink="">
      <xdr:nvSpPr>
        <xdr:cNvPr id="274" name="テキスト ボックス 273">
          <a:extLst>
            <a:ext uri="{FF2B5EF4-FFF2-40B4-BE49-F238E27FC236}">
              <a16:creationId xmlns:a16="http://schemas.microsoft.com/office/drawing/2014/main" id="{5FE783EF-CE74-4362-B85F-C94BB715CF61}"/>
            </a:ext>
          </a:extLst>
        </xdr:cNvPr>
        <xdr:cNvSpPr txBox="1"/>
      </xdr:nvSpPr>
      <xdr:spPr>
        <a:xfrm>
          <a:off x="294821" y="2577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5" name="直線コネクタ 274">
          <a:extLst>
            <a:ext uri="{FF2B5EF4-FFF2-40B4-BE49-F238E27FC236}">
              <a16:creationId xmlns:a16="http://schemas.microsoft.com/office/drawing/2014/main" id="{84765480-53A5-4096-90D1-0DF591845367}"/>
            </a:ext>
          </a:extLst>
        </xdr:cNvPr>
        <xdr:cNvCxnSpPr/>
      </xdr:nvCxnSpPr>
      <xdr:spPr>
        <a:xfrm>
          <a:off x="762000" y="255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6" name="テキスト ボックス 275">
          <a:extLst>
            <a:ext uri="{FF2B5EF4-FFF2-40B4-BE49-F238E27FC236}">
              <a16:creationId xmlns:a16="http://schemas.microsoft.com/office/drawing/2014/main" id="{A42524A8-617B-4E3D-8929-2B864C7E1402}"/>
            </a:ext>
          </a:extLst>
        </xdr:cNvPr>
        <xdr:cNvSpPr txBox="1"/>
      </xdr:nvSpPr>
      <xdr:spPr>
        <a:xfrm>
          <a:off x="294821" y="253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7" name="直線コネクタ 276">
          <a:extLst>
            <a:ext uri="{FF2B5EF4-FFF2-40B4-BE49-F238E27FC236}">
              <a16:creationId xmlns:a16="http://schemas.microsoft.com/office/drawing/2014/main" id="{3A4AAB6E-4EC8-4A08-8C6C-F90B6DAD1297}"/>
            </a:ext>
          </a:extLst>
        </xdr:cNvPr>
        <xdr:cNvCxnSpPr/>
      </xdr:nvCxnSpPr>
      <xdr:spPr>
        <a:xfrm>
          <a:off x="762000" y="251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105</xdr:row>
      <xdr:rowOff>153052</xdr:rowOff>
    </xdr:from>
    <xdr:ext cx="403060" cy="259045"/>
    <xdr:sp macro="" textlink="">
      <xdr:nvSpPr>
        <xdr:cNvPr id="278" name="テキスト ボックス 277">
          <a:extLst>
            <a:ext uri="{FF2B5EF4-FFF2-40B4-BE49-F238E27FC236}">
              <a16:creationId xmlns:a16="http://schemas.microsoft.com/office/drawing/2014/main" id="{9A0C977E-AA3B-4A0C-AD56-415130F96417}"/>
            </a:ext>
          </a:extLst>
        </xdr:cNvPr>
        <xdr:cNvSpPr txBox="1"/>
      </xdr:nvSpPr>
      <xdr:spPr>
        <a:xfrm>
          <a:off x="368466" y="25013302"/>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9" name="直線コネクタ 278">
          <a:extLst>
            <a:ext uri="{FF2B5EF4-FFF2-40B4-BE49-F238E27FC236}">
              <a16:creationId xmlns:a16="http://schemas.microsoft.com/office/drawing/2014/main" id="{5B0FA47C-21BE-4EC4-A319-CE3154A1EBCD}"/>
            </a:ext>
          </a:extLst>
        </xdr:cNvPr>
        <xdr:cNvCxnSpPr/>
      </xdr:nvCxnSpPr>
      <xdr:spPr>
        <a:xfrm>
          <a:off x="762000" y="247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103</xdr:row>
      <xdr:rowOff>105427</xdr:rowOff>
    </xdr:from>
    <xdr:ext cx="403060" cy="259045"/>
    <xdr:sp macro="" textlink="">
      <xdr:nvSpPr>
        <xdr:cNvPr id="280" name="テキスト ボックス 279">
          <a:extLst>
            <a:ext uri="{FF2B5EF4-FFF2-40B4-BE49-F238E27FC236}">
              <a16:creationId xmlns:a16="http://schemas.microsoft.com/office/drawing/2014/main" id="{13053C92-5B84-4D16-86FA-A43B9BE6D28A}"/>
            </a:ext>
          </a:extLst>
        </xdr:cNvPr>
        <xdr:cNvSpPr txBox="1"/>
      </xdr:nvSpPr>
      <xdr:spPr>
        <a:xfrm>
          <a:off x="368466" y="24622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1" name="直線コネクタ 280">
          <a:extLst>
            <a:ext uri="{FF2B5EF4-FFF2-40B4-BE49-F238E27FC236}">
              <a16:creationId xmlns:a16="http://schemas.microsoft.com/office/drawing/2014/main" id="{9EDCCB40-0B5D-41A2-B33D-970421802623}"/>
            </a:ext>
          </a:extLst>
        </xdr:cNvPr>
        <xdr:cNvCxnSpPr/>
      </xdr:nvCxnSpPr>
      <xdr:spPr>
        <a:xfrm>
          <a:off x="762000" y="243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177966</xdr:colOff>
      <xdr:row>101</xdr:row>
      <xdr:rowOff>67327</xdr:rowOff>
    </xdr:from>
    <xdr:ext cx="403060" cy="259045"/>
    <xdr:sp macro="" textlink="">
      <xdr:nvSpPr>
        <xdr:cNvPr id="282" name="テキスト ボックス 281">
          <a:extLst>
            <a:ext uri="{FF2B5EF4-FFF2-40B4-BE49-F238E27FC236}">
              <a16:creationId xmlns:a16="http://schemas.microsoft.com/office/drawing/2014/main" id="{04C30632-8470-442B-B113-FA33C919D22B}"/>
            </a:ext>
          </a:extLst>
        </xdr:cNvPr>
        <xdr:cNvSpPr txBox="1"/>
      </xdr:nvSpPr>
      <xdr:spPr>
        <a:xfrm>
          <a:off x="368466" y="24241777"/>
          <a:ext cx="40306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3" name="直線コネクタ 282">
          <a:extLst>
            <a:ext uri="{FF2B5EF4-FFF2-40B4-BE49-F238E27FC236}">
              <a16:creationId xmlns:a16="http://schemas.microsoft.com/office/drawing/2014/main" id="{E32338F0-A7AA-449A-AE05-891053136780}"/>
            </a:ext>
          </a:extLst>
        </xdr:cNvPr>
        <xdr:cNvCxnSpPr/>
      </xdr:nvCxnSpPr>
      <xdr:spPr>
        <a:xfrm>
          <a:off x="762000" y="2400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84" name="テキスト ボックス 283">
          <a:extLst>
            <a:ext uri="{FF2B5EF4-FFF2-40B4-BE49-F238E27FC236}">
              <a16:creationId xmlns:a16="http://schemas.microsoft.com/office/drawing/2014/main" id="{24D3D790-CFA4-4D5C-B321-BA4CDE36F135}"/>
            </a:ext>
          </a:extLst>
        </xdr:cNvPr>
        <xdr:cNvSpPr txBox="1"/>
      </xdr:nvSpPr>
      <xdr:spPr>
        <a:xfrm>
          <a:off x="423061" y="23860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a:extLst>
            <a:ext uri="{FF2B5EF4-FFF2-40B4-BE49-F238E27FC236}">
              <a16:creationId xmlns:a16="http://schemas.microsoft.com/office/drawing/2014/main" id="{8CC92222-18EE-45AD-80D6-0DF30D4FC945}"/>
            </a:ext>
          </a:extLst>
        </xdr:cNvPr>
        <xdr:cNvCxnSpPr/>
      </xdr:nvCxnSpPr>
      <xdr:spPr>
        <a:xfrm>
          <a:off x="762000" y="2362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a:extLst>
            <a:ext uri="{FF2B5EF4-FFF2-40B4-BE49-F238E27FC236}">
              <a16:creationId xmlns:a16="http://schemas.microsoft.com/office/drawing/2014/main" id="{514DEB73-D619-4939-BAE6-C500464D541F}"/>
            </a:ext>
          </a:extLst>
        </xdr:cNvPr>
        <xdr:cNvSpPr/>
      </xdr:nvSpPr>
      <xdr:spPr>
        <a:xfrm>
          <a:off x="762000" y="23622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87" name="直線コネクタ 286">
          <a:extLst>
            <a:ext uri="{FF2B5EF4-FFF2-40B4-BE49-F238E27FC236}">
              <a16:creationId xmlns:a16="http://schemas.microsoft.com/office/drawing/2014/main" id="{20523E88-4133-4C22-A8D8-2BED187343EE}"/>
            </a:ext>
          </a:extLst>
        </xdr:cNvPr>
        <xdr:cNvCxnSpPr/>
      </xdr:nvCxnSpPr>
      <xdr:spPr>
        <a:xfrm flipV="1">
          <a:off x="4634865" y="24003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83202</xdr:rowOff>
    </xdr:from>
    <xdr:ext cx="469744" cy="259045"/>
    <xdr:sp macro="" textlink="">
      <xdr:nvSpPr>
        <xdr:cNvPr id="288" name="【市民会館】&#10;有形固定資産減価償却率最小値テキスト">
          <a:extLst>
            <a:ext uri="{FF2B5EF4-FFF2-40B4-BE49-F238E27FC236}">
              <a16:creationId xmlns:a16="http://schemas.microsoft.com/office/drawing/2014/main" id="{1DF6E764-1BFC-45F9-955C-9DB7DEA32959}"/>
            </a:ext>
          </a:extLst>
        </xdr:cNvPr>
        <xdr:cNvSpPr txBox="1"/>
      </xdr:nvSpPr>
      <xdr:spPr>
        <a:xfrm>
          <a:off x="4673600" y="2528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89" name="直線コネクタ 288">
          <a:extLst>
            <a:ext uri="{FF2B5EF4-FFF2-40B4-BE49-F238E27FC236}">
              <a16:creationId xmlns:a16="http://schemas.microsoft.com/office/drawing/2014/main" id="{16BED882-17BD-4A32-801E-CB55BAC4C541}"/>
            </a:ext>
          </a:extLst>
        </xdr:cNvPr>
        <xdr:cNvCxnSpPr/>
      </xdr:nvCxnSpPr>
      <xdr:spPr>
        <a:xfrm>
          <a:off x="4546600" y="2527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340478" cy="259045"/>
    <xdr:sp macro="" textlink="">
      <xdr:nvSpPr>
        <xdr:cNvPr id="290" name="【市民会館】&#10;有形固定資産減価償却率最大値テキスト">
          <a:extLst>
            <a:ext uri="{FF2B5EF4-FFF2-40B4-BE49-F238E27FC236}">
              <a16:creationId xmlns:a16="http://schemas.microsoft.com/office/drawing/2014/main" id="{EBB42126-7128-405F-9932-7DD0715E9F1A}"/>
            </a:ext>
          </a:extLst>
        </xdr:cNvPr>
        <xdr:cNvSpPr txBox="1"/>
      </xdr:nvSpPr>
      <xdr:spPr>
        <a:xfrm>
          <a:off x="4673600" y="23768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1" name="直線コネクタ 290">
          <a:extLst>
            <a:ext uri="{FF2B5EF4-FFF2-40B4-BE49-F238E27FC236}">
              <a16:creationId xmlns:a16="http://schemas.microsoft.com/office/drawing/2014/main" id="{5A43015C-3F31-4436-A841-390A40472138}"/>
            </a:ext>
          </a:extLst>
        </xdr:cNvPr>
        <xdr:cNvCxnSpPr/>
      </xdr:nvCxnSpPr>
      <xdr:spPr>
        <a:xfrm>
          <a:off x="4546600" y="2400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292" name="【市民会館】&#10;有形固定資産減価償却率平均値テキスト">
          <a:extLst>
            <a:ext uri="{FF2B5EF4-FFF2-40B4-BE49-F238E27FC236}">
              <a16:creationId xmlns:a16="http://schemas.microsoft.com/office/drawing/2014/main" id="{EAD4E331-3F12-4292-88F2-042AB3FD5EC8}"/>
            </a:ext>
          </a:extLst>
        </xdr:cNvPr>
        <xdr:cNvSpPr txBox="1"/>
      </xdr:nvSpPr>
      <xdr:spPr>
        <a:xfrm>
          <a:off x="4673600" y="24577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93" name="フローチャート: 判断 292">
          <a:extLst>
            <a:ext uri="{FF2B5EF4-FFF2-40B4-BE49-F238E27FC236}">
              <a16:creationId xmlns:a16="http://schemas.microsoft.com/office/drawing/2014/main" id="{09852A0B-792C-4371-B39B-BB62261804FA}"/>
            </a:ext>
          </a:extLst>
        </xdr:cNvPr>
        <xdr:cNvSpPr/>
      </xdr:nvSpPr>
      <xdr:spPr>
        <a:xfrm>
          <a:off x="4584700" y="2459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94" name="フローチャート: 判断 293">
          <a:extLst>
            <a:ext uri="{FF2B5EF4-FFF2-40B4-BE49-F238E27FC236}">
              <a16:creationId xmlns:a16="http://schemas.microsoft.com/office/drawing/2014/main" id="{4C45A746-8BEE-4F30-AEF9-D64944F7400F}"/>
            </a:ext>
          </a:extLst>
        </xdr:cNvPr>
        <xdr:cNvSpPr/>
      </xdr:nvSpPr>
      <xdr:spPr>
        <a:xfrm>
          <a:off x="3746500" y="2457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95" name="フローチャート: 判断 294">
          <a:extLst>
            <a:ext uri="{FF2B5EF4-FFF2-40B4-BE49-F238E27FC236}">
              <a16:creationId xmlns:a16="http://schemas.microsoft.com/office/drawing/2014/main" id="{AEC1363D-4384-4644-9358-1E9F094752AB}"/>
            </a:ext>
          </a:extLst>
        </xdr:cNvPr>
        <xdr:cNvSpPr/>
      </xdr:nvSpPr>
      <xdr:spPr>
        <a:xfrm>
          <a:off x="2857500" y="2457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96" name="フローチャート: 判断 295">
          <a:extLst>
            <a:ext uri="{FF2B5EF4-FFF2-40B4-BE49-F238E27FC236}">
              <a16:creationId xmlns:a16="http://schemas.microsoft.com/office/drawing/2014/main" id="{559B66DF-C8EC-4841-87D6-A242C7E80442}"/>
            </a:ext>
          </a:extLst>
        </xdr:cNvPr>
        <xdr:cNvSpPr/>
      </xdr:nvSpPr>
      <xdr:spPr>
        <a:xfrm>
          <a:off x="1968500" y="245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97" name="フローチャート: 判断 296">
          <a:extLst>
            <a:ext uri="{FF2B5EF4-FFF2-40B4-BE49-F238E27FC236}">
              <a16:creationId xmlns:a16="http://schemas.microsoft.com/office/drawing/2014/main" id="{99E772D3-6D47-4681-B16F-6B738D12369A}"/>
            </a:ext>
          </a:extLst>
        </xdr:cNvPr>
        <xdr:cNvSpPr/>
      </xdr:nvSpPr>
      <xdr:spPr>
        <a:xfrm>
          <a:off x="1079500" y="2457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5C05C8E9-C8E4-4A69-988E-6112E359BD24}"/>
            </a:ext>
          </a:extLst>
        </xdr:cNvPr>
        <xdr:cNvSpPr txBox="1"/>
      </xdr:nvSpPr>
      <xdr:spPr>
        <a:xfrm>
          <a:off x="44450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6F5B16EA-56B7-44AD-8DFC-88140CB1CA27}"/>
            </a:ext>
          </a:extLst>
        </xdr:cNvPr>
        <xdr:cNvSpPr txBox="1"/>
      </xdr:nvSpPr>
      <xdr:spPr>
        <a:xfrm>
          <a:off x="3606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11AC356-256D-41E4-A3ED-37440A7F98EF}"/>
            </a:ext>
          </a:extLst>
        </xdr:cNvPr>
        <xdr:cNvSpPr txBox="1"/>
      </xdr:nvSpPr>
      <xdr:spPr>
        <a:xfrm>
          <a:off x="2717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23082760-2A6F-4EDA-AD7D-486BD0288BDB}"/>
            </a:ext>
          </a:extLst>
        </xdr:cNvPr>
        <xdr:cNvSpPr txBox="1"/>
      </xdr:nvSpPr>
      <xdr:spPr>
        <a:xfrm>
          <a:off x="1828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A93E6FB3-6F09-4682-A1B0-6436D1105033}"/>
            </a:ext>
          </a:extLst>
        </xdr:cNvPr>
        <xdr:cNvSpPr txBox="1"/>
      </xdr:nvSpPr>
      <xdr:spPr>
        <a:xfrm>
          <a:off x="939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158750</xdr:rowOff>
    </xdr:from>
    <xdr:to>
      <xdr:col>24</xdr:col>
      <xdr:colOff>114300</xdr:colOff>
      <xdr:row>102</xdr:row>
      <xdr:rowOff>88900</xdr:rowOff>
    </xdr:to>
    <xdr:sp macro="" textlink="">
      <xdr:nvSpPr>
        <xdr:cNvPr id="303" name="楕円 302">
          <a:extLst>
            <a:ext uri="{FF2B5EF4-FFF2-40B4-BE49-F238E27FC236}">
              <a16:creationId xmlns:a16="http://schemas.microsoft.com/office/drawing/2014/main" id="{6FAE52A3-37BE-4EB9-B39A-E850C493A709}"/>
            </a:ext>
          </a:extLst>
        </xdr:cNvPr>
        <xdr:cNvSpPr/>
      </xdr:nvSpPr>
      <xdr:spPr>
        <a:xfrm>
          <a:off x="4584700" y="24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101</xdr:row>
      <xdr:rowOff>10177</xdr:rowOff>
    </xdr:from>
    <xdr:ext cx="405111" cy="259045"/>
    <xdr:sp macro="" textlink="">
      <xdr:nvSpPr>
        <xdr:cNvPr id="304" name="【市民会館】&#10;有形固定資産減価償却率該当値テキスト">
          <a:extLst>
            <a:ext uri="{FF2B5EF4-FFF2-40B4-BE49-F238E27FC236}">
              <a16:creationId xmlns:a16="http://schemas.microsoft.com/office/drawing/2014/main" id="{D85705B0-089C-4802-B9B0-0A169F4198F3}"/>
            </a:ext>
          </a:extLst>
        </xdr:cNvPr>
        <xdr:cNvSpPr txBox="1"/>
      </xdr:nvSpPr>
      <xdr:spPr>
        <a:xfrm>
          <a:off x="4673600" y="2418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133350</xdr:rowOff>
    </xdr:from>
    <xdr:to>
      <xdr:col>20</xdr:col>
      <xdr:colOff>38100</xdr:colOff>
      <xdr:row>102</xdr:row>
      <xdr:rowOff>63500</xdr:rowOff>
    </xdr:to>
    <xdr:sp macro="" textlink="">
      <xdr:nvSpPr>
        <xdr:cNvPr id="305" name="楕円 304">
          <a:extLst>
            <a:ext uri="{FF2B5EF4-FFF2-40B4-BE49-F238E27FC236}">
              <a16:creationId xmlns:a16="http://schemas.microsoft.com/office/drawing/2014/main" id="{BC5D7578-375A-4624-A0FF-41D57F50F643}"/>
            </a:ext>
          </a:extLst>
        </xdr:cNvPr>
        <xdr:cNvSpPr/>
      </xdr:nvSpPr>
      <xdr:spPr>
        <a:xfrm>
          <a:off x="3746500" y="24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102</xdr:row>
      <xdr:rowOff>12700</xdr:rowOff>
    </xdr:from>
    <xdr:to>
      <xdr:col>24</xdr:col>
      <xdr:colOff>63500</xdr:colOff>
      <xdr:row>102</xdr:row>
      <xdr:rowOff>38100</xdr:rowOff>
    </xdr:to>
    <xdr:cxnSp macro="">
      <xdr:nvCxnSpPr>
        <xdr:cNvPr id="306" name="直線コネクタ 305">
          <a:extLst>
            <a:ext uri="{FF2B5EF4-FFF2-40B4-BE49-F238E27FC236}">
              <a16:creationId xmlns:a16="http://schemas.microsoft.com/office/drawing/2014/main" id="{FB0489FD-4945-4353-8B0A-B6030B5432A3}"/>
            </a:ext>
          </a:extLst>
        </xdr:cNvPr>
        <xdr:cNvCxnSpPr/>
      </xdr:nvCxnSpPr>
      <xdr:spPr>
        <a:xfrm>
          <a:off x="3797300" y="2435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107950</xdr:rowOff>
    </xdr:from>
    <xdr:to>
      <xdr:col>15</xdr:col>
      <xdr:colOff>101600</xdr:colOff>
      <xdr:row>102</xdr:row>
      <xdr:rowOff>38100</xdr:rowOff>
    </xdr:to>
    <xdr:sp macro="" textlink="">
      <xdr:nvSpPr>
        <xdr:cNvPr id="307" name="楕円 306">
          <a:extLst>
            <a:ext uri="{FF2B5EF4-FFF2-40B4-BE49-F238E27FC236}">
              <a16:creationId xmlns:a16="http://schemas.microsoft.com/office/drawing/2014/main" id="{70698715-612C-4FD0-9D2D-BBBE13F55B45}"/>
            </a:ext>
          </a:extLst>
        </xdr:cNvPr>
        <xdr:cNvSpPr/>
      </xdr:nvSpPr>
      <xdr:spPr>
        <a:xfrm>
          <a:off x="2857500" y="242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101</xdr:row>
      <xdr:rowOff>158750</xdr:rowOff>
    </xdr:from>
    <xdr:to>
      <xdr:col>19</xdr:col>
      <xdr:colOff>177800</xdr:colOff>
      <xdr:row>102</xdr:row>
      <xdr:rowOff>12700</xdr:rowOff>
    </xdr:to>
    <xdr:cxnSp macro="">
      <xdr:nvCxnSpPr>
        <xdr:cNvPr id="308" name="直線コネクタ 307">
          <a:extLst>
            <a:ext uri="{FF2B5EF4-FFF2-40B4-BE49-F238E27FC236}">
              <a16:creationId xmlns:a16="http://schemas.microsoft.com/office/drawing/2014/main" id="{E0CA4439-2B76-44BE-ACE7-4809188C18CA}"/>
            </a:ext>
          </a:extLst>
        </xdr:cNvPr>
        <xdr:cNvCxnSpPr/>
      </xdr:nvCxnSpPr>
      <xdr:spPr>
        <a:xfrm>
          <a:off x="2908300" y="2433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82550</xdr:rowOff>
    </xdr:from>
    <xdr:to>
      <xdr:col>10</xdr:col>
      <xdr:colOff>165100</xdr:colOff>
      <xdr:row>102</xdr:row>
      <xdr:rowOff>12700</xdr:rowOff>
    </xdr:to>
    <xdr:sp macro="" textlink="">
      <xdr:nvSpPr>
        <xdr:cNvPr id="309" name="楕円 308">
          <a:extLst>
            <a:ext uri="{FF2B5EF4-FFF2-40B4-BE49-F238E27FC236}">
              <a16:creationId xmlns:a16="http://schemas.microsoft.com/office/drawing/2014/main" id="{05FF32B7-488A-46B6-B425-618CC100B77E}"/>
            </a:ext>
          </a:extLst>
        </xdr:cNvPr>
        <xdr:cNvSpPr/>
      </xdr:nvSpPr>
      <xdr:spPr>
        <a:xfrm>
          <a:off x="1968500" y="242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101</xdr:row>
      <xdr:rowOff>133350</xdr:rowOff>
    </xdr:from>
    <xdr:to>
      <xdr:col>15</xdr:col>
      <xdr:colOff>50800</xdr:colOff>
      <xdr:row>101</xdr:row>
      <xdr:rowOff>158750</xdr:rowOff>
    </xdr:to>
    <xdr:cxnSp macro="">
      <xdr:nvCxnSpPr>
        <xdr:cNvPr id="310" name="直線コネクタ 309">
          <a:extLst>
            <a:ext uri="{FF2B5EF4-FFF2-40B4-BE49-F238E27FC236}">
              <a16:creationId xmlns:a16="http://schemas.microsoft.com/office/drawing/2014/main" id="{A625CAB9-0D4B-43BE-99FF-54D37FDDA794}"/>
            </a:ext>
          </a:extLst>
        </xdr:cNvPr>
        <xdr:cNvCxnSpPr/>
      </xdr:nvCxnSpPr>
      <xdr:spPr>
        <a:xfrm>
          <a:off x="2019300" y="2430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2" cy="259045"/>
    <xdr:sp macro="" textlink="">
      <xdr:nvSpPr>
        <xdr:cNvPr id="311" name="n_1aveValue【市民会館】&#10;有形固定資産減価償却率">
          <a:extLst>
            <a:ext uri="{FF2B5EF4-FFF2-40B4-BE49-F238E27FC236}">
              <a16:creationId xmlns:a16="http://schemas.microsoft.com/office/drawing/2014/main" id="{749E1A86-FBCA-4439-94C5-3835150DF79E}"/>
            </a:ext>
          </a:extLst>
        </xdr:cNvPr>
        <xdr:cNvSpPr txBox="1"/>
      </xdr:nvSpPr>
      <xdr:spPr>
        <a:xfrm>
          <a:off x="3582044" y="2466849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156863</xdr:rowOff>
    </xdr:from>
    <xdr:ext cx="405112" cy="259045"/>
    <xdr:sp macro="" textlink="">
      <xdr:nvSpPr>
        <xdr:cNvPr id="312" name="n_2aveValue【市民会館】&#10;有形固定資産減価償却率">
          <a:extLst>
            <a:ext uri="{FF2B5EF4-FFF2-40B4-BE49-F238E27FC236}">
              <a16:creationId xmlns:a16="http://schemas.microsoft.com/office/drawing/2014/main" id="{E3E349A9-AB4A-4C87-A82D-95649DF5C1F1}"/>
            </a:ext>
          </a:extLst>
        </xdr:cNvPr>
        <xdr:cNvSpPr txBox="1"/>
      </xdr:nvSpPr>
      <xdr:spPr>
        <a:xfrm>
          <a:off x="2705744" y="2467421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313" name="n_3aveValue【市民会館】&#10;有形固定資産減価償却率">
          <a:extLst>
            <a:ext uri="{FF2B5EF4-FFF2-40B4-BE49-F238E27FC236}">
              <a16:creationId xmlns:a16="http://schemas.microsoft.com/office/drawing/2014/main" id="{D3524F24-C11C-4544-BFA8-6DE92333AC09}"/>
            </a:ext>
          </a:extLst>
        </xdr:cNvPr>
        <xdr:cNvSpPr txBox="1"/>
      </xdr:nvSpPr>
      <xdr:spPr>
        <a:xfrm>
          <a:off x="1816744" y="2467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2" cy="259045"/>
    <xdr:sp macro="" textlink="">
      <xdr:nvSpPr>
        <xdr:cNvPr id="314" name="n_4aveValue【市民会館】&#10;有形固定資産減価償却率">
          <a:extLst>
            <a:ext uri="{FF2B5EF4-FFF2-40B4-BE49-F238E27FC236}">
              <a16:creationId xmlns:a16="http://schemas.microsoft.com/office/drawing/2014/main" id="{992A0C7E-8BB5-49DE-B2E0-32A036FE2E1B}"/>
            </a:ext>
          </a:extLst>
        </xdr:cNvPr>
        <xdr:cNvSpPr txBox="1"/>
      </xdr:nvSpPr>
      <xdr:spPr>
        <a:xfrm>
          <a:off x="927744" y="243497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89552</xdr:rowOff>
    </xdr:from>
    <xdr:ext cx="405112" cy="259045"/>
    <xdr:sp macro="" textlink="">
      <xdr:nvSpPr>
        <xdr:cNvPr id="315" name="n_1mainValue【市民会館】&#10;有形固定資産減価償却率">
          <a:extLst>
            <a:ext uri="{FF2B5EF4-FFF2-40B4-BE49-F238E27FC236}">
              <a16:creationId xmlns:a16="http://schemas.microsoft.com/office/drawing/2014/main" id="{36D6CCEA-0F25-48FE-929E-335D5A07E1D0}"/>
            </a:ext>
          </a:extLst>
        </xdr:cNvPr>
        <xdr:cNvSpPr txBox="1"/>
      </xdr:nvSpPr>
      <xdr:spPr>
        <a:xfrm>
          <a:off x="3582044" y="2409255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54627</xdr:rowOff>
    </xdr:from>
    <xdr:ext cx="405112" cy="259045"/>
    <xdr:sp macro="" textlink="">
      <xdr:nvSpPr>
        <xdr:cNvPr id="316" name="n_2mainValue【市民会館】&#10;有形固定資産減価償却率">
          <a:extLst>
            <a:ext uri="{FF2B5EF4-FFF2-40B4-BE49-F238E27FC236}">
              <a16:creationId xmlns:a16="http://schemas.microsoft.com/office/drawing/2014/main" id="{E23CC717-E22D-4E2A-9FA2-6C70D29FCB26}"/>
            </a:ext>
          </a:extLst>
        </xdr:cNvPr>
        <xdr:cNvSpPr txBox="1"/>
      </xdr:nvSpPr>
      <xdr:spPr>
        <a:xfrm>
          <a:off x="2705744" y="2405762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29227</xdr:rowOff>
    </xdr:from>
    <xdr:ext cx="405111" cy="259045"/>
    <xdr:sp macro="" textlink="">
      <xdr:nvSpPr>
        <xdr:cNvPr id="317" name="n_3mainValue【市民会館】&#10;有形固定資産減価償却率">
          <a:extLst>
            <a:ext uri="{FF2B5EF4-FFF2-40B4-BE49-F238E27FC236}">
              <a16:creationId xmlns:a16="http://schemas.microsoft.com/office/drawing/2014/main" id="{BE5496BF-87D6-4081-892B-2201E3A95D69}"/>
            </a:ext>
          </a:extLst>
        </xdr:cNvPr>
        <xdr:cNvSpPr txBox="1"/>
      </xdr:nvSpPr>
      <xdr:spPr>
        <a:xfrm>
          <a:off x="1816744" y="2403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5FA19C4D-EE35-4C38-A7E2-20C433A95483}"/>
            </a:ext>
          </a:extLst>
        </xdr:cNvPr>
        <xdr:cNvSpPr/>
      </xdr:nvSpPr>
      <xdr:spPr>
        <a:xfrm>
          <a:off x="6604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7FCE01AC-574B-45DD-961C-164BEB53507D}"/>
            </a:ext>
          </a:extLst>
        </xdr:cNvPr>
        <xdr:cNvSpPr/>
      </xdr:nvSpPr>
      <xdr:spPr>
        <a:xfrm>
          <a:off x="6731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4EB945CD-C4F0-45B6-9A13-96640AB54F67}"/>
            </a:ext>
          </a:extLst>
        </xdr:cNvPr>
        <xdr:cNvSpPr/>
      </xdr:nvSpPr>
      <xdr:spPr>
        <a:xfrm>
          <a:off x="6731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D159E85F-5344-47EE-9A0F-F7F094CF5008}"/>
            </a:ext>
          </a:extLst>
        </xdr:cNvPr>
        <xdr:cNvSpPr/>
      </xdr:nvSpPr>
      <xdr:spPr>
        <a:xfrm>
          <a:off x="7747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CFA3C78F-D55E-4D67-9DC9-48B8085A5F4F}"/>
            </a:ext>
          </a:extLst>
        </xdr:cNvPr>
        <xdr:cNvSpPr/>
      </xdr:nvSpPr>
      <xdr:spPr>
        <a:xfrm>
          <a:off x="7747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C33A19F1-81D7-44FE-A66C-B388A9086301}"/>
            </a:ext>
          </a:extLst>
        </xdr:cNvPr>
        <xdr:cNvSpPr/>
      </xdr:nvSpPr>
      <xdr:spPr>
        <a:xfrm>
          <a:off x="8890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A9172CF1-2E45-476E-89EF-613E9E2D2A5F}"/>
            </a:ext>
          </a:extLst>
        </xdr:cNvPr>
        <xdr:cNvSpPr/>
      </xdr:nvSpPr>
      <xdr:spPr>
        <a:xfrm>
          <a:off x="8890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190F4B9B-11BC-4F62-81E8-93358C489438}"/>
            </a:ext>
          </a:extLst>
        </xdr:cNvPr>
        <xdr:cNvSpPr/>
      </xdr:nvSpPr>
      <xdr:spPr>
        <a:xfrm>
          <a:off x="6604000" y="23622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96</xdr:row>
      <xdr:rowOff>104775</xdr:rowOff>
    </xdr:from>
    <xdr:ext cx="349839" cy="225703"/>
    <xdr:sp macro="" textlink="">
      <xdr:nvSpPr>
        <xdr:cNvPr id="326" name="テキスト ボックス 325">
          <a:extLst>
            <a:ext uri="{FF2B5EF4-FFF2-40B4-BE49-F238E27FC236}">
              <a16:creationId xmlns:a16="http://schemas.microsoft.com/office/drawing/2014/main" id="{945B0AF3-C7A3-4355-A653-C85E38ACA7D1}"/>
            </a:ext>
          </a:extLst>
        </xdr:cNvPr>
        <xdr:cNvSpPr txBox="1"/>
      </xdr:nvSpPr>
      <xdr:spPr>
        <a:xfrm>
          <a:off x="6565900" y="23421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a:extLst>
            <a:ext uri="{FF2B5EF4-FFF2-40B4-BE49-F238E27FC236}">
              <a16:creationId xmlns:a16="http://schemas.microsoft.com/office/drawing/2014/main" id="{DB701CA7-C54F-4A1E-8F7A-4B87E7875330}"/>
            </a:ext>
          </a:extLst>
        </xdr:cNvPr>
        <xdr:cNvCxnSpPr/>
      </xdr:nvCxnSpPr>
      <xdr:spPr>
        <a:xfrm>
          <a:off x="6604000" y="259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a:extLst>
            <a:ext uri="{FF2B5EF4-FFF2-40B4-BE49-F238E27FC236}">
              <a16:creationId xmlns:a16="http://schemas.microsoft.com/office/drawing/2014/main" id="{DF3C76DF-3421-4356-9873-F33E1F1644E6}"/>
            </a:ext>
          </a:extLst>
        </xdr:cNvPr>
        <xdr:cNvCxnSpPr/>
      </xdr:nvCxnSpPr>
      <xdr:spPr>
        <a:xfrm>
          <a:off x="6604000" y="255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a:extLst>
            <a:ext uri="{FF2B5EF4-FFF2-40B4-BE49-F238E27FC236}">
              <a16:creationId xmlns:a16="http://schemas.microsoft.com/office/drawing/2014/main" id="{E93172FE-606A-406D-8878-76A300BF6795}"/>
            </a:ext>
          </a:extLst>
        </xdr:cNvPr>
        <xdr:cNvSpPr txBox="1"/>
      </xdr:nvSpPr>
      <xdr:spPr>
        <a:xfrm>
          <a:off x="6136821" y="253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a:extLst>
            <a:ext uri="{FF2B5EF4-FFF2-40B4-BE49-F238E27FC236}">
              <a16:creationId xmlns:a16="http://schemas.microsoft.com/office/drawing/2014/main" id="{C4A6C1B9-D23D-42A5-87AA-7C5D8264BC9B}"/>
            </a:ext>
          </a:extLst>
        </xdr:cNvPr>
        <xdr:cNvCxnSpPr/>
      </xdr:nvCxnSpPr>
      <xdr:spPr>
        <a:xfrm>
          <a:off x="6604000" y="251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153052</xdr:rowOff>
    </xdr:from>
    <xdr:ext cx="467179" cy="259045"/>
    <xdr:sp macro="" textlink="">
      <xdr:nvSpPr>
        <xdr:cNvPr id="331" name="テキスト ボックス 330">
          <a:extLst>
            <a:ext uri="{FF2B5EF4-FFF2-40B4-BE49-F238E27FC236}">
              <a16:creationId xmlns:a16="http://schemas.microsoft.com/office/drawing/2014/main" id="{717B7671-BA5D-45CE-B76B-760C82385B2C}"/>
            </a:ext>
          </a:extLst>
        </xdr:cNvPr>
        <xdr:cNvSpPr txBox="1"/>
      </xdr:nvSpPr>
      <xdr:spPr>
        <a:xfrm>
          <a:off x="6136821" y="2501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a:extLst>
            <a:ext uri="{FF2B5EF4-FFF2-40B4-BE49-F238E27FC236}">
              <a16:creationId xmlns:a16="http://schemas.microsoft.com/office/drawing/2014/main" id="{9D62FB5C-1289-432E-BF72-2FB7B2DEFA41}"/>
            </a:ext>
          </a:extLst>
        </xdr:cNvPr>
        <xdr:cNvCxnSpPr/>
      </xdr:nvCxnSpPr>
      <xdr:spPr>
        <a:xfrm>
          <a:off x="6604000" y="247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a:extLst>
            <a:ext uri="{FF2B5EF4-FFF2-40B4-BE49-F238E27FC236}">
              <a16:creationId xmlns:a16="http://schemas.microsoft.com/office/drawing/2014/main" id="{F88EBB47-90D0-47EE-B917-91647774D7DC}"/>
            </a:ext>
          </a:extLst>
        </xdr:cNvPr>
        <xdr:cNvSpPr txBox="1"/>
      </xdr:nvSpPr>
      <xdr:spPr>
        <a:xfrm>
          <a:off x="6136821" y="246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a:extLst>
            <a:ext uri="{FF2B5EF4-FFF2-40B4-BE49-F238E27FC236}">
              <a16:creationId xmlns:a16="http://schemas.microsoft.com/office/drawing/2014/main" id="{3B3556BF-1E66-4C7E-9B1D-5EB00A3E021F}"/>
            </a:ext>
          </a:extLst>
        </xdr:cNvPr>
        <xdr:cNvCxnSpPr/>
      </xdr:nvCxnSpPr>
      <xdr:spPr>
        <a:xfrm>
          <a:off x="6604000" y="243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a:extLst>
            <a:ext uri="{FF2B5EF4-FFF2-40B4-BE49-F238E27FC236}">
              <a16:creationId xmlns:a16="http://schemas.microsoft.com/office/drawing/2014/main" id="{F477AE3A-C299-4BC2-8643-D46F96AB903A}"/>
            </a:ext>
          </a:extLst>
        </xdr:cNvPr>
        <xdr:cNvSpPr txBox="1"/>
      </xdr:nvSpPr>
      <xdr:spPr>
        <a:xfrm>
          <a:off x="6136821" y="242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a:extLst>
            <a:ext uri="{FF2B5EF4-FFF2-40B4-BE49-F238E27FC236}">
              <a16:creationId xmlns:a16="http://schemas.microsoft.com/office/drawing/2014/main" id="{56DD40F3-47B8-4417-876E-271335550436}"/>
            </a:ext>
          </a:extLst>
        </xdr:cNvPr>
        <xdr:cNvCxnSpPr/>
      </xdr:nvCxnSpPr>
      <xdr:spPr>
        <a:xfrm>
          <a:off x="6604000" y="2400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a:extLst>
            <a:ext uri="{FF2B5EF4-FFF2-40B4-BE49-F238E27FC236}">
              <a16:creationId xmlns:a16="http://schemas.microsoft.com/office/drawing/2014/main" id="{7DFE97DA-34AA-4C01-9978-9205569CE575}"/>
            </a:ext>
          </a:extLst>
        </xdr:cNvPr>
        <xdr:cNvSpPr txBox="1"/>
      </xdr:nvSpPr>
      <xdr:spPr>
        <a:xfrm>
          <a:off x="6136821" y="2386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a:extLst>
            <a:ext uri="{FF2B5EF4-FFF2-40B4-BE49-F238E27FC236}">
              <a16:creationId xmlns:a16="http://schemas.microsoft.com/office/drawing/2014/main" id="{80814E01-2D6A-4A55-8D16-4ED35D8D04C8}"/>
            </a:ext>
          </a:extLst>
        </xdr:cNvPr>
        <xdr:cNvCxnSpPr/>
      </xdr:nvCxnSpPr>
      <xdr:spPr>
        <a:xfrm>
          <a:off x="6604000" y="2362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4612A4DD-20CA-440D-8771-0EA9D51DCCD8}"/>
            </a:ext>
          </a:extLst>
        </xdr:cNvPr>
        <xdr:cNvSpPr txBox="1"/>
      </xdr:nvSpPr>
      <xdr:spPr>
        <a:xfrm>
          <a:off x="6136821" y="2347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a:extLst>
            <a:ext uri="{FF2B5EF4-FFF2-40B4-BE49-F238E27FC236}">
              <a16:creationId xmlns:a16="http://schemas.microsoft.com/office/drawing/2014/main" id="{B048E83B-C36A-4CF2-927E-0DB3F58F8680}"/>
            </a:ext>
          </a:extLst>
        </xdr:cNvPr>
        <xdr:cNvSpPr/>
      </xdr:nvSpPr>
      <xdr:spPr>
        <a:xfrm>
          <a:off x="6604000" y="23622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41" name="直線コネクタ 340">
          <a:extLst>
            <a:ext uri="{FF2B5EF4-FFF2-40B4-BE49-F238E27FC236}">
              <a16:creationId xmlns:a16="http://schemas.microsoft.com/office/drawing/2014/main" id="{1FEB4559-358F-4F5C-88D7-09516B93014C}"/>
            </a:ext>
          </a:extLst>
        </xdr:cNvPr>
        <xdr:cNvCxnSpPr/>
      </xdr:nvCxnSpPr>
      <xdr:spPr>
        <a:xfrm flipV="1">
          <a:off x="10476865" y="24003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42" name="【市民会館】&#10;一人当たり面積最小値テキスト">
          <a:extLst>
            <a:ext uri="{FF2B5EF4-FFF2-40B4-BE49-F238E27FC236}">
              <a16:creationId xmlns:a16="http://schemas.microsoft.com/office/drawing/2014/main" id="{3A845EF3-D032-4137-9B8B-6F9B2046046E}"/>
            </a:ext>
          </a:extLst>
        </xdr:cNvPr>
        <xdr:cNvSpPr txBox="1"/>
      </xdr:nvSpPr>
      <xdr:spPr>
        <a:xfrm>
          <a:off x="10515600" y="2550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43" name="直線コネクタ 342">
          <a:extLst>
            <a:ext uri="{FF2B5EF4-FFF2-40B4-BE49-F238E27FC236}">
              <a16:creationId xmlns:a16="http://schemas.microsoft.com/office/drawing/2014/main" id="{48B3C795-3C82-4573-B559-A3E06D1433FE}"/>
            </a:ext>
          </a:extLst>
        </xdr:cNvPr>
        <xdr:cNvCxnSpPr/>
      </xdr:nvCxnSpPr>
      <xdr:spPr>
        <a:xfrm>
          <a:off x="10388600" y="25506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108602</xdr:rowOff>
    </xdr:from>
    <xdr:ext cx="469744" cy="259045"/>
    <xdr:sp macro="" textlink="">
      <xdr:nvSpPr>
        <xdr:cNvPr id="344" name="【市民会館】&#10;一人当たり面積最大値テキスト">
          <a:extLst>
            <a:ext uri="{FF2B5EF4-FFF2-40B4-BE49-F238E27FC236}">
              <a16:creationId xmlns:a16="http://schemas.microsoft.com/office/drawing/2014/main" id="{A579B2AB-CC1C-4B90-A20A-074865328F83}"/>
            </a:ext>
          </a:extLst>
        </xdr:cNvPr>
        <xdr:cNvSpPr txBox="1"/>
      </xdr:nvSpPr>
      <xdr:spPr>
        <a:xfrm>
          <a:off x="10515600" y="237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45" name="直線コネクタ 344">
          <a:extLst>
            <a:ext uri="{FF2B5EF4-FFF2-40B4-BE49-F238E27FC236}">
              <a16:creationId xmlns:a16="http://schemas.microsoft.com/office/drawing/2014/main" id="{25D9833F-C245-42FB-9C7A-FAB13243D4A1}"/>
            </a:ext>
          </a:extLst>
        </xdr:cNvPr>
        <xdr:cNvCxnSpPr/>
      </xdr:nvCxnSpPr>
      <xdr:spPr>
        <a:xfrm>
          <a:off x="10388600" y="2400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46" name="【市民会館】&#10;一人当たり面積平均値テキスト">
          <a:extLst>
            <a:ext uri="{FF2B5EF4-FFF2-40B4-BE49-F238E27FC236}">
              <a16:creationId xmlns:a16="http://schemas.microsoft.com/office/drawing/2014/main" id="{865ECE71-E6CE-4C3A-9313-6A9180382568}"/>
            </a:ext>
          </a:extLst>
        </xdr:cNvPr>
        <xdr:cNvSpPr txBox="1"/>
      </xdr:nvSpPr>
      <xdr:spPr>
        <a:xfrm>
          <a:off x="10515600" y="2499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47" name="フローチャート: 判断 346">
          <a:extLst>
            <a:ext uri="{FF2B5EF4-FFF2-40B4-BE49-F238E27FC236}">
              <a16:creationId xmlns:a16="http://schemas.microsoft.com/office/drawing/2014/main" id="{CBB84E51-28CC-4AA9-B1BB-FFFAF115F53D}"/>
            </a:ext>
          </a:extLst>
        </xdr:cNvPr>
        <xdr:cNvSpPr/>
      </xdr:nvSpPr>
      <xdr:spPr>
        <a:xfrm>
          <a:off x="10426700" y="2514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48" name="フローチャート: 判断 347">
          <a:extLst>
            <a:ext uri="{FF2B5EF4-FFF2-40B4-BE49-F238E27FC236}">
              <a16:creationId xmlns:a16="http://schemas.microsoft.com/office/drawing/2014/main" id="{D440DA7E-C1BB-4BF6-869C-115E9C5180FE}"/>
            </a:ext>
          </a:extLst>
        </xdr:cNvPr>
        <xdr:cNvSpPr/>
      </xdr:nvSpPr>
      <xdr:spPr>
        <a:xfrm>
          <a:off x="9588500" y="2514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49" name="フローチャート: 判断 348">
          <a:extLst>
            <a:ext uri="{FF2B5EF4-FFF2-40B4-BE49-F238E27FC236}">
              <a16:creationId xmlns:a16="http://schemas.microsoft.com/office/drawing/2014/main" id="{6FB7F08F-B67B-4D74-99A2-74A96C1EC2B0}"/>
            </a:ext>
          </a:extLst>
        </xdr:cNvPr>
        <xdr:cNvSpPr/>
      </xdr:nvSpPr>
      <xdr:spPr>
        <a:xfrm>
          <a:off x="8699500" y="25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50" name="フローチャート: 判断 349">
          <a:extLst>
            <a:ext uri="{FF2B5EF4-FFF2-40B4-BE49-F238E27FC236}">
              <a16:creationId xmlns:a16="http://schemas.microsoft.com/office/drawing/2014/main" id="{CE637FD6-F6E3-4C42-9115-E5DC902535FC}"/>
            </a:ext>
          </a:extLst>
        </xdr:cNvPr>
        <xdr:cNvSpPr/>
      </xdr:nvSpPr>
      <xdr:spPr>
        <a:xfrm>
          <a:off x="7810500" y="2513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51" name="フローチャート: 判断 350">
          <a:extLst>
            <a:ext uri="{FF2B5EF4-FFF2-40B4-BE49-F238E27FC236}">
              <a16:creationId xmlns:a16="http://schemas.microsoft.com/office/drawing/2014/main" id="{553F8904-A78C-4F60-81E8-BBE737058E90}"/>
            </a:ext>
          </a:extLst>
        </xdr:cNvPr>
        <xdr:cNvSpPr/>
      </xdr:nvSpPr>
      <xdr:spPr>
        <a:xfrm>
          <a:off x="6921500" y="251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7A0ADD3F-6AD3-44C0-A8E3-EB0E150BD43D}"/>
            </a:ext>
          </a:extLst>
        </xdr:cNvPr>
        <xdr:cNvSpPr txBox="1"/>
      </xdr:nvSpPr>
      <xdr:spPr>
        <a:xfrm>
          <a:off x="102870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AB660EBA-CD86-403C-8778-37166EDE3B0E}"/>
            </a:ext>
          </a:extLst>
        </xdr:cNvPr>
        <xdr:cNvSpPr txBox="1"/>
      </xdr:nvSpPr>
      <xdr:spPr>
        <a:xfrm>
          <a:off x="9448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804FAFCB-88CD-4ED2-A288-FBC9DE06BD26}"/>
            </a:ext>
          </a:extLst>
        </xdr:cNvPr>
        <xdr:cNvSpPr txBox="1"/>
      </xdr:nvSpPr>
      <xdr:spPr>
        <a:xfrm>
          <a:off x="8559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0A38927-07A5-4E8B-B258-FBAA820FBB64}"/>
            </a:ext>
          </a:extLst>
        </xdr:cNvPr>
        <xdr:cNvSpPr txBox="1"/>
      </xdr:nvSpPr>
      <xdr:spPr>
        <a:xfrm>
          <a:off x="7670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C1CAD429-D7E4-4B51-BC84-42E9B20DC243}"/>
            </a:ext>
          </a:extLst>
        </xdr:cNvPr>
        <xdr:cNvSpPr txBox="1"/>
      </xdr:nvSpPr>
      <xdr:spPr>
        <a:xfrm>
          <a:off x="6781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139700</xdr:rowOff>
    </xdr:from>
    <xdr:to>
      <xdr:col>55</xdr:col>
      <xdr:colOff>50800</xdr:colOff>
      <xdr:row>108</xdr:row>
      <xdr:rowOff>69850</xdr:rowOff>
    </xdr:to>
    <xdr:sp macro="" textlink="">
      <xdr:nvSpPr>
        <xdr:cNvPr id="357" name="楕円 356">
          <a:extLst>
            <a:ext uri="{FF2B5EF4-FFF2-40B4-BE49-F238E27FC236}">
              <a16:creationId xmlns:a16="http://schemas.microsoft.com/office/drawing/2014/main" id="{41AB98C3-705F-4C04-AE40-EA59796BC664}"/>
            </a:ext>
          </a:extLst>
        </xdr:cNvPr>
        <xdr:cNvSpPr/>
      </xdr:nvSpPr>
      <xdr:spPr>
        <a:xfrm>
          <a:off x="10426700" y="253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107</xdr:row>
      <xdr:rowOff>54627</xdr:rowOff>
    </xdr:from>
    <xdr:ext cx="469744" cy="259045"/>
    <xdr:sp macro="" textlink="">
      <xdr:nvSpPr>
        <xdr:cNvPr id="358" name="【市民会館】&#10;一人当たり面積該当値テキスト">
          <a:extLst>
            <a:ext uri="{FF2B5EF4-FFF2-40B4-BE49-F238E27FC236}">
              <a16:creationId xmlns:a16="http://schemas.microsoft.com/office/drawing/2014/main" id="{7D9AF042-FB24-4EBF-B413-5E855AFFBCE5}"/>
            </a:ext>
          </a:extLst>
        </xdr:cNvPr>
        <xdr:cNvSpPr txBox="1"/>
      </xdr:nvSpPr>
      <xdr:spPr>
        <a:xfrm>
          <a:off x="10515600" y="252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141605</xdr:rowOff>
    </xdr:from>
    <xdr:to>
      <xdr:col>50</xdr:col>
      <xdr:colOff>165100</xdr:colOff>
      <xdr:row>108</xdr:row>
      <xdr:rowOff>71755</xdr:rowOff>
    </xdr:to>
    <xdr:sp macro="" textlink="">
      <xdr:nvSpPr>
        <xdr:cNvPr id="359" name="楕円 358">
          <a:extLst>
            <a:ext uri="{FF2B5EF4-FFF2-40B4-BE49-F238E27FC236}">
              <a16:creationId xmlns:a16="http://schemas.microsoft.com/office/drawing/2014/main" id="{BC1FF573-D939-4977-ABD4-DB595EC4D379}"/>
            </a:ext>
          </a:extLst>
        </xdr:cNvPr>
        <xdr:cNvSpPr/>
      </xdr:nvSpPr>
      <xdr:spPr>
        <a:xfrm>
          <a:off x="9588500" y="253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108</xdr:row>
      <xdr:rowOff>19050</xdr:rowOff>
    </xdr:from>
    <xdr:to>
      <xdr:col>55</xdr:col>
      <xdr:colOff>0</xdr:colOff>
      <xdr:row>108</xdr:row>
      <xdr:rowOff>20955</xdr:rowOff>
    </xdr:to>
    <xdr:cxnSp macro="">
      <xdr:nvCxnSpPr>
        <xdr:cNvPr id="360" name="直線コネクタ 359">
          <a:extLst>
            <a:ext uri="{FF2B5EF4-FFF2-40B4-BE49-F238E27FC236}">
              <a16:creationId xmlns:a16="http://schemas.microsoft.com/office/drawing/2014/main" id="{8A607764-857F-4AAB-A434-8E22295B8272}"/>
            </a:ext>
          </a:extLst>
        </xdr:cNvPr>
        <xdr:cNvCxnSpPr/>
      </xdr:nvCxnSpPr>
      <xdr:spPr>
        <a:xfrm flipV="1">
          <a:off x="9639300" y="253936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141605</xdr:rowOff>
    </xdr:from>
    <xdr:to>
      <xdr:col>46</xdr:col>
      <xdr:colOff>38100</xdr:colOff>
      <xdr:row>108</xdr:row>
      <xdr:rowOff>71755</xdr:rowOff>
    </xdr:to>
    <xdr:sp macro="" textlink="">
      <xdr:nvSpPr>
        <xdr:cNvPr id="361" name="楕円 360">
          <a:extLst>
            <a:ext uri="{FF2B5EF4-FFF2-40B4-BE49-F238E27FC236}">
              <a16:creationId xmlns:a16="http://schemas.microsoft.com/office/drawing/2014/main" id="{0F6D2AF0-599A-4AD7-8A7C-0F933E8805F8}"/>
            </a:ext>
          </a:extLst>
        </xdr:cNvPr>
        <xdr:cNvSpPr/>
      </xdr:nvSpPr>
      <xdr:spPr>
        <a:xfrm>
          <a:off x="8699500" y="253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108</xdr:row>
      <xdr:rowOff>20955</xdr:rowOff>
    </xdr:from>
    <xdr:to>
      <xdr:col>50</xdr:col>
      <xdr:colOff>114300</xdr:colOff>
      <xdr:row>108</xdr:row>
      <xdr:rowOff>20955</xdr:rowOff>
    </xdr:to>
    <xdr:cxnSp macro="">
      <xdr:nvCxnSpPr>
        <xdr:cNvPr id="362" name="直線コネクタ 361">
          <a:extLst>
            <a:ext uri="{FF2B5EF4-FFF2-40B4-BE49-F238E27FC236}">
              <a16:creationId xmlns:a16="http://schemas.microsoft.com/office/drawing/2014/main" id="{0E4AE4DE-17B9-4CA4-9EB6-E5D6F0548AC0}"/>
            </a:ext>
          </a:extLst>
        </xdr:cNvPr>
        <xdr:cNvCxnSpPr/>
      </xdr:nvCxnSpPr>
      <xdr:spPr>
        <a:xfrm>
          <a:off x="8750300" y="2539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143511</xdr:rowOff>
    </xdr:from>
    <xdr:to>
      <xdr:col>41</xdr:col>
      <xdr:colOff>101600</xdr:colOff>
      <xdr:row>108</xdr:row>
      <xdr:rowOff>73661</xdr:rowOff>
    </xdr:to>
    <xdr:sp macro="" textlink="">
      <xdr:nvSpPr>
        <xdr:cNvPr id="363" name="楕円 362">
          <a:extLst>
            <a:ext uri="{FF2B5EF4-FFF2-40B4-BE49-F238E27FC236}">
              <a16:creationId xmlns:a16="http://schemas.microsoft.com/office/drawing/2014/main" id="{50157114-5B49-454F-8AAF-51B56CF213D3}"/>
            </a:ext>
          </a:extLst>
        </xdr:cNvPr>
        <xdr:cNvSpPr/>
      </xdr:nvSpPr>
      <xdr:spPr>
        <a:xfrm>
          <a:off x="7810500" y="253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108</xdr:row>
      <xdr:rowOff>20955</xdr:rowOff>
    </xdr:from>
    <xdr:to>
      <xdr:col>45</xdr:col>
      <xdr:colOff>177800</xdr:colOff>
      <xdr:row>108</xdr:row>
      <xdr:rowOff>22861</xdr:rowOff>
    </xdr:to>
    <xdr:cxnSp macro="">
      <xdr:nvCxnSpPr>
        <xdr:cNvPr id="364" name="直線コネクタ 363">
          <a:extLst>
            <a:ext uri="{FF2B5EF4-FFF2-40B4-BE49-F238E27FC236}">
              <a16:creationId xmlns:a16="http://schemas.microsoft.com/office/drawing/2014/main" id="{7C0FA7AE-2FFA-40B5-8F34-3026AF81D560}"/>
            </a:ext>
          </a:extLst>
        </xdr:cNvPr>
        <xdr:cNvCxnSpPr/>
      </xdr:nvCxnSpPr>
      <xdr:spPr>
        <a:xfrm flipV="1">
          <a:off x="7861300" y="25395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65" name="n_1aveValue【市民会館】&#10;一人当たり面積">
          <a:extLst>
            <a:ext uri="{FF2B5EF4-FFF2-40B4-BE49-F238E27FC236}">
              <a16:creationId xmlns:a16="http://schemas.microsoft.com/office/drawing/2014/main" id="{DC9D4B3E-1F33-4A67-A58B-2EF745B2DA18}"/>
            </a:ext>
          </a:extLst>
        </xdr:cNvPr>
        <xdr:cNvSpPr txBox="1"/>
      </xdr:nvSpPr>
      <xdr:spPr>
        <a:xfrm>
          <a:off x="9391727" y="2491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59707</xdr:rowOff>
    </xdr:from>
    <xdr:ext cx="469744" cy="259045"/>
    <xdr:sp macro="" textlink="">
      <xdr:nvSpPr>
        <xdr:cNvPr id="366" name="n_2aveValue【市民会館】&#10;一人当たり面積">
          <a:extLst>
            <a:ext uri="{FF2B5EF4-FFF2-40B4-BE49-F238E27FC236}">
              <a16:creationId xmlns:a16="http://schemas.microsoft.com/office/drawing/2014/main" id="{0B6A0461-0068-46B5-BB12-4E1748F6296C}"/>
            </a:ext>
          </a:extLst>
        </xdr:cNvPr>
        <xdr:cNvSpPr txBox="1"/>
      </xdr:nvSpPr>
      <xdr:spPr>
        <a:xfrm>
          <a:off x="8515427" y="2491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55897</xdr:rowOff>
    </xdr:from>
    <xdr:ext cx="469744" cy="259045"/>
    <xdr:sp macro="" textlink="">
      <xdr:nvSpPr>
        <xdr:cNvPr id="367" name="n_3aveValue【市民会館】&#10;一人当たり面積">
          <a:extLst>
            <a:ext uri="{FF2B5EF4-FFF2-40B4-BE49-F238E27FC236}">
              <a16:creationId xmlns:a16="http://schemas.microsoft.com/office/drawing/2014/main" id="{7C92EA80-9EC2-4852-9913-36B6D87E3AD5}"/>
            </a:ext>
          </a:extLst>
        </xdr:cNvPr>
        <xdr:cNvSpPr txBox="1"/>
      </xdr:nvSpPr>
      <xdr:spPr>
        <a:xfrm>
          <a:off x="7626427" y="2491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68" name="n_4aveValue【市民会館】&#10;一人当たり面積">
          <a:extLst>
            <a:ext uri="{FF2B5EF4-FFF2-40B4-BE49-F238E27FC236}">
              <a16:creationId xmlns:a16="http://schemas.microsoft.com/office/drawing/2014/main" id="{01C55A04-5946-4A00-897A-657719807ECC}"/>
            </a:ext>
          </a:extLst>
        </xdr:cNvPr>
        <xdr:cNvSpPr txBox="1"/>
      </xdr:nvSpPr>
      <xdr:spPr>
        <a:xfrm>
          <a:off x="6737427" y="249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62882</xdr:rowOff>
    </xdr:from>
    <xdr:ext cx="469744" cy="259045"/>
    <xdr:sp macro="" textlink="">
      <xdr:nvSpPr>
        <xdr:cNvPr id="369" name="n_1mainValue【市民会館】&#10;一人当たり面積">
          <a:extLst>
            <a:ext uri="{FF2B5EF4-FFF2-40B4-BE49-F238E27FC236}">
              <a16:creationId xmlns:a16="http://schemas.microsoft.com/office/drawing/2014/main" id="{E8F8A631-A810-4CD7-BEC3-20289CCB2B11}"/>
            </a:ext>
          </a:extLst>
        </xdr:cNvPr>
        <xdr:cNvSpPr txBox="1"/>
      </xdr:nvSpPr>
      <xdr:spPr>
        <a:xfrm>
          <a:off x="9391727" y="254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62882</xdr:rowOff>
    </xdr:from>
    <xdr:ext cx="469744" cy="259045"/>
    <xdr:sp macro="" textlink="">
      <xdr:nvSpPr>
        <xdr:cNvPr id="370" name="n_2mainValue【市民会館】&#10;一人当たり面積">
          <a:extLst>
            <a:ext uri="{FF2B5EF4-FFF2-40B4-BE49-F238E27FC236}">
              <a16:creationId xmlns:a16="http://schemas.microsoft.com/office/drawing/2014/main" id="{11970EA3-7446-4513-AFB9-8BBEE80478B6}"/>
            </a:ext>
          </a:extLst>
        </xdr:cNvPr>
        <xdr:cNvSpPr txBox="1"/>
      </xdr:nvSpPr>
      <xdr:spPr>
        <a:xfrm>
          <a:off x="8515427" y="254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64788</xdr:rowOff>
    </xdr:from>
    <xdr:ext cx="469744" cy="259045"/>
    <xdr:sp macro="" textlink="">
      <xdr:nvSpPr>
        <xdr:cNvPr id="371" name="n_3mainValue【市民会館】&#10;一人当たり面積">
          <a:extLst>
            <a:ext uri="{FF2B5EF4-FFF2-40B4-BE49-F238E27FC236}">
              <a16:creationId xmlns:a16="http://schemas.microsoft.com/office/drawing/2014/main" id="{5F3A3109-8873-4BBD-8EEC-52C8F2944103}"/>
            </a:ext>
          </a:extLst>
        </xdr:cNvPr>
        <xdr:cNvSpPr txBox="1"/>
      </xdr:nvSpPr>
      <xdr:spPr>
        <a:xfrm>
          <a:off x="7626427" y="2543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D392F22A-BC85-4D9E-9F9B-3B545526044C}"/>
            </a:ext>
          </a:extLst>
        </xdr:cNvPr>
        <xdr:cNvSpPr/>
      </xdr:nvSpPr>
      <xdr:spPr>
        <a:xfrm>
          <a:off x="12446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D3370D90-2404-4C1A-BE57-743EFBD9FED1}"/>
            </a:ext>
          </a:extLst>
        </xdr:cNvPr>
        <xdr:cNvSpPr/>
      </xdr:nvSpPr>
      <xdr:spPr>
        <a:xfrm>
          <a:off x="12573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DAD12950-D552-4521-8F0E-82DDC5B4FC74}"/>
            </a:ext>
          </a:extLst>
        </xdr:cNvPr>
        <xdr:cNvSpPr/>
      </xdr:nvSpPr>
      <xdr:spPr>
        <a:xfrm>
          <a:off x="12573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FC487016-6BB0-4178-A265-56CD0B32BE2D}"/>
            </a:ext>
          </a:extLst>
        </xdr:cNvPr>
        <xdr:cNvSpPr/>
      </xdr:nvSpPr>
      <xdr:spPr>
        <a:xfrm>
          <a:off x="13589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D5F8A85B-7CD5-41DE-8032-FA6FACCD4BFD}"/>
            </a:ext>
          </a:extLst>
        </xdr:cNvPr>
        <xdr:cNvSpPr/>
      </xdr:nvSpPr>
      <xdr:spPr>
        <a:xfrm>
          <a:off x="13589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43D5BB0C-44F7-41C0-BB37-0C52590D815C}"/>
            </a:ext>
          </a:extLst>
        </xdr:cNvPr>
        <xdr:cNvSpPr/>
      </xdr:nvSpPr>
      <xdr:spPr>
        <a:xfrm>
          <a:off x="14732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D8646F03-613F-4877-BF11-108F3A3FE962}"/>
            </a:ext>
          </a:extLst>
        </xdr:cNvPr>
        <xdr:cNvSpPr/>
      </xdr:nvSpPr>
      <xdr:spPr>
        <a:xfrm>
          <a:off x="14732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8C1FB7D2-DDDE-4CCA-86C6-4F53CCA9EDA5}"/>
            </a:ext>
          </a:extLst>
        </xdr:cNvPr>
        <xdr:cNvSpPr/>
      </xdr:nvSpPr>
      <xdr:spPr>
        <a:xfrm>
          <a:off x="12446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3F58DE02-CAB6-4DB4-B034-330AFB069C5B}"/>
            </a:ext>
          </a:extLst>
        </xdr:cNvPr>
        <xdr:cNvSpPr txBox="1"/>
      </xdr:nvSpPr>
      <xdr:spPr>
        <a:xfrm>
          <a:off x="12407900" y="735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601604B2-C73C-43EC-BA43-F3A145EDD67A}"/>
            </a:ext>
          </a:extLst>
        </xdr:cNvPr>
        <xdr:cNvCxnSpPr/>
      </xdr:nvCxnSpPr>
      <xdr:spPr>
        <a:xfrm>
          <a:off x="12446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FDB6DC39-055F-48C9-B4CF-7D350A4267E2}"/>
            </a:ext>
          </a:extLst>
        </xdr:cNvPr>
        <xdr:cNvSpPr txBox="1"/>
      </xdr:nvSpPr>
      <xdr:spPr>
        <a:xfrm>
          <a:off x="1198834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a:extLst>
            <a:ext uri="{FF2B5EF4-FFF2-40B4-BE49-F238E27FC236}">
              <a16:creationId xmlns:a16="http://schemas.microsoft.com/office/drawing/2014/main" id="{7C21B821-30A5-4892-832D-8175173D65DA}"/>
            </a:ext>
          </a:extLst>
        </xdr:cNvPr>
        <xdr:cNvCxnSpPr/>
      </xdr:nvCxnSpPr>
      <xdr:spPr>
        <a:xfrm>
          <a:off x="12446000" y="1036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233525C8-D5B6-4A32-91C2-84EDC540C61B}"/>
            </a:ext>
          </a:extLst>
        </xdr:cNvPr>
        <xdr:cNvSpPr txBox="1"/>
      </xdr:nvSpPr>
      <xdr:spPr>
        <a:xfrm>
          <a:off x="11988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a:extLst>
            <a:ext uri="{FF2B5EF4-FFF2-40B4-BE49-F238E27FC236}">
              <a16:creationId xmlns:a16="http://schemas.microsoft.com/office/drawing/2014/main" id="{26076C5C-690E-42D4-9010-C888C50C692A}"/>
            </a:ext>
          </a:extLst>
        </xdr:cNvPr>
        <xdr:cNvCxnSpPr/>
      </xdr:nvCxnSpPr>
      <xdr:spPr>
        <a:xfrm>
          <a:off x="12446000" y="982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a:extLst>
            <a:ext uri="{FF2B5EF4-FFF2-40B4-BE49-F238E27FC236}">
              <a16:creationId xmlns:a16="http://schemas.microsoft.com/office/drawing/2014/main" id="{E35F6F87-9069-4817-B2F9-8A1B9C8DD3BC}"/>
            </a:ext>
          </a:extLst>
        </xdr:cNvPr>
        <xdr:cNvSpPr txBox="1"/>
      </xdr:nvSpPr>
      <xdr:spPr>
        <a:xfrm>
          <a:off x="12042941" y="961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a:extLst>
            <a:ext uri="{FF2B5EF4-FFF2-40B4-BE49-F238E27FC236}">
              <a16:creationId xmlns:a16="http://schemas.microsoft.com/office/drawing/2014/main" id="{FD79FA99-15B3-413E-B22B-6FD182D443D2}"/>
            </a:ext>
          </a:extLst>
        </xdr:cNvPr>
        <xdr:cNvCxnSpPr/>
      </xdr:nvCxnSpPr>
      <xdr:spPr>
        <a:xfrm>
          <a:off x="12446000" y="922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a:extLst>
            <a:ext uri="{FF2B5EF4-FFF2-40B4-BE49-F238E27FC236}">
              <a16:creationId xmlns:a16="http://schemas.microsoft.com/office/drawing/2014/main" id="{7E4ED0B6-3B32-4BFB-88F5-B80756EAE5C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a:extLst>
            <a:ext uri="{FF2B5EF4-FFF2-40B4-BE49-F238E27FC236}">
              <a16:creationId xmlns:a16="http://schemas.microsoft.com/office/drawing/2014/main" id="{44597F78-AC11-4C54-9FBD-C971C8AAD673}"/>
            </a:ext>
          </a:extLst>
        </xdr:cNvPr>
        <xdr:cNvCxnSpPr/>
      </xdr:nvCxnSpPr>
      <xdr:spPr>
        <a:xfrm>
          <a:off x="12446000" y="8686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a:extLst>
            <a:ext uri="{FF2B5EF4-FFF2-40B4-BE49-F238E27FC236}">
              <a16:creationId xmlns:a16="http://schemas.microsoft.com/office/drawing/2014/main" id="{D377428B-69CF-4BCE-98DD-2717D6E961FD}"/>
            </a:ext>
          </a:extLst>
        </xdr:cNvPr>
        <xdr:cNvSpPr txBox="1"/>
      </xdr:nvSpPr>
      <xdr:spPr>
        <a:xfrm>
          <a:off x="12042941" y="8468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a:extLst>
            <a:ext uri="{FF2B5EF4-FFF2-40B4-BE49-F238E27FC236}">
              <a16:creationId xmlns:a16="http://schemas.microsoft.com/office/drawing/2014/main" id="{03875323-0FCD-4999-9929-D6BFDB577F32}"/>
            </a:ext>
          </a:extLst>
        </xdr:cNvPr>
        <xdr:cNvCxnSpPr/>
      </xdr:nvCxnSpPr>
      <xdr:spPr>
        <a:xfrm>
          <a:off x="12446000" y="8153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a:extLst>
            <a:ext uri="{FF2B5EF4-FFF2-40B4-BE49-F238E27FC236}">
              <a16:creationId xmlns:a16="http://schemas.microsoft.com/office/drawing/2014/main" id="{5A9FF269-8EC3-4CD6-A645-A49200D6F43F}"/>
            </a:ext>
          </a:extLst>
        </xdr:cNvPr>
        <xdr:cNvSpPr txBox="1"/>
      </xdr:nvSpPr>
      <xdr:spPr>
        <a:xfrm>
          <a:off x="12042941" y="7934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813E8218-09B9-4462-829D-15C63E1286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57802</xdr:rowOff>
    </xdr:from>
    <xdr:ext cx="338939" cy="259045"/>
    <xdr:sp macro="" textlink="">
      <xdr:nvSpPr>
        <xdr:cNvPr id="394" name="テキスト ボックス 393">
          <a:extLst>
            <a:ext uri="{FF2B5EF4-FFF2-40B4-BE49-F238E27FC236}">
              <a16:creationId xmlns:a16="http://schemas.microsoft.com/office/drawing/2014/main" id="{5EBFD407-DFAA-4BA1-8CE4-3D593D9BD0BF}"/>
            </a:ext>
          </a:extLst>
        </xdr:cNvPr>
        <xdr:cNvSpPr txBox="1"/>
      </xdr:nvSpPr>
      <xdr:spPr>
        <a:xfrm>
          <a:off x="12107061" y="7411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a:extLst>
            <a:ext uri="{FF2B5EF4-FFF2-40B4-BE49-F238E27FC236}">
              <a16:creationId xmlns:a16="http://schemas.microsoft.com/office/drawing/2014/main" id="{F7737170-E782-4C85-A681-9CEEB137185F}"/>
            </a:ext>
          </a:extLst>
        </xdr:cNvPr>
        <xdr:cNvSpPr/>
      </xdr:nvSpPr>
      <xdr:spPr>
        <a:xfrm>
          <a:off x="12446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96" name="直線コネクタ 395">
          <a:extLst>
            <a:ext uri="{FF2B5EF4-FFF2-40B4-BE49-F238E27FC236}">
              <a16:creationId xmlns:a16="http://schemas.microsoft.com/office/drawing/2014/main" id="{C29ECA7E-EA1B-415A-9C8B-1F2BAB4DEED1}"/>
            </a:ext>
          </a:extLst>
        </xdr:cNvPr>
        <xdr:cNvCxnSpPr/>
      </xdr:nvCxnSpPr>
      <xdr:spPr>
        <a:xfrm flipV="1">
          <a:off x="16318864" y="7993380"/>
          <a:ext cx="0" cy="2188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97" name="【一般廃棄物処理施設】&#10;有形固定資産減価償却率最小値テキスト">
          <a:extLst>
            <a:ext uri="{FF2B5EF4-FFF2-40B4-BE49-F238E27FC236}">
              <a16:creationId xmlns:a16="http://schemas.microsoft.com/office/drawing/2014/main" id="{AE3452FF-7EF8-456D-897F-C4B809A9C313}"/>
            </a:ext>
          </a:extLst>
        </xdr:cNvPr>
        <xdr:cNvSpPr txBox="1"/>
      </xdr:nvSpPr>
      <xdr:spPr>
        <a:xfrm>
          <a:off x="16357600"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8" name="直線コネクタ 397">
          <a:extLst>
            <a:ext uri="{FF2B5EF4-FFF2-40B4-BE49-F238E27FC236}">
              <a16:creationId xmlns:a16="http://schemas.microsoft.com/office/drawing/2014/main" id="{ED15DEDD-35F7-4B78-B89B-899698A765B6}"/>
            </a:ext>
          </a:extLst>
        </xdr:cNvPr>
        <xdr:cNvCxnSpPr/>
      </xdr:nvCxnSpPr>
      <xdr:spPr>
        <a:xfrm>
          <a:off x="16230600" y="1018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99" name="【一般廃棄物処理施設】&#10;有形固定資産減価償却率最大値テキスト">
          <a:extLst>
            <a:ext uri="{FF2B5EF4-FFF2-40B4-BE49-F238E27FC236}">
              <a16:creationId xmlns:a16="http://schemas.microsoft.com/office/drawing/2014/main" id="{D3DAD15C-A2AC-4846-9A83-36AFC622584E}"/>
            </a:ext>
          </a:extLst>
        </xdr:cNvPr>
        <xdr:cNvSpPr txBox="1"/>
      </xdr:nvSpPr>
      <xdr:spPr>
        <a:xfrm>
          <a:off x="16357600" y="769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00" name="直線コネクタ 399">
          <a:extLst>
            <a:ext uri="{FF2B5EF4-FFF2-40B4-BE49-F238E27FC236}">
              <a16:creationId xmlns:a16="http://schemas.microsoft.com/office/drawing/2014/main" id="{7E51E07F-538A-42F3-B08D-F8E8042C9108}"/>
            </a:ext>
          </a:extLst>
        </xdr:cNvPr>
        <xdr:cNvCxnSpPr/>
      </xdr:nvCxnSpPr>
      <xdr:spPr>
        <a:xfrm>
          <a:off x="16230600" y="799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5732</xdr:rowOff>
    </xdr:from>
    <xdr:ext cx="405111" cy="259045"/>
    <xdr:sp macro="" textlink="">
      <xdr:nvSpPr>
        <xdr:cNvPr id="401" name="【一般廃棄物処理施設】&#10;有形固定資産減価償却率平均値テキスト">
          <a:extLst>
            <a:ext uri="{FF2B5EF4-FFF2-40B4-BE49-F238E27FC236}">
              <a16:creationId xmlns:a16="http://schemas.microsoft.com/office/drawing/2014/main" id="{83D64C80-545C-4977-82E6-5A0D2BBC0C61}"/>
            </a:ext>
          </a:extLst>
        </xdr:cNvPr>
        <xdr:cNvSpPr txBox="1"/>
      </xdr:nvSpPr>
      <xdr:spPr>
        <a:xfrm>
          <a:off x="16357600" y="9092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02" name="フローチャート: 判断 401">
          <a:extLst>
            <a:ext uri="{FF2B5EF4-FFF2-40B4-BE49-F238E27FC236}">
              <a16:creationId xmlns:a16="http://schemas.microsoft.com/office/drawing/2014/main" id="{A493B61C-F130-407B-A32D-AC86036E1ED2}"/>
            </a:ext>
          </a:extLst>
        </xdr:cNvPr>
        <xdr:cNvSpPr/>
      </xdr:nvSpPr>
      <xdr:spPr>
        <a:xfrm>
          <a:off x="16268700" y="91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3" name="フローチャート: 判断 402">
          <a:extLst>
            <a:ext uri="{FF2B5EF4-FFF2-40B4-BE49-F238E27FC236}">
              <a16:creationId xmlns:a16="http://schemas.microsoft.com/office/drawing/2014/main" id="{4E076848-AC88-4CE6-863B-EB5F4A4465D8}"/>
            </a:ext>
          </a:extLst>
        </xdr:cNvPr>
        <xdr:cNvSpPr/>
      </xdr:nvSpPr>
      <xdr:spPr>
        <a:xfrm>
          <a:off x="15430500" y="912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04" name="フローチャート: 判断 403">
          <a:extLst>
            <a:ext uri="{FF2B5EF4-FFF2-40B4-BE49-F238E27FC236}">
              <a16:creationId xmlns:a16="http://schemas.microsoft.com/office/drawing/2014/main" id="{CE0B1DF5-95EC-494C-9719-A3D1977CECBE}"/>
            </a:ext>
          </a:extLst>
        </xdr:cNvPr>
        <xdr:cNvSpPr/>
      </xdr:nvSpPr>
      <xdr:spPr>
        <a:xfrm>
          <a:off x="14541500" y="813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05" name="フローチャート: 判断 404">
          <a:extLst>
            <a:ext uri="{FF2B5EF4-FFF2-40B4-BE49-F238E27FC236}">
              <a16:creationId xmlns:a16="http://schemas.microsoft.com/office/drawing/2014/main" id="{1FAFE8FA-0871-4C43-AEBF-2DAB0F889525}"/>
            </a:ext>
          </a:extLst>
        </xdr:cNvPr>
        <xdr:cNvSpPr/>
      </xdr:nvSpPr>
      <xdr:spPr>
        <a:xfrm>
          <a:off x="13652500" y="911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06" name="フローチャート: 判断 405">
          <a:extLst>
            <a:ext uri="{FF2B5EF4-FFF2-40B4-BE49-F238E27FC236}">
              <a16:creationId xmlns:a16="http://schemas.microsoft.com/office/drawing/2014/main" id="{9932C578-9D32-4D1A-83FF-AF3D66BF6375}"/>
            </a:ext>
          </a:extLst>
        </xdr:cNvPr>
        <xdr:cNvSpPr/>
      </xdr:nvSpPr>
      <xdr:spPr>
        <a:xfrm>
          <a:off x="12763500" y="912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5530C804-08DF-485F-94D5-8D199B2CD5E6}"/>
            </a:ext>
          </a:extLst>
        </xdr:cNvPr>
        <xdr:cNvSpPr txBox="1"/>
      </xdr:nvSpPr>
      <xdr:spPr>
        <a:xfrm>
          <a:off x="16129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63F61E69-4075-4D0F-ADB8-8D82D2767178}"/>
            </a:ext>
          </a:extLst>
        </xdr:cNvPr>
        <xdr:cNvSpPr txBox="1"/>
      </xdr:nvSpPr>
      <xdr:spPr>
        <a:xfrm>
          <a:off x="15290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2F28687C-65C6-48C6-B197-575F5C96573D}"/>
            </a:ext>
          </a:extLst>
        </xdr:cNvPr>
        <xdr:cNvSpPr txBox="1"/>
      </xdr:nvSpPr>
      <xdr:spPr>
        <a:xfrm>
          <a:off x="14401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EA6C5E2-E5C9-4090-A65A-7C54CB5A708D}"/>
            </a:ext>
          </a:extLst>
        </xdr:cNvPr>
        <xdr:cNvSpPr txBox="1"/>
      </xdr:nvSpPr>
      <xdr:spPr>
        <a:xfrm>
          <a:off x="13512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0F7C2D5-16E2-49B9-A450-A7FCE53349D5}"/>
            </a:ext>
          </a:extLst>
        </xdr:cNvPr>
        <xdr:cNvSpPr txBox="1"/>
      </xdr:nvSpPr>
      <xdr:spPr>
        <a:xfrm>
          <a:off x="12623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12" name="楕円 411">
          <a:extLst>
            <a:ext uri="{FF2B5EF4-FFF2-40B4-BE49-F238E27FC236}">
              <a16:creationId xmlns:a16="http://schemas.microsoft.com/office/drawing/2014/main" id="{E3603DD7-E8E8-4B27-8969-69C6F530EA55}"/>
            </a:ext>
          </a:extLst>
        </xdr:cNvPr>
        <xdr:cNvSpPr/>
      </xdr:nvSpPr>
      <xdr:spPr>
        <a:xfrm>
          <a:off x="16268700" y="90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36</xdr:row>
      <xdr:rowOff>13987</xdr:rowOff>
    </xdr:from>
    <xdr:ext cx="405111" cy="259045"/>
    <xdr:sp macro="" textlink="">
      <xdr:nvSpPr>
        <xdr:cNvPr id="413" name="【一般廃棄物処理施設】&#10;有形固定資産減価償却率該当値テキスト">
          <a:extLst>
            <a:ext uri="{FF2B5EF4-FFF2-40B4-BE49-F238E27FC236}">
              <a16:creationId xmlns:a16="http://schemas.microsoft.com/office/drawing/2014/main" id="{37BEDF79-9660-4568-AD33-2D773F69494C}"/>
            </a:ext>
          </a:extLst>
        </xdr:cNvPr>
        <xdr:cNvSpPr txBox="1"/>
      </xdr:nvSpPr>
      <xdr:spPr>
        <a:xfrm>
          <a:off x="16357600" y="885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414" name="楕円 413">
          <a:extLst>
            <a:ext uri="{FF2B5EF4-FFF2-40B4-BE49-F238E27FC236}">
              <a16:creationId xmlns:a16="http://schemas.microsoft.com/office/drawing/2014/main" id="{FBDFDBCC-5DC0-4F00-889A-65549FF2EE27}"/>
            </a:ext>
          </a:extLst>
        </xdr:cNvPr>
        <xdr:cNvSpPr/>
      </xdr:nvSpPr>
      <xdr:spPr>
        <a:xfrm>
          <a:off x="15430500" y="895794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36</xdr:row>
      <xdr:rowOff>169545</xdr:rowOff>
    </xdr:from>
    <xdr:to>
      <xdr:col>85</xdr:col>
      <xdr:colOff>127000</xdr:colOff>
      <xdr:row>37</xdr:row>
      <xdr:rowOff>51435</xdr:rowOff>
    </xdr:to>
    <xdr:cxnSp macro="">
      <xdr:nvCxnSpPr>
        <xdr:cNvPr id="415" name="直線コネクタ 414">
          <a:extLst>
            <a:ext uri="{FF2B5EF4-FFF2-40B4-BE49-F238E27FC236}">
              <a16:creationId xmlns:a16="http://schemas.microsoft.com/office/drawing/2014/main" id="{C081E53F-B32A-463D-B230-89E6F4DA32F2}"/>
            </a:ext>
          </a:extLst>
        </xdr:cNvPr>
        <xdr:cNvCxnSpPr/>
      </xdr:nvCxnSpPr>
      <xdr:spPr>
        <a:xfrm>
          <a:off x="15481300" y="900874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416" name="楕円 415">
          <a:extLst>
            <a:ext uri="{FF2B5EF4-FFF2-40B4-BE49-F238E27FC236}">
              <a16:creationId xmlns:a16="http://schemas.microsoft.com/office/drawing/2014/main" id="{24A0BF33-9F61-47B5-B80C-1C88027C69B0}"/>
            </a:ext>
          </a:extLst>
        </xdr:cNvPr>
        <xdr:cNvSpPr/>
      </xdr:nvSpPr>
      <xdr:spPr>
        <a:xfrm>
          <a:off x="14541500" y="89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36</xdr:row>
      <xdr:rowOff>120015</xdr:rowOff>
    </xdr:from>
    <xdr:to>
      <xdr:col>81</xdr:col>
      <xdr:colOff>50800</xdr:colOff>
      <xdr:row>36</xdr:row>
      <xdr:rowOff>169545</xdr:rowOff>
    </xdr:to>
    <xdr:cxnSp macro="">
      <xdr:nvCxnSpPr>
        <xdr:cNvPr id="417" name="直線コネクタ 416">
          <a:extLst>
            <a:ext uri="{FF2B5EF4-FFF2-40B4-BE49-F238E27FC236}">
              <a16:creationId xmlns:a16="http://schemas.microsoft.com/office/drawing/2014/main" id="{0955419B-8D87-40AC-A5C3-68703EAA7FB8}"/>
            </a:ext>
          </a:extLst>
        </xdr:cNvPr>
        <xdr:cNvCxnSpPr/>
      </xdr:nvCxnSpPr>
      <xdr:spPr>
        <a:xfrm>
          <a:off x="14592300" y="89592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418" name="楕円 417">
          <a:extLst>
            <a:ext uri="{FF2B5EF4-FFF2-40B4-BE49-F238E27FC236}">
              <a16:creationId xmlns:a16="http://schemas.microsoft.com/office/drawing/2014/main" id="{E7BA14D5-8064-487E-83B4-DA25A5753CB2}"/>
            </a:ext>
          </a:extLst>
        </xdr:cNvPr>
        <xdr:cNvSpPr/>
      </xdr:nvSpPr>
      <xdr:spPr>
        <a:xfrm>
          <a:off x="13652500" y="88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36</xdr:row>
      <xdr:rowOff>70485</xdr:rowOff>
    </xdr:from>
    <xdr:to>
      <xdr:col>76</xdr:col>
      <xdr:colOff>114300</xdr:colOff>
      <xdr:row>36</xdr:row>
      <xdr:rowOff>120015</xdr:rowOff>
    </xdr:to>
    <xdr:cxnSp macro="">
      <xdr:nvCxnSpPr>
        <xdr:cNvPr id="419" name="直線コネクタ 418">
          <a:extLst>
            <a:ext uri="{FF2B5EF4-FFF2-40B4-BE49-F238E27FC236}">
              <a16:creationId xmlns:a16="http://schemas.microsoft.com/office/drawing/2014/main" id="{66A09EDF-0697-491C-9599-FBD279EEAC5E}"/>
            </a:ext>
          </a:extLst>
        </xdr:cNvPr>
        <xdr:cNvCxnSpPr/>
      </xdr:nvCxnSpPr>
      <xdr:spPr>
        <a:xfrm>
          <a:off x="13703300" y="89096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2" cy="259045"/>
    <xdr:sp macro="" textlink="">
      <xdr:nvSpPr>
        <xdr:cNvPr id="420" name="n_1aveValue【一般廃棄物処理施設】&#10;有形固定資産減価償却率">
          <a:extLst>
            <a:ext uri="{FF2B5EF4-FFF2-40B4-BE49-F238E27FC236}">
              <a16:creationId xmlns:a16="http://schemas.microsoft.com/office/drawing/2014/main" id="{DF0B60C8-1EBF-4490-820B-1D4E0FAFF171}"/>
            </a:ext>
          </a:extLst>
        </xdr:cNvPr>
        <xdr:cNvSpPr txBox="1"/>
      </xdr:nvSpPr>
      <xdr:spPr>
        <a:xfrm>
          <a:off x="15266044" y="921450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687DA859-C832-49B3-B59B-BC1620FC3015}"/>
            </a:ext>
          </a:extLst>
        </xdr:cNvPr>
        <xdr:cNvSpPr txBox="1"/>
      </xdr:nvSpPr>
      <xdr:spPr>
        <a:xfrm>
          <a:off x="14389744" y="776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2" cy="259045"/>
    <xdr:sp macro="" textlink="">
      <xdr:nvSpPr>
        <xdr:cNvPr id="422" name="n_3aveValue【一般廃棄物処理施設】&#10;有形固定資産減価償却率">
          <a:extLst>
            <a:ext uri="{FF2B5EF4-FFF2-40B4-BE49-F238E27FC236}">
              <a16:creationId xmlns:a16="http://schemas.microsoft.com/office/drawing/2014/main" id="{20BBE067-A530-4FF4-B7C0-BCA36E03C841}"/>
            </a:ext>
          </a:extLst>
        </xdr:cNvPr>
        <xdr:cNvSpPr txBox="1"/>
      </xdr:nvSpPr>
      <xdr:spPr>
        <a:xfrm>
          <a:off x="13500744" y="920688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2" cy="259045"/>
    <xdr:sp macro="" textlink="">
      <xdr:nvSpPr>
        <xdr:cNvPr id="423" name="n_4aveValue【一般廃棄物処理施設】&#10;有形固定資産減価償却率">
          <a:extLst>
            <a:ext uri="{FF2B5EF4-FFF2-40B4-BE49-F238E27FC236}">
              <a16:creationId xmlns:a16="http://schemas.microsoft.com/office/drawing/2014/main" id="{675C2748-653F-45A2-B931-1B69FC04BDCE}"/>
            </a:ext>
          </a:extLst>
        </xdr:cNvPr>
        <xdr:cNvSpPr txBox="1"/>
      </xdr:nvSpPr>
      <xdr:spPr>
        <a:xfrm>
          <a:off x="12611744" y="875031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2" cy="259045"/>
    <xdr:sp macro="" textlink="">
      <xdr:nvSpPr>
        <xdr:cNvPr id="424" name="n_1mainValue【一般廃棄物処理施設】&#10;有形固定資産減価償却率">
          <a:extLst>
            <a:ext uri="{FF2B5EF4-FFF2-40B4-BE49-F238E27FC236}">
              <a16:creationId xmlns:a16="http://schemas.microsoft.com/office/drawing/2014/main" id="{4A182E3B-38EB-41F3-9D55-048EC67B7E37}"/>
            </a:ext>
          </a:extLst>
        </xdr:cNvPr>
        <xdr:cNvSpPr txBox="1"/>
      </xdr:nvSpPr>
      <xdr:spPr>
        <a:xfrm>
          <a:off x="15266044" y="865697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161942</xdr:rowOff>
    </xdr:from>
    <xdr:ext cx="405111" cy="259045"/>
    <xdr:sp macro="" textlink="">
      <xdr:nvSpPr>
        <xdr:cNvPr id="425" name="n_2mainValue【一般廃棄物処理施設】&#10;有形固定資産減価償却率">
          <a:extLst>
            <a:ext uri="{FF2B5EF4-FFF2-40B4-BE49-F238E27FC236}">
              <a16:creationId xmlns:a16="http://schemas.microsoft.com/office/drawing/2014/main" id="{34934255-836F-41B5-BB25-D3A93461BFCF}"/>
            </a:ext>
          </a:extLst>
        </xdr:cNvPr>
        <xdr:cNvSpPr txBox="1"/>
      </xdr:nvSpPr>
      <xdr:spPr>
        <a:xfrm>
          <a:off x="14389744" y="900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2" cy="259045"/>
    <xdr:sp macro="" textlink="">
      <xdr:nvSpPr>
        <xdr:cNvPr id="426" name="n_3mainValue【一般廃棄物処理施設】&#10;有形固定資産減価償却率">
          <a:extLst>
            <a:ext uri="{FF2B5EF4-FFF2-40B4-BE49-F238E27FC236}">
              <a16:creationId xmlns:a16="http://schemas.microsoft.com/office/drawing/2014/main" id="{C31DADAE-63D5-4E89-AC77-E4045E220577}"/>
            </a:ext>
          </a:extLst>
        </xdr:cNvPr>
        <xdr:cNvSpPr txBox="1"/>
      </xdr:nvSpPr>
      <xdr:spPr>
        <a:xfrm>
          <a:off x="13500744" y="848171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ED0235D0-3122-4DEA-86F8-C1BC7F83DBC1}"/>
            </a:ext>
          </a:extLst>
        </xdr:cNvPr>
        <xdr:cNvSpPr/>
      </xdr:nvSpPr>
      <xdr:spPr>
        <a:xfrm>
          <a:off x="18288000" y="59436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lnSpc>
              <a:spcPts val="1600"/>
            </a:lnSpc>
          </a:pP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C3E29F6C-45FD-4ABE-B55A-58FF5B1ECA5D}"/>
            </a:ext>
          </a:extLst>
        </xdr:cNvPr>
        <xdr:cNvSpPr/>
      </xdr:nvSpPr>
      <xdr:spPr>
        <a:xfrm>
          <a:off x="18415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8C8FD7B6-2C45-485A-9506-3D1B15DCF2E7}"/>
            </a:ext>
          </a:extLst>
        </xdr:cNvPr>
        <xdr:cNvSpPr/>
      </xdr:nvSpPr>
      <xdr:spPr>
        <a:xfrm>
          <a:off x="18415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7225B7A-1567-482B-ABC5-831EABC53888}"/>
            </a:ext>
          </a:extLst>
        </xdr:cNvPr>
        <xdr:cNvSpPr/>
      </xdr:nvSpPr>
      <xdr:spPr>
        <a:xfrm>
          <a:off x="19431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E63E261E-956F-468B-8329-6F6D8540B56D}"/>
            </a:ext>
          </a:extLst>
        </xdr:cNvPr>
        <xdr:cNvSpPr/>
      </xdr:nvSpPr>
      <xdr:spPr>
        <a:xfrm>
          <a:off x="19431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6BD48213-F836-44CD-B01D-C8D514DAE6AF}"/>
            </a:ext>
          </a:extLst>
        </xdr:cNvPr>
        <xdr:cNvSpPr/>
      </xdr:nvSpPr>
      <xdr:spPr>
        <a:xfrm>
          <a:off x="20574000" y="69088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9F2E92C3-E325-46E0-8BC9-7CCA95C1F049}"/>
            </a:ext>
          </a:extLst>
        </xdr:cNvPr>
        <xdr:cNvSpPr/>
      </xdr:nvSpPr>
      <xdr:spPr>
        <a:xfrm>
          <a:off x="20574000" y="7188200"/>
          <a:ext cx="15240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AA22A322-12D8-4A93-9BE9-A4A57BE8F186}"/>
            </a:ext>
          </a:extLst>
        </xdr:cNvPr>
        <xdr:cNvSpPr/>
      </xdr:nvSpPr>
      <xdr:spPr>
        <a:xfrm>
          <a:off x="18288000" y="76200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2B1C0067-D6CC-4A34-A9EC-1A085DE4112F}"/>
            </a:ext>
          </a:extLst>
        </xdr:cNvPr>
        <xdr:cNvSpPr txBox="1"/>
      </xdr:nvSpPr>
      <xdr:spPr>
        <a:xfrm>
          <a:off x="18249900" y="735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6F66314F-EAA0-42B8-885B-F85B3F5859F7}"/>
            </a:ext>
          </a:extLst>
        </xdr:cNvPr>
        <xdr:cNvCxnSpPr/>
      </xdr:nvCxnSpPr>
      <xdr:spPr>
        <a:xfrm>
          <a:off x="18288000" y="1089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F5F285F4-88DF-4720-869C-30BE2C9152B8}"/>
            </a:ext>
          </a:extLst>
        </xdr:cNvPr>
        <xdr:cNvCxnSpPr/>
      </xdr:nvCxnSpPr>
      <xdr:spPr>
        <a:xfrm>
          <a:off x="18288000"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8" name="テキスト ボックス 437">
          <a:extLst>
            <a:ext uri="{FF2B5EF4-FFF2-40B4-BE49-F238E27FC236}">
              <a16:creationId xmlns:a16="http://schemas.microsoft.com/office/drawing/2014/main" id="{E6E1DD18-C4B6-4A56-900D-31CCEADC2DCA}"/>
            </a:ext>
          </a:extLst>
        </xdr:cNvPr>
        <xdr:cNvSpPr txBox="1"/>
      </xdr:nvSpPr>
      <xdr:spPr>
        <a:xfrm>
          <a:off x="18039214" y="9992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4D78AED5-AC8D-40C2-9F4A-EEDE8016D0D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57802</xdr:rowOff>
    </xdr:from>
    <xdr:ext cx="595419" cy="259045"/>
    <xdr:sp macro="" textlink="">
      <xdr:nvSpPr>
        <xdr:cNvPr id="440" name="テキスト ボックス 439">
          <a:extLst>
            <a:ext uri="{FF2B5EF4-FFF2-40B4-BE49-F238E27FC236}">
              <a16:creationId xmlns:a16="http://schemas.microsoft.com/office/drawing/2014/main" id="{8F3562CF-F5E5-40F0-AF55-E56AD41B3C4C}"/>
            </a:ext>
          </a:extLst>
        </xdr:cNvPr>
        <xdr:cNvSpPr txBox="1"/>
      </xdr:nvSpPr>
      <xdr:spPr>
        <a:xfrm>
          <a:off x="17692581" y="9392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F6F425EE-DCEA-4B65-88ED-006B780BA595}"/>
            </a:ext>
          </a:extLst>
        </xdr:cNvPr>
        <xdr:cNvCxnSpPr/>
      </xdr:nvCxnSpPr>
      <xdr:spPr>
        <a:xfrm>
          <a:off x="18288000" y="8915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2" name="テキスト ボックス 441">
          <a:extLst>
            <a:ext uri="{FF2B5EF4-FFF2-40B4-BE49-F238E27FC236}">
              <a16:creationId xmlns:a16="http://schemas.microsoft.com/office/drawing/2014/main" id="{AE7E65E3-448E-4837-8684-7ADED0C75E1F}"/>
            </a:ext>
          </a:extLst>
        </xdr:cNvPr>
        <xdr:cNvSpPr txBox="1"/>
      </xdr:nvSpPr>
      <xdr:spPr>
        <a:xfrm>
          <a:off x="17692581" y="869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96971B35-AB58-4627-8EAE-7AC89C49BC83}"/>
            </a:ext>
          </a:extLst>
        </xdr:cNvPr>
        <xdr:cNvCxnSpPr/>
      </xdr:nvCxnSpPr>
      <xdr:spPr>
        <a:xfrm>
          <a:off x="18288000" y="822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4" name="テキスト ボックス 443">
          <a:extLst>
            <a:ext uri="{FF2B5EF4-FFF2-40B4-BE49-F238E27FC236}">
              <a16:creationId xmlns:a16="http://schemas.microsoft.com/office/drawing/2014/main" id="{ACF1AB48-D8B4-4ACF-BC3A-5B3B22C97F1C}"/>
            </a:ext>
          </a:extLst>
        </xdr:cNvPr>
        <xdr:cNvSpPr txBox="1"/>
      </xdr:nvSpPr>
      <xdr:spPr>
        <a:xfrm>
          <a:off x="17692581" y="8011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7BCC7006-EA8A-4B12-B197-8712F0C6A1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57802</xdr:rowOff>
    </xdr:from>
    <xdr:ext cx="595419" cy="259045"/>
    <xdr:sp macro="" textlink="">
      <xdr:nvSpPr>
        <xdr:cNvPr id="446" name="テキスト ボックス 445">
          <a:extLst>
            <a:ext uri="{FF2B5EF4-FFF2-40B4-BE49-F238E27FC236}">
              <a16:creationId xmlns:a16="http://schemas.microsoft.com/office/drawing/2014/main" id="{EF811C1E-95D0-4B8D-B30B-43BFB6E075B9}"/>
            </a:ext>
          </a:extLst>
        </xdr:cNvPr>
        <xdr:cNvSpPr txBox="1"/>
      </xdr:nvSpPr>
      <xdr:spPr>
        <a:xfrm>
          <a:off x="17692581" y="7411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a:extLst>
            <a:ext uri="{FF2B5EF4-FFF2-40B4-BE49-F238E27FC236}">
              <a16:creationId xmlns:a16="http://schemas.microsoft.com/office/drawing/2014/main" id="{41903AC6-DB63-4EF5-A330-8429C4DA539C}"/>
            </a:ext>
          </a:extLst>
        </xdr:cNvPr>
        <xdr:cNvSpPr/>
      </xdr:nvSpPr>
      <xdr:spPr>
        <a:xfrm>
          <a:off x="18288000" y="76200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48" name="直線コネクタ 447">
          <a:extLst>
            <a:ext uri="{FF2B5EF4-FFF2-40B4-BE49-F238E27FC236}">
              <a16:creationId xmlns:a16="http://schemas.microsoft.com/office/drawing/2014/main" id="{72968D3E-D7C9-4F77-B0DD-602DC7B654F9}"/>
            </a:ext>
          </a:extLst>
        </xdr:cNvPr>
        <xdr:cNvCxnSpPr/>
      </xdr:nvCxnSpPr>
      <xdr:spPr>
        <a:xfrm flipV="1">
          <a:off x="22160864" y="8157232"/>
          <a:ext cx="0" cy="2053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49" name="【一般廃棄物処理施設】&#10;一人当たり有形固定資産（償却資産）額最小値テキスト">
          <a:extLst>
            <a:ext uri="{FF2B5EF4-FFF2-40B4-BE49-F238E27FC236}">
              <a16:creationId xmlns:a16="http://schemas.microsoft.com/office/drawing/2014/main" id="{BC045A71-837B-40C8-B95A-ECAE7DEEAA39}"/>
            </a:ext>
          </a:extLst>
        </xdr:cNvPr>
        <xdr:cNvSpPr txBox="1"/>
      </xdr:nvSpPr>
      <xdr:spPr>
        <a:xfrm>
          <a:off x="22199600" y="10214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50" name="直線コネクタ 449">
          <a:extLst>
            <a:ext uri="{FF2B5EF4-FFF2-40B4-BE49-F238E27FC236}">
              <a16:creationId xmlns:a16="http://schemas.microsoft.com/office/drawing/2014/main" id="{880AF3A8-BBDB-4870-933B-2F25732CD3C3}"/>
            </a:ext>
          </a:extLst>
        </xdr:cNvPr>
        <xdr:cNvCxnSpPr/>
      </xdr:nvCxnSpPr>
      <xdr:spPr>
        <a:xfrm>
          <a:off x="22072600" y="1021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51" name="【一般廃棄物処理施設】&#10;一人当たり有形固定資産（償却資産）額最大値テキスト">
          <a:extLst>
            <a:ext uri="{FF2B5EF4-FFF2-40B4-BE49-F238E27FC236}">
              <a16:creationId xmlns:a16="http://schemas.microsoft.com/office/drawing/2014/main" id="{D53270D3-5A37-4F47-98B9-9B28E01E117C}"/>
            </a:ext>
          </a:extLst>
        </xdr:cNvPr>
        <xdr:cNvSpPr txBox="1"/>
      </xdr:nvSpPr>
      <xdr:spPr>
        <a:xfrm>
          <a:off x="22199600" y="785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52" name="直線コネクタ 451">
          <a:extLst>
            <a:ext uri="{FF2B5EF4-FFF2-40B4-BE49-F238E27FC236}">
              <a16:creationId xmlns:a16="http://schemas.microsoft.com/office/drawing/2014/main" id="{C101B999-DB6B-4340-8B3D-D4C78D6EBB2C}"/>
            </a:ext>
          </a:extLst>
        </xdr:cNvPr>
        <xdr:cNvCxnSpPr/>
      </xdr:nvCxnSpPr>
      <xdr:spPr>
        <a:xfrm>
          <a:off x="22072600" y="815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53" name="【一般廃棄物処理施設】&#10;一人当たり有形固定資産（償却資産）額平均値テキスト">
          <a:extLst>
            <a:ext uri="{FF2B5EF4-FFF2-40B4-BE49-F238E27FC236}">
              <a16:creationId xmlns:a16="http://schemas.microsoft.com/office/drawing/2014/main" id="{AD9A2B71-B243-49CE-B1F6-4DEE43AE5258}"/>
            </a:ext>
          </a:extLst>
        </xdr:cNvPr>
        <xdr:cNvSpPr txBox="1"/>
      </xdr:nvSpPr>
      <xdr:spPr>
        <a:xfrm>
          <a:off x="22199600" y="973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54" name="フローチャート: 判断 453">
          <a:extLst>
            <a:ext uri="{FF2B5EF4-FFF2-40B4-BE49-F238E27FC236}">
              <a16:creationId xmlns:a16="http://schemas.microsoft.com/office/drawing/2014/main" id="{608FDF0D-5D2C-476D-8495-075DFB3FAFF8}"/>
            </a:ext>
          </a:extLst>
        </xdr:cNvPr>
        <xdr:cNvSpPr/>
      </xdr:nvSpPr>
      <xdr:spPr>
        <a:xfrm>
          <a:off x="22110700" y="98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55" name="フローチャート: 判断 454">
          <a:extLst>
            <a:ext uri="{FF2B5EF4-FFF2-40B4-BE49-F238E27FC236}">
              <a16:creationId xmlns:a16="http://schemas.microsoft.com/office/drawing/2014/main" id="{99E80220-5EEF-4748-9BDD-9AEF2419652C}"/>
            </a:ext>
          </a:extLst>
        </xdr:cNvPr>
        <xdr:cNvSpPr/>
      </xdr:nvSpPr>
      <xdr:spPr>
        <a:xfrm>
          <a:off x="21272500" y="983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56" name="フローチャート: 判断 455">
          <a:extLst>
            <a:ext uri="{FF2B5EF4-FFF2-40B4-BE49-F238E27FC236}">
              <a16:creationId xmlns:a16="http://schemas.microsoft.com/office/drawing/2014/main" id="{4A8ABE46-F021-4240-8C02-CBDA2BFE9A43}"/>
            </a:ext>
          </a:extLst>
        </xdr:cNvPr>
        <xdr:cNvSpPr/>
      </xdr:nvSpPr>
      <xdr:spPr>
        <a:xfrm>
          <a:off x="20383500" y="9204202"/>
          <a:ext cx="101600" cy="1778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57" name="フローチャート: 判断 456">
          <a:extLst>
            <a:ext uri="{FF2B5EF4-FFF2-40B4-BE49-F238E27FC236}">
              <a16:creationId xmlns:a16="http://schemas.microsoft.com/office/drawing/2014/main" id="{C1CD8A70-C492-4C0E-933D-29B99E6DB2A5}"/>
            </a:ext>
          </a:extLst>
        </xdr:cNvPr>
        <xdr:cNvSpPr/>
      </xdr:nvSpPr>
      <xdr:spPr>
        <a:xfrm>
          <a:off x="19494500" y="986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58" name="フローチャート: 判断 457">
          <a:extLst>
            <a:ext uri="{FF2B5EF4-FFF2-40B4-BE49-F238E27FC236}">
              <a16:creationId xmlns:a16="http://schemas.microsoft.com/office/drawing/2014/main" id="{47D86D07-9AF9-415F-9FD1-7CA27316863E}"/>
            </a:ext>
          </a:extLst>
        </xdr:cNvPr>
        <xdr:cNvSpPr/>
      </xdr:nvSpPr>
      <xdr:spPr>
        <a:xfrm>
          <a:off x="18605500" y="9915923"/>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E9FE70AF-CD08-4D7E-A02F-E08C20C5900E}"/>
            </a:ext>
          </a:extLst>
        </xdr:cNvPr>
        <xdr:cNvSpPr txBox="1"/>
      </xdr:nvSpPr>
      <xdr:spPr>
        <a:xfrm>
          <a:off x="21971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13EE8492-B2BE-4613-8820-D9080DA80226}"/>
            </a:ext>
          </a:extLst>
        </xdr:cNvPr>
        <xdr:cNvSpPr txBox="1"/>
      </xdr:nvSpPr>
      <xdr:spPr>
        <a:xfrm>
          <a:off x="21132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D91C5E43-A175-4241-8F13-2D0A751D8B7A}"/>
            </a:ext>
          </a:extLst>
        </xdr:cNvPr>
        <xdr:cNvSpPr txBox="1"/>
      </xdr:nvSpPr>
      <xdr:spPr>
        <a:xfrm>
          <a:off x="20243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9A979F42-CF4E-4B0F-B92D-513C525A021E}"/>
            </a:ext>
          </a:extLst>
        </xdr:cNvPr>
        <xdr:cNvSpPr txBox="1"/>
      </xdr:nvSpPr>
      <xdr:spPr>
        <a:xfrm>
          <a:off x="19354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8582C832-43D0-4CEC-A670-E821037BE990}"/>
            </a:ext>
          </a:extLst>
        </xdr:cNvPr>
        <xdr:cNvSpPr txBox="1"/>
      </xdr:nvSpPr>
      <xdr:spPr>
        <a:xfrm>
          <a:off x="184658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63704</xdr:rowOff>
    </xdr:from>
    <xdr:to>
      <xdr:col>116</xdr:col>
      <xdr:colOff>114300</xdr:colOff>
      <xdr:row>39</xdr:row>
      <xdr:rowOff>165304</xdr:rowOff>
    </xdr:to>
    <xdr:sp macro="" textlink="">
      <xdr:nvSpPr>
        <xdr:cNvPr id="464" name="楕円 463">
          <a:extLst>
            <a:ext uri="{FF2B5EF4-FFF2-40B4-BE49-F238E27FC236}">
              <a16:creationId xmlns:a16="http://schemas.microsoft.com/office/drawing/2014/main" id="{65C0B5B5-1087-4EA6-B82D-4833D2A0E320}"/>
            </a:ext>
          </a:extLst>
        </xdr:cNvPr>
        <xdr:cNvSpPr/>
      </xdr:nvSpPr>
      <xdr:spPr>
        <a:xfrm>
          <a:off x="22110700" y="96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38</xdr:row>
      <xdr:rowOff>86581</xdr:rowOff>
    </xdr:from>
    <xdr:ext cx="599010" cy="259045"/>
    <xdr:sp macro="" textlink="">
      <xdr:nvSpPr>
        <xdr:cNvPr id="465" name="【一般廃棄物処理施設】&#10;一人当たり有形固定資産（償却資産）額該当値テキスト">
          <a:extLst>
            <a:ext uri="{FF2B5EF4-FFF2-40B4-BE49-F238E27FC236}">
              <a16:creationId xmlns:a16="http://schemas.microsoft.com/office/drawing/2014/main" id="{6FD40EEC-98EC-4D0D-8796-3BEA31FD2566}"/>
            </a:ext>
          </a:extLst>
        </xdr:cNvPr>
        <xdr:cNvSpPr txBox="1"/>
      </xdr:nvSpPr>
      <xdr:spPr>
        <a:xfrm>
          <a:off x="22199600" y="942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65732</xdr:rowOff>
    </xdr:from>
    <xdr:to>
      <xdr:col>112</xdr:col>
      <xdr:colOff>38100</xdr:colOff>
      <xdr:row>39</xdr:row>
      <xdr:rowOff>167332</xdr:rowOff>
    </xdr:to>
    <xdr:sp macro="" textlink="">
      <xdr:nvSpPr>
        <xdr:cNvPr id="466" name="楕円 465">
          <a:extLst>
            <a:ext uri="{FF2B5EF4-FFF2-40B4-BE49-F238E27FC236}">
              <a16:creationId xmlns:a16="http://schemas.microsoft.com/office/drawing/2014/main" id="{B715B210-33E4-4F48-BB07-5DA631E3D0A6}"/>
            </a:ext>
          </a:extLst>
        </xdr:cNvPr>
        <xdr:cNvSpPr/>
      </xdr:nvSpPr>
      <xdr:spPr>
        <a:xfrm>
          <a:off x="21272500" y="96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39</xdr:row>
      <xdr:rowOff>114504</xdr:rowOff>
    </xdr:from>
    <xdr:to>
      <xdr:col>116</xdr:col>
      <xdr:colOff>63500</xdr:colOff>
      <xdr:row>39</xdr:row>
      <xdr:rowOff>116532</xdr:rowOff>
    </xdr:to>
    <xdr:cxnSp macro="">
      <xdr:nvCxnSpPr>
        <xdr:cNvPr id="467" name="直線コネクタ 466">
          <a:extLst>
            <a:ext uri="{FF2B5EF4-FFF2-40B4-BE49-F238E27FC236}">
              <a16:creationId xmlns:a16="http://schemas.microsoft.com/office/drawing/2014/main" id="{148CEA82-D1D9-470C-90A5-017DA5172B19}"/>
            </a:ext>
          </a:extLst>
        </xdr:cNvPr>
        <xdr:cNvCxnSpPr/>
      </xdr:nvCxnSpPr>
      <xdr:spPr>
        <a:xfrm flipV="1">
          <a:off x="21323300" y="9696654"/>
          <a:ext cx="8382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66779</xdr:rowOff>
    </xdr:from>
    <xdr:to>
      <xdr:col>107</xdr:col>
      <xdr:colOff>101600</xdr:colOff>
      <xdr:row>39</xdr:row>
      <xdr:rowOff>168379</xdr:rowOff>
    </xdr:to>
    <xdr:sp macro="" textlink="">
      <xdr:nvSpPr>
        <xdr:cNvPr id="468" name="楕円 467">
          <a:extLst>
            <a:ext uri="{FF2B5EF4-FFF2-40B4-BE49-F238E27FC236}">
              <a16:creationId xmlns:a16="http://schemas.microsoft.com/office/drawing/2014/main" id="{A3C392CE-2D7B-4FF1-90CF-A3E0DA6476D3}"/>
            </a:ext>
          </a:extLst>
        </xdr:cNvPr>
        <xdr:cNvSpPr/>
      </xdr:nvSpPr>
      <xdr:spPr>
        <a:xfrm>
          <a:off x="20383500" y="96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116532</xdr:rowOff>
    </xdr:from>
    <xdr:to>
      <xdr:col>111</xdr:col>
      <xdr:colOff>177800</xdr:colOff>
      <xdr:row>39</xdr:row>
      <xdr:rowOff>117579</xdr:rowOff>
    </xdr:to>
    <xdr:cxnSp macro="">
      <xdr:nvCxnSpPr>
        <xdr:cNvPr id="469" name="直線コネクタ 468">
          <a:extLst>
            <a:ext uri="{FF2B5EF4-FFF2-40B4-BE49-F238E27FC236}">
              <a16:creationId xmlns:a16="http://schemas.microsoft.com/office/drawing/2014/main" id="{2E7ECD84-EC5A-4858-BB09-7B7AA62249CF}"/>
            </a:ext>
          </a:extLst>
        </xdr:cNvPr>
        <xdr:cNvCxnSpPr/>
      </xdr:nvCxnSpPr>
      <xdr:spPr>
        <a:xfrm flipV="1">
          <a:off x="20434300" y="969868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72089</xdr:rowOff>
    </xdr:from>
    <xdr:to>
      <xdr:col>102</xdr:col>
      <xdr:colOff>165100</xdr:colOff>
      <xdr:row>40</xdr:row>
      <xdr:rowOff>2239</xdr:rowOff>
    </xdr:to>
    <xdr:sp macro="" textlink="">
      <xdr:nvSpPr>
        <xdr:cNvPr id="470" name="楕円 469">
          <a:extLst>
            <a:ext uri="{FF2B5EF4-FFF2-40B4-BE49-F238E27FC236}">
              <a16:creationId xmlns:a16="http://schemas.microsoft.com/office/drawing/2014/main" id="{6C6F65C1-3A48-4B42-BA8B-FBFFDDD40899}"/>
            </a:ext>
          </a:extLst>
        </xdr:cNvPr>
        <xdr:cNvSpPr/>
      </xdr:nvSpPr>
      <xdr:spPr>
        <a:xfrm>
          <a:off x="19494500" y="9654239"/>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39</xdr:row>
      <xdr:rowOff>117579</xdr:rowOff>
    </xdr:from>
    <xdr:to>
      <xdr:col>107</xdr:col>
      <xdr:colOff>50800</xdr:colOff>
      <xdr:row>39</xdr:row>
      <xdr:rowOff>122889</xdr:rowOff>
    </xdr:to>
    <xdr:cxnSp macro="">
      <xdr:nvCxnSpPr>
        <xdr:cNvPr id="471" name="直線コネクタ 470">
          <a:extLst>
            <a:ext uri="{FF2B5EF4-FFF2-40B4-BE49-F238E27FC236}">
              <a16:creationId xmlns:a16="http://schemas.microsoft.com/office/drawing/2014/main" id="{D2D73B68-CC74-481C-A097-6E2C31EA77A1}"/>
            </a:ext>
          </a:extLst>
        </xdr:cNvPr>
        <xdr:cNvCxnSpPr/>
      </xdr:nvCxnSpPr>
      <xdr:spPr>
        <a:xfrm flipV="1">
          <a:off x="19545300" y="9699729"/>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72" name="n_1aveValue【一般廃棄物処理施設】&#10;一人当たり有形固定資産（償却資産）額">
          <a:extLst>
            <a:ext uri="{FF2B5EF4-FFF2-40B4-BE49-F238E27FC236}">
              <a16:creationId xmlns:a16="http://schemas.microsoft.com/office/drawing/2014/main" id="{5DF36EEF-8A9B-4A9B-8998-65606E4A8F11}"/>
            </a:ext>
          </a:extLst>
        </xdr:cNvPr>
        <xdr:cNvSpPr txBox="1"/>
      </xdr:nvSpPr>
      <xdr:spPr>
        <a:xfrm>
          <a:off x="21011095" y="992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73" name="n_2aveValue【一般廃棄物処理施設】&#10;一人当たり有形固定資産（償却資産）額">
          <a:extLst>
            <a:ext uri="{FF2B5EF4-FFF2-40B4-BE49-F238E27FC236}">
              <a16:creationId xmlns:a16="http://schemas.microsoft.com/office/drawing/2014/main" id="{A62D7F8D-64FC-49D1-B7EA-78F329154FE0}"/>
            </a:ext>
          </a:extLst>
        </xdr:cNvPr>
        <xdr:cNvSpPr txBox="1"/>
      </xdr:nvSpPr>
      <xdr:spPr>
        <a:xfrm>
          <a:off x="20134795" y="89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74" name="n_3aveValue【一般廃棄物処理施設】&#10;一人当たり有形固定資産（償却資産）額">
          <a:extLst>
            <a:ext uri="{FF2B5EF4-FFF2-40B4-BE49-F238E27FC236}">
              <a16:creationId xmlns:a16="http://schemas.microsoft.com/office/drawing/2014/main" id="{0088432B-621C-44EB-AEF1-E28D147DFE09}"/>
            </a:ext>
          </a:extLst>
        </xdr:cNvPr>
        <xdr:cNvSpPr txBox="1"/>
      </xdr:nvSpPr>
      <xdr:spPr>
        <a:xfrm>
          <a:off x="19278111" y="99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75" name="n_4aveValue【一般廃棄物処理施設】&#10;一人当たり有形固定資産（償却資産）額">
          <a:extLst>
            <a:ext uri="{FF2B5EF4-FFF2-40B4-BE49-F238E27FC236}">
              <a16:creationId xmlns:a16="http://schemas.microsoft.com/office/drawing/2014/main" id="{64A227E1-FDB0-4690-AF44-30907F47F194}"/>
            </a:ext>
          </a:extLst>
        </xdr:cNvPr>
        <xdr:cNvSpPr txBox="1"/>
      </xdr:nvSpPr>
      <xdr:spPr>
        <a:xfrm>
          <a:off x="18389111" y="961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12409</xdr:rowOff>
    </xdr:from>
    <xdr:ext cx="599010" cy="259045"/>
    <xdr:sp macro="" textlink="">
      <xdr:nvSpPr>
        <xdr:cNvPr id="476" name="n_1mainValue【一般廃棄物処理施設】&#10;一人当たり有形固定資産（償却資産）額">
          <a:extLst>
            <a:ext uri="{FF2B5EF4-FFF2-40B4-BE49-F238E27FC236}">
              <a16:creationId xmlns:a16="http://schemas.microsoft.com/office/drawing/2014/main" id="{30A74308-BC21-47E4-BE32-C2EEBE9A76E6}"/>
            </a:ext>
          </a:extLst>
        </xdr:cNvPr>
        <xdr:cNvSpPr txBox="1"/>
      </xdr:nvSpPr>
      <xdr:spPr>
        <a:xfrm>
          <a:off x="21011095" y="934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159506</xdr:rowOff>
    </xdr:from>
    <xdr:ext cx="599010" cy="259045"/>
    <xdr:sp macro="" textlink="">
      <xdr:nvSpPr>
        <xdr:cNvPr id="477" name="n_2mainValue【一般廃棄物処理施設】&#10;一人当たり有形固定資産（償却資産）額">
          <a:extLst>
            <a:ext uri="{FF2B5EF4-FFF2-40B4-BE49-F238E27FC236}">
              <a16:creationId xmlns:a16="http://schemas.microsoft.com/office/drawing/2014/main" id="{1860A87E-2495-45B0-B9E0-2F2CB582DFB7}"/>
            </a:ext>
          </a:extLst>
        </xdr:cNvPr>
        <xdr:cNvSpPr txBox="1"/>
      </xdr:nvSpPr>
      <xdr:spPr>
        <a:xfrm>
          <a:off x="20134795" y="974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9241</xdr:rowOff>
    </xdr:from>
    <xdr:ext cx="599010" cy="259045"/>
    <xdr:sp macro="" textlink="">
      <xdr:nvSpPr>
        <xdr:cNvPr id="478" name="n_3mainValue【一般廃棄物処理施設】&#10;一人当たり有形固定資産（償却資産）額">
          <a:extLst>
            <a:ext uri="{FF2B5EF4-FFF2-40B4-BE49-F238E27FC236}">
              <a16:creationId xmlns:a16="http://schemas.microsoft.com/office/drawing/2014/main" id="{0ADF8063-8731-40C3-B8EF-689EE7A7F7CE}"/>
            </a:ext>
          </a:extLst>
        </xdr:cNvPr>
        <xdr:cNvSpPr txBox="1"/>
      </xdr:nvSpPr>
      <xdr:spPr>
        <a:xfrm>
          <a:off x="19245795" y="93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E58B004B-E6CD-436B-A60D-8B6483399888}"/>
            </a:ext>
          </a:extLst>
        </xdr:cNvPr>
        <xdr:cNvSpPr/>
      </xdr:nvSpPr>
      <xdr:spPr>
        <a:xfrm>
          <a:off x="12446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C0DAFB8C-EF9E-446B-A80F-67AE1F397D44}"/>
            </a:ext>
          </a:extLst>
        </xdr:cNvPr>
        <xdr:cNvSpPr/>
      </xdr:nvSpPr>
      <xdr:spPr>
        <a:xfrm>
          <a:off x="12573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7C696AB-2CAD-4E56-B75F-70FEC86F944D}"/>
            </a:ext>
          </a:extLst>
        </xdr:cNvPr>
        <xdr:cNvSpPr/>
      </xdr:nvSpPr>
      <xdr:spPr>
        <a:xfrm>
          <a:off x="12573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DC22E2A-FA6D-4179-ADB2-23933E0FC438}"/>
            </a:ext>
          </a:extLst>
        </xdr:cNvPr>
        <xdr:cNvSpPr/>
      </xdr:nvSpPr>
      <xdr:spPr>
        <a:xfrm>
          <a:off x="13589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60406E1-D978-4AFE-8C18-717DB442562C}"/>
            </a:ext>
          </a:extLst>
        </xdr:cNvPr>
        <xdr:cNvSpPr/>
      </xdr:nvSpPr>
      <xdr:spPr>
        <a:xfrm>
          <a:off x="13589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DD78DC2F-0916-4B88-8D70-5F504F3021BF}"/>
            </a:ext>
          </a:extLst>
        </xdr:cNvPr>
        <xdr:cNvSpPr/>
      </xdr:nvSpPr>
      <xdr:spPr>
        <a:xfrm>
          <a:off x="14732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52C9A6D1-BDBB-4F01-A2A1-966CF654E690}"/>
            </a:ext>
          </a:extLst>
        </xdr:cNvPr>
        <xdr:cNvSpPr/>
      </xdr:nvSpPr>
      <xdr:spPr>
        <a:xfrm>
          <a:off x="14732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70DD7021-3D36-491E-B171-453A4D159C39}"/>
            </a:ext>
          </a:extLst>
        </xdr:cNvPr>
        <xdr:cNvSpPr/>
      </xdr:nvSpPr>
      <xdr:spPr>
        <a:xfrm>
          <a:off x="12446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6416CE69-5A9B-47C5-AC40-96C7686BF42F}"/>
            </a:ext>
          </a:extLst>
        </xdr:cNvPr>
        <xdr:cNvSpPr txBox="1"/>
      </xdr:nvSpPr>
      <xdr:spPr>
        <a:xfrm>
          <a:off x="12407900" y="12839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522A673F-0C32-47D1-9A94-CF616E0BD1EE}"/>
            </a:ext>
          </a:extLst>
        </xdr:cNvPr>
        <xdr:cNvCxnSpPr/>
      </xdr:nvCxnSpPr>
      <xdr:spPr>
        <a:xfrm>
          <a:off x="12446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65</xdr:row>
      <xdr:rowOff>153052</xdr:rowOff>
    </xdr:from>
    <xdr:ext cx="467179" cy="259045"/>
    <xdr:sp macro="" textlink="">
      <xdr:nvSpPr>
        <xdr:cNvPr id="489" name="テキスト ボックス 488">
          <a:extLst>
            <a:ext uri="{FF2B5EF4-FFF2-40B4-BE49-F238E27FC236}">
              <a16:creationId xmlns:a16="http://schemas.microsoft.com/office/drawing/2014/main" id="{C326DDD8-2645-4C49-AED2-CDB50131D943}"/>
            </a:ext>
          </a:extLst>
        </xdr:cNvPr>
        <xdr:cNvSpPr txBox="1"/>
      </xdr:nvSpPr>
      <xdr:spPr>
        <a:xfrm>
          <a:off x="11988346" y="16174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a:extLst>
            <a:ext uri="{FF2B5EF4-FFF2-40B4-BE49-F238E27FC236}">
              <a16:creationId xmlns:a16="http://schemas.microsoft.com/office/drawing/2014/main" id="{C76BCD19-E8C5-4BEC-8CCC-4BE949EB74D4}"/>
            </a:ext>
          </a:extLst>
        </xdr:cNvPr>
        <xdr:cNvCxnSpPr/>
      </xdr:nvCxnSpPr>
      <xdr:spPr>
        <a:xfrm>
          <a:off x="12446000" y="159040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63</xdr:row>
      <xdr:rowOff>159855</xdr:rowOff>
    </xdr:from>
    <xdr:ext cx="467179" cy="259045"/>
    <xdr:sp macro="" textlink="">
      <xdr:nvSpPr>
        <xdr:cNvPr id="491" name="テキスト ボックス 490">
          <a:extLst>
            <a:ext uri="{FF2B5EF4-FFF2-40B4-BE49-F238E27FC236}">
              <a16:creationId xmlns:a16="http://schemas.microsoft.com/office/drawing/2014/main" id="{1284A077-416D-4F0F-BBF0-8BB0BA0F1C4E}"/>
            </a:ext>
          </a:extLst>
        </xdr:cNvPr>
        <xdr:cNvSpPr txBox="1"/>
      </xdr:nvSpPr>
      <xdr:spPr>
        <a:xfrm>
          <a:off x="11988346" y="156856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a:extLst>
            <a:ext uri="{FF2B5EF4-FFF2-40B4-BE49-F238E27FC236}">
              <a16:creationId xmlns:a16="http://schemas.microsoft.com/office/drawing/2014/main" id="{ACB7B0A2-C2B4-4CCE-AB5E-B49CD7CAE581}"/>
            </a:ext>
          </a:extLst>
        </xdr:cNvPr>
        <xdr:cNvCxnSpPr/>
      </xdr:nvCxnSpPr>
      <xdr:spPr>
        <a:xfrm>
          <a:off x="12446000" y="154250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a:extLst>
            <a:ext uri="{FF2B5EF4-FFF2-40B4-BE49-F238E27FC236}">
              <a16:creationId xmlns:a16="http://schemas.microsoft.com/office/drawing/2014/main" id="{1D9C1BB6-6604-4341-B56B-0FF5CB1305FD}"/>
            </a:ext>
          </a:extLst>
        </xdr:cNvPr>
        <xdr:cNvSpPr txBox="1"/>
      </xdr:nvSpPr>
      <xdr:spPr>
        <a:xfrm>
          <a:off x="12042941" y="152828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a:extLst>
            <a:ext uri="{FF2B5EF4-FFF2-40B4-BE49-F238E27FC236}">
              <a16:creationId xmlns:a16="http://schemas.microsoft.com/office/drawing/2014/main" id="{518BC7FF-E8F6-42BB-8089-66AF8E4240B1}"/>
            </a:ext>
          </a:extLst>
        </xdr:cNvPr>
        <xdr:cNvCxnSpPr/>
      </xdr:nvCxnSpPr>
      <xdr:spPr>
        <a:xfrm>
          <a:off x="12446000" y="149460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11537</xdr:rowOff>
    </xdr:from>
    <xdr:ext cx="403059" cy="259045"/>
    <xdr:sp macro="" textlink="">
      <xdr:nvSpPr>
        <xdr:cNvPr id="495" name="テキスト ボックス 494">
          <a:extLst>
            <a:ext uri="{FF2B5EF4-FFF2-40B4-BE49-F238E27FC236}">
              <a16:creationId xmlns:a16="http://schemas.microsoft.com/office/drawing/2014/main" id="{604032E8-EEAB-4873-8237-8BCC54ECDAF4}"/>
            </a:ext>
          </a:extLst>
        </xdr:cNvPr>
        <xdr:cNvSpPr txBox="1"/>
      </xdr:nvSpPr>
      <xdr:spPr>
        <a:xfrm>
          <a:off x="12042941" y="147943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a:extLst>
            <a:ext uri="{FF2B5EF4-FFF2-40B4-BE49-F238E27FC236}">
              <a16:creationId xmlns:a16="http://schemas.microsoft.com/office/drawing/2014/main" id="{9129E351-21A7-4CC6-91FD-CBEADDAFD4BF}"/>
            </a:ext>
          </a:extLst>
        </xdr:cNvPr>
        <xdr:cNvCxnSpPr/>
      </xdr:nvCxnSpPr>
      <xdr:spPr>
        <a:xfrm>
          <a:off x="12446000" y="145433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a:extLst>
            <a:ext uri="{FF2B5EF4-FFF2-40B4-BE49-F238E27FC236}">
              <a16:creationId xmlns:a16="http://schemas.microsoft.com/office/drawing/2014/main" id="{5D43DD9B-D330-4F20-AC08-65258B9B4251}"/>
            </a:ext>
          </a:extLst>
        </xdr:cNvPr>
        <xdr:cNvSpPr txBox="1"/>
      </xdr:nvSpPr>
      <xdr:spPr>
        <a:xfrm>
          <a:off x="12042941" y="143248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a:extLst>
            <a:ext uri="{FF2B5EF4-FFF2-40B4-BE49-F238E27FC236}">
              <a16:creationId xmlns:a16="http://schemas.microsoft.com/office/drawing/2014/main" id="{2C73AD08-3B15-40DA-ADCC-567BBEA6AB7E}"/>
            </a:ext>
          </a:extLst>
        </xdr:cNvPr>
        <xdr:cNvCxnSpPr/>
      </xdr:nvCxnSpPr>
      <xdr:spPr>
        <a:xfrm>
          <a:off x="12446000" y="140643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a:extLst>
            <a:ext uri="{FF2B5EF4-FFF2-40B4-BE49-F238E27FC236}">
              <a16:creationId xmlns:a16="http://schemas.microsoft.com/office/drawing/2014/main" id="{36D4C0B2-C4BA-457D-B1A0-B34667394644}"/>
            </a:ext>
          </a:extLst>
        </xdr:cNvPr>
        <xdr:cNvSpPr txBox="1"/>
      </xdr:nvSpPr>
      <xdr:spPr>
        <a:xfrm>
          <a:off x="12042941" y="13845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a:extLst>
            <a:ext uri="{FF2B5EF4-FFF2-40B4-BE49-F238E27FC236}">
              <a16:creationId xmlns:a16="http://schemas.microsoft.com/office/drawing/2014/main" id="{88B8A2B7-2AEC-44CA-B1FF-625CD253A063}"/>
            </a:ext>
          </a:extLst>
        </xdr:cNvPr>
        <xdr:cNvCxnSpPr/>
      </xdr:nvCxnSpPr>
      <xdr:spPr>
        <a:xfrm>
          <a:off x="12446000" y="135853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1" name="テキスト ボックス 500">
          <a:extLst>
            <a:ext uri="{FF2B5EF4-FFF2-40B4-BE49-F238E27FC236}">
              <a16:creationId xmlns:a16="http://schemas.microsoft.com/office/drawing/2014/main" id="{7F1F9886-026F-4ADB-B5E3-162AF49A54B3}"/>
            </a:ext>
          </a:extLst>
        </xdr:cNvPr>
        <xdr:cNvSpPr txBox="1"/>
      </xdr:nvSpPr>
      <xdr:spPr>
        <a:xfrm>
          <a:off x="12107061" y="133669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1FD5F7D6-AC50-4D5C-8895-B7A4DC43B871}"/>
            </a:ext>
          </a:extLst>
        </xdr:cNvPr>
        <xdr:cNvCxnSpPr/>
      </xdr:nvCxnSpPr>
      <xdr:spPr>
        <a:xfrm>
          <a:off x="12446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id="{4EA0344E-8DD6-4B11-83CC-406A1B432C59}"/>
            </a:ext>
          </a:extLst>
        </xdr:cNvPr>
        <xdr:cNvSpPr/>
      </xdr:nvSpPr>
      <xdr:spPr>
        <a:xfrm>
          <a:off x="12446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4" name="直線コネクタ 503">
          <a:extLst>
            <a:ext uri="{FF2B5EF4-FFF2-40B4-BE49-F238E27FC236}">
              <a16:creationId xmlns:a16="http://schemas.microsoft.com/office/drawing/2014/main" id="{0414AF1E-17CF-4E48-A3FB-00B86FC68A97}"/>
            </a:ext>
          </a:extLst>
        </xdr:cNvPr>
        <xdr:cNvCxnSpPr/>
      </xdr:nvCxnSpPr>
      <xdr:spPr>
        <a:xfrm flipV="1">
          <a:off x="16318864" y="13839553"/>
          <a:ext cx="0" cy="206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5" name="【保健センター・保健所】&#10;有形固定資産減価償却率最小値テキスト">
          <a:extLst>
            <a:ext uri="{FF2B5EF4-FFF2-40B4-BE49-F238E27FC236}">
              <a16:creationId xmlns:a16="http://schemas.microsoft.com/office/drawing/2014/main" id="{1AB6C08E-7F2F-48D8-8913-5B6ADB63C40C}"/>
            </a:ext>
          </a:extLst>
        </xdr:cNvPr>
        <xdr:cNvSpPr txBox="1"/>
      </xdr:nvSpPr>
      <xdr:spPr>
        <a:xfrm>
          <a:off x="16357600" y="159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6" name="直線コネクタ 505">
          <a:extLst>
            <a:ext uri="{FF2B5EF4-FFF2-40B4-BE49-F238E27FC236}">
              <a16:creationId xmlns:a16="http://schemas.microsoft.com/office/drawing/2014/main" id="{639052E9-D0B4-40AC-BDE6-08C936A626CA}"/>
            </a:ext>
          </a:extLst>
        </xdr:cNvPr>
        <xdr:cNvCxnSpPr/>
      </xdr:nvCxnSpPr>
      <xdr:spPr>
        <a:xfrm>
          <a:off x="16230600" y="159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07" name="【保健センター・保健所】&#10;有形固定資産減価償却率最大値テキスト">
          <a:extLst>
            <a:ext uri="{FF2B5EF4-FFF2-40B4-BE49-F238E27FC236}">
              <a16:creationId xmlns:a16="http://schemas.microsoft.com/office/drawing/2014/main" id="{748C406E-25FA-4AC3-87E6-2D81DF5704D7}"/>
            </a:ext>
          </a:extLst>
        </xdr:cNvPr>
        <xdr:cNvSpPr txBox="1"/>
      </xdr:nvSpPr>
      <xdr:spPr>
        <a:xfrm>
          <a:off x="16357600" y="1346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08" name="直線コネクタ 507">
          <a:extLst>
            <a:ext uri="{FF2B5EF4-FFF2-40B4-BE49-F238E27FC236}">
              <a16:creationId xmlns:a16="http://schemas.microsoft.com/office/drawing/2014/main" id="{E025E35A-3EE7-4261-8AA2-F2D66E06AC9A}"/>
            </a:ext>
          </a:extLst>
        </xdr:cNvPr>
        <xdr:cNvCxnSpPr/>
      </xdr:nvCxnSpPr>
      <xdr:spPr>
        <a:xfrm>
          <a:off x="16230600" y="1383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id="{FA1F4F09-F62D-4FCA-984A-3FF61BA728E5}"/>
            </a:ext>
          </a:extLst>
        </xdr:cNvPr>
        <xdr:cNvSpPr txBox="1"/>
      </xdr:nvSpPr>
      <xdr:spPr>
        <a:xfrm>
          <a:off x="16357600" y="1459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10" name="フローチャート: 判断 509">
          <a:extLst>
            <a:ext uri="{FF2B5EF4-FFF2-40B4-BE49-F238E27FC236}">
              <a16:creationId xmlns:a16="http://schemas.microsoft.com/office/drawing/2014/main" id="{DEA7DE2C-A2FB-4D83-94A0-FF15268AE614}"/>
            </a:ext>
          </a:extLst>
        </xdr:cNvPr>
        <xdr:cNvSpPr/>
      </xdr:nvSpPr>
      <xdr:spPr>
        <a:xfrm>
          <a:off x="16268700" y="14616612"/>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11" name="フローチャート: 判断 510">
          <a:extLst>
            <a:ext uri="{FF2B5EF4-FFF2-40B4-BE49-F238E27FC236}">
              <a16:creationId xmlns:a16="http://schemas.microsoft.com/office/drawing/2014/main" id="{24E74D8C-4DFD-43C6-8C74-D6EED74E047E}"/>
            </a:ext>
          </a:extLst>
        </xdr:cNvPr>
        <xdr:cNvSpPr/>
      </xdr:nvSpPr>
      <xdr:spPr>
        <a:xfrm>
          <a:off x="15430500" y="146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12" name="フローチャート: 判断 511">
          <a:extLst>
            <a:ext uri="{FF2B5EF4-FFF2-40B4-BE49-F238E27FC236}">
              <a16:creationId xmlns:a16="http://schemas.microsoft.com/office/drawing/2014/main" id="{DD1C8F08-A1C2-4AD4-ACEC-D4A61E9D52C2}"/>
            </a:ext>
          </a:extLst>
        </xdr:cNvPr>
        <xdr:cNvSpPr/>
      </xdr:nvSpPr>
      <xdr:spPr>
        <a:xfrm>
          <a:off x="14541500" y="1455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3" name="フローチャート: 判断 512">
          <a:extLst>
            <a:ext uri="{FF2B5EF4-FFF2-40B4-BE49-F238E27FC236}">
              <a16:creationId xmlns:a16="http://schemas.microsoft.com/office/drawing/2014/main" id="{ECE15BF2-C58C-4762-8E9C-7D7F93579D8A}"/>
            </a:ext>
          </a:extLst>
        </xdr:cNvPr>
        <xdr:cNvSpPr/>
      </xdr:nvSpPr>
      <xdr:spPr>
        <a:xfrm>
          <a:off x="136525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14" name="フローチャート: 判断 513">
          <a:extLst>
            <a:ext uri="{FF2B5EF4-FFF2-40B4-BE49-F238E27FC236}">
              <a16:creationId xmlns:a16="http://schemas.microsoft.com/office/drawing/2014/main" id="{A6BE6E29-49A2-4F2F-AE5A-4533B085CE40}"/>
            </a:ext>
          </a:extLst>
        </xdr:cNvPr>
        <xdr:cNvSpPr/>
      </xdr:nvSpPr>
      <xdr:spPr>
        <a:xfrm>
          <a:off x="12763500" y="1453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8459F3FC-E956-4C2B-A1E1-811FB7EDB08A}"/>
            </a:ext>
          </a:extLst>
        </xdr:cNvPr>
        <xdr:cNvSpPr txBox="1"/>
      </xdr:nvSpPr>
      <xdr:spPr>
        <a:xfrm>
          <a:off x="16129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9AA6F902-19B1-4227-99E3-81AB1F64584B}"/>
            </a:ext>
          </a:extLst>
        </xdr:cNvPr>
        <xdr:cNvSpPr txBox="1"/>
      </xdr:nvSpPr>
      <xdr:spPr>
        <a:xfrm>
          <a:off x="15290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C57C422A-B8F4-444F-9B08-38295539D63B}"/>
            </a:ext>
          </a:extLst>
        </xdr:cNvPr>
        <xdr:cNvSpPr txBox="1"/>
      </xdr:nvSpPr>
      <xdr:spPr>
        <a:xfrm>
          <a:off x="14401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2D3B227F-16BC-4EAC-B5A2-45DC36315BA2}"/>
            </a:ext>
          </a:extLst>
        </xdr:cNvPr>
        <xdr:cNvSpPr txBox="1"/>
      </xdr:nvSpPr>
      <xdr:spPr>
        <a:xfrm>
          <a:off x="13512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C5B0DE3E-CF75-4754-BB23-31A431FC0E06}"/>
            </a:ext>
          </a:extLst>
        </xdr:cNvPr>
        <xdr:cNvSpPr txBox="1"/>
      </xdr:nvSpPr>
      <xdr:spPr>
        <a:xfrm>
          <a:off x="12623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14515</xdr:rowOff>
    </xdr:from>
    <xdr:to>
      <xdr:col>85</xdr:col>
      <xdr:colOff>177800</xdr:colOff>
      <xdr:row>58</xdr:row>
      <xdr:rowOff>116115</xdr:rowOff>
    </xdr:to>
    <xdr:sp macro="" textlink="">
      <xdr:nvSpPr>
        <xdr:cNvPr id="520" name="楕円 519">
          <a:extLst>
            <a:ext uri="{FF2B5EF4-FFF2-40B4-BE49-F238E27FC236}">
              <a16:creationId xmlns:a16="http://schemas.microsoft.com/office/drawing/2014/main" id="{6D403D41-49B7-4AB0-A9DF-270932B7DBFA}"/>
            </a:ext>
          </a:extLst>
        </xdr:cNvPr>
        <xdr:cNvSpPr/>
      </xdr:nvSpPr>
      <xdr:spPr>
        <a:xfrm>
          <a:off x="16268700" y="1430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57</xdr:row>
      <xdr:rowOff>37392</xdr:rowOff>
    </xdr:from>
    <xdr:ext cx="405111" cy="259045"/>
    <xdr:sp macro="" textlink="">
      <xdr:nvSpPr>
        <xdr:cNvPr id="521" name="【保健センター・保健所】&#10;有形固定資産減価償却率該当値テキスト">
          <a:extLst>
            <a:ext uri="{FF2B5EF4-FFF2-40B4-BE49-F238E27FC236}">
              <a16:creationId xmlns:a16="http://schemas.microsoft.com/office/drawing/2014/main" id="{A70B27B9-5438-435B-8498-1CDCC99FE07C}"/>
            </a:ext>
          </a:extLst>
        </xdr:cNvPr>
        <xdr:cNvSpPr txBox="1"/>
      </xdr:nvSpPr>
      <xdr:spPr>
        <a:xfrm>
          <a:off x="16357600" y="1407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522" name="楕円 521">
          <a:extLst>
            <a:ext uri="{FF2B5EF4-FFF2-40B4-BE49-F238E27FC236}">
              <a16:creationId xmlns:a16="http://schemas.microsoft.com/office/drawing/2014/main" id="{10043A6F-1BF8-43DC-8967-8CD69A273ECD}"/>
            </a:ext>
          </a:extLst>
        </xdr:cNvPr>
        <xdr:cNvSpPr/>
      </xdr:nvSpPr>
      <xdr:spPr>
        <a:xfrm>
          <a:off x="15430500" y="14189891"/>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58</xdr:row>
      <xdr:rowOff>29391</xdr:rowOff>
    </xdr:from>
    <xdr:to>
      <xdr:col>85</xdr:col>
      <xdr:colOff>127000</xdr:colOff>
      <xdr:row>58</xdr:row>
      <xdr:rowOff>65315</xdr:rowOff>
    </xdr:to>
    <xdr:cxnSp macro="">
      <xdr:nvCxnSpPr>
        <xdr:cNvPr id="523" name="直線コネクタ 522">
          <a:extLst>
            <a:ext uri="{FF2B5EF4-FFF2-40B4-BE49-F238E27FC236}">
              <a16:creationId xmlns:a16="http://schemas.microsoft.com/office/drawing/2014/main" id="{8618450B-2B85-4DDD-B7D2-571F938FAC11}"/>
            </a:ext>
          </a:extLst>
        </xdr:cNvPr>
        <xdr:cNvCxnSpPr/>
      </xdr:nvCxnSpPr>
      <xdr:spPr>
        <a:xfrm>
          <a:off x="15481300" y="143168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128815</xdr:rowOff>
    </xdr:from>
    <xdr:to>
      <xdr:col>76</xdr:col>
      <xdr:colOff>165100</xdr:colOff>
      <xdr:row>61</xdr:row>
      <xdr:rowOff>58965</xdr:rowOff>
    </xdr:to>
    <xdr:sp macro="" textlink="">
      <xdr:nvSpPr>
        <xdr:cNvPr id="524" name="楕円 523">
          <a:extLst>
            <a:ext uri="{FF2B5EF4-FFF2-40B4-BE49-F238E27FC236}">
              <a16:creationId xmlns:a16="http://schemas.microsoft.com/office/drawing/2014/main" id="{7F0C21B3-4043-4D84-A849-743C64C68B81}"/>
            </a:ext>
          </a:extLst>
        </xdr:cNvPr>
        <xdr:cNvSpPr/>
      </xdr:nvSpPr>
      <xdr:spPr>
        <a:xfrm>
          <a:off x="14541500" y="14911615"/>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58</xdr:row>
      <xdr:rowOff>29391</xdr:rowOff>
    </xdr:from>
    <xdr:to>
      <xdr:col>81</xdr:col>
      <xdr:colOff>50800</xdr:colOff>
      <xdr:row>61</xdr:row>
      <xdr:rowOff>8165</xdr:rowOff>
    </xdr:to>
    <xdr:cxnSp macro="">
      <xdr:nvCxnSpPr>
        <xdr:cNvPr id="525" name="直線コネクタ 524">
          <a:extLst>
            <a:ext uri="{FF2B5EF4-FFF2-40B4-BE49-F238E27FC236}">
              <a16:creationId xmlns:a16="http://schemas.microsoft.com/office/drawing/2014/main" id="{3C4F9E23-1FEB-45CA-BBA1-8F76245B53F2}"/>
            </a:ext>
          </a:extLst>
        </xdr:cNvPr>
        <xdr:cNvCxnSpPr/>
      </xdr:nvCxnSpPr>
      <xdr:spPr>
        <a:xfrm flipV="1">
          <a:off x="14592300" y="14316891"/>
          <a:ext cx="889000" cy="7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87993</xdr:rowOff>
    </xdr:from>
    <xdr:to>
      <xdr:col>72</xdr:col>
      <xdr:colOff>38100</xdr:colOff>
      <xdr:row>61</xdr:row>
      <xdr:rowOff>18143</xdr:rowOff>
    </xdr:to>
    <xdr:sp macro="" textlink="">
      <xdr:nvSpPr>
        <xdr:cNvPr id="526" name="楕円 525">
          <a:extLst>
            <a:ext uri="{FF2B5EF4-FFF2-40B4-BE49-F238E27FC236}">
              <a16:creationId xmlns:a16="http://schemas.microsoft.com/office/drawing/2014/main" id="{95A13F9F-3E97-449B-AAA1-2B3E9F4E47A7}"/>
            </a:ext>
          </a:extLst>
        </xdr:cNvPr>
        <xdr:cNvSpPr/>
      </xdr:nvSpPr>
      <xdr:spPr>
        <a:xfrm>
          <a:off x="13652500" y="14870793"/>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60</xdr:row>
      <xdr:rowOff>138793</xdr:rowOff>
    </xdr:from>
    <xdr:to>
      <xdr:col>76</xdr:col>
      <xdr:colOff>114300</xdr:colOff>
      <xdr:row>61</xdr:row>
      <xdr:rowOff>8165</xdr:rowOff>
    </xdr:to>
    <xdr:cxnSp macro="">
      <xdr:nvCxnSpPr>
        <xdr:cNvPr id="527" name="直線コネクタ 526">
          <a:extLst>
            <a:ext uri="{FF2B5EF4-FFF2-40B4-BE49-F238E27FC236}">
              <a16:creationId xmlns:a16="http://schemas.microsoft.com/office/drawing/2014/main" id="{DF893638-1D8A-4AC8-AC99-1DB9CA832F0A}"/>
            </a:ext>
          </a:extLst>
        </xdr:cNvPr>
        <xdr:cNvCxnSpPr/>
      </xdr:nvCxnSpPr>
      <xdr:spPr>
        <a:xfrm>
          <a:off x="13703300" y="14921593"/>
          <a:ext cx="88900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2" cy="259045"/>
    <xdr:sp macro="" textlink="">
      <xdr:nvSpPr>
        <xdr:cNvPr id="528" name="n_1aveValue【保健センター・保健所】&#10;有形固定資産減価償却率">
          <a:extLst>
            <a:ext uri="{FF2B5EF4-FFF2-40B4-BE49-F238E27FC236}">
              <a16:creationId xmlns:a16="http://schemas.microsoft.com/office/drawing/2014/main" id="{0B6FF8AF-27CA-471D-8EAE-2E5280249553}"/>
            </a:ext>
          </a:extLst>
        </xdr:cNvPr>
        <xdr:cNvSpPr txBox="1"/>
      </xdr:nvSpPr>
      <xdr:spPr>
        <a:xfrm>
          <a:off x="15266044" y="1469464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151964</xdr:rowOff>
    </xdr:from>
    <xdr:ext cx="405111" cy="259045"/>
    <xdr:sp macro="" textlink="">
      <xdr:nvSpPr>
        <xdr:cNvPr id="529" name="n_2aveValue【保健センター・保健所】&#10;有形固定資産減価償却率">
          <a:extLst>
            <a:ext uri="{FF2B5EF4-FFF2-40B4-BE49-F238E27FC236}">
              <a16:creationId xmlns:a16="http://schemas.microsoft.com/office/drawing/2014/main" id="{45014B32-C54A-425F-B0A5-50D01935DF37}"/>
            </a:ext>
          </a:extLst>
        </xdr:cNvPr>
        <xdr:cNvSpPr txBox="1"/>
      </xdr:nvSpPr>
      <xdr:spPr>
        <a:xfrm>
          <a:off x="14389744" y="14191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156862</xdr:rowOff>
    </xdr:from>
    <xdr:ext cx="405112" cy="259045"/>
    <xdr:sp macro="" textlink="">
      <xdr:nvSpPr>
        <xdr:cNvPr id="530" name="n_3aveValue【保健センター・保健所】&#10;有形固定資産減価償却率">
          <a:extLst>
            <a:ext uri="{FF2B5EF4-FFF2-40B4-BE49-F238E27FC236}">
              <a16:creationId xmlns:a16="http://schemas.microsoft.com/office/drawing/2014/main" id="{0FE916D7-95CF-4B1F-8D8C-35AA4EB6820E}"/>
            </a:ext>
          </a:extLst>
        </xdr:cNvPr>
        <xdr:cNvSpPr txBox="1"/>
      </xdr:nvSpPr>
      <xdr:spPr>
        <a:xfrm>
          <a:off x="13500744" y="1419671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2" cy="259045"/>
    <xdr:sp macro="" textlink="">
      <xdr:nvSpPr>
        <xdr:cNvPr id="531" name="n_4aveValue【保健センター・保健所】&#10;有形固定資産減価償却率">
          <a:extLst>
            <a:ext uri="{FF2B5EF4-FFF2-40B4-BE49-F238E27FC236}">
              <a16:creationId xmlns:a16="http://schemas.microsoft.com/office/drawing/2014/main" id="{72057AAF-C973-46E4-B9FF-20C8F8B78895}"/>
            </a:ext>
          </a:extLst>
        </xdr:cNvPr>
        <xdr:cNvSpPr txBox="1"/>
      </xdr:nvSpPr>
      <xdr:spPr>
        <a:xfrm>
          <a:off x="12611744" y="1416269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2" cy="259045"/>
    <xdr:sp macro="" textlink="">
      <xdr:nvSpPr>
        <xdr:cNvPr id="532" name="n_1mainValue【保健センター・保健所】&#10;有形固定資産減価償却率">
          <a:extLst>
            <a:ext uri="{FF2B5EF4-FFF2-40B4-BE49-F238E27FC236}">
              <a16:creationId xmlns:a16="http://schemas.microsoft.com/office/drawing/2014/main" id="{68AF75E1-DD43-44FD-B7B2-94891F21C152}"/>
            </a:ext>
          </a:extLst>
        </xdr:cNvPr>
        <xdr:cNvSpPr txBox="1"/>
      </xdr:nvSpPr>
      <xdr:spPr>
        <a:xfrm>
          <a:off x="15266044" y="1388891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59617</xdr:rowOff>
    </xdr:from>
    <xdr:ext cx="405111" cy="259045"/>
    <xdr:sp macro="" textlink="">
      <xdr:nvSpPr>
        <xdr:cNvPr id="533" name="n_2mainValue【保健センター・保健所】&#10;有形固定資産減価償却率">
          <a:extLst>
            <a:ext uri="{FF2B5EF4-FFF2-40B4-BE49-F238E27FC236}">
              <a16:creationId xmlns:a16="http://schemas.microsoft.com/office/drawing/2014/main" id="{6B8A635C-676E-4D4D-8B5E-156E82D7650C}"/>
            </a:ext>
          </a:extLst>
        </xdr:cNvPr>
        <xdr:cNvSpPr txBox="1"/>
      </xdr:nvSpPr>
      <xdr:spPr>
        <a:xfrm>
          <a:off x="14389744" y="1509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2" cy="259045"/>
    <xdr:sp macro="" textlink="">
      <xdr:nvSpPr>
        <xdr:cNvPr id="534" name="n_3mainValue【保健センター・保健所】&#10;有形固定資産減価償却率">
          <a:extLst>
            <a:ext uri="{FF2B5EF4-FFF2-40B4-BE49-F238E27FC236}">
              <a16:creationId xmlns:a16="http://schemas.microsoft.com/office/drawing/2014/main" id="{EA42212D-924B-423A-BCC6-8EA048619176}"/>
            </a:ext>
          </a:extLst>
        </xdr:cNvPr>
        <xdr:cNvSpPr txBox="1"/>
      </xdr:nvSpPr>
      <xdr:spPr>
        <a:xfrm>
          <a:off x="13500744" y="15039720"/>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EB6B6B4F-9688-4F83-BE9F-C4F0F79635C9}"/>
            </a:ext>
          </a:extLst>
        </xdr:cNvPr>
        <xdr:cNvSpPr/>
      </xdr:nvSpPr>
      <xdr:spPr>
        <a:xfrm>
          <a:off x="18288000" y="114300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F5C57607-EE28-40D7-922F-2256E0074F61}"/>
            </a:ext>
          </a:extLst>
        </xdr:cNvPr>
        <xdr:cNvSpPr/>
      </xdr:nvSpPr>
      <xdr:spPr>
        <a:xfrm>
          <a:off x="18415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3B9F0BA9-D1D5-47E6-B6B2-995577A24423}"/>
            </a:ext>
          </a:extLst>
        </xdr:cNvPr>
        <xdr:cNvSpPr/>
      </xdr:nvSpPr>
      <xdr:spPr>
        <a:xfrm>
          <a:off x="18415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C9C66791-84FC-4C49-B5EB-C5C74F2119EF}"/>
            </a:ext>
          </a:extLst>
        </xdr:cNvPr>
        <xdr:cNvSpPr/>
      </xdr:nvSpPr>
      <xdr:spPr>
        <a:xfrm>
          <a:off x="19431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A056D1B7-0C94-4933-9B14-11D778698020}"/>
            </a:ext>
          </a:extLst>
        </xdr:cNvPr>
        <xdr:cNvSpPr/>
      </xdr:nvSpPr>
      <xdr:spPr>
        <a:xfrm>
          <a:off x="19431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53CD86F4-0123-415A-8A5C-A0054F3CC382}"/>
            </a:ext>
          </a:extLst>
        </xdr:cNvPr>
        <xdr:cNvSpPr/>
      </xdr:nvSpPr>
      <xdr:spPr>
        <a:xfrm>
          <a:off x="20574000" y="123952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409A710A-2AAE-400D-A2E3-949B4CE4ADE7}"/>
            </a:ext>
          </a:extLst>
        </xdr:cNvPr>
        <xdr:cNvSpPr/>
      </xdr:nvSpPr>
      <xdr:spPr>
        <a:xfrm>
          <a:off x="20574000" y="12674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ED77C6E8-19D3-4516-9627-92DA984D3D2E}"/>
            </a:ext>
          </a:extLst>
        </xdr:cNvPr>
        <xdr:cNvSpPr/>
      </xdr:nvSpPr>
      <xdr:spPr>
        <a:xfrm>
          <a:off x="18288000" y="131064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CC619712-E80E-4639-BEF3-1E1884D0D8B3}"/>
            </a:ext>
          </a:extLst>
        </xdr:cNvPr>
        <xdr:cNvSpPr txBox="1"/>
      </xdr:nvSpPr>
      <xdr:spPr>
        <a:xfrm>
          <a:off x="18249900" y="12839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C07F1439-DDD3-47AE-9B9D-B48AFB8C7C3E}"/>
            </a:ext>
          </a:extLst>
        </xdr:cNvPr>
        <xdr:cNvCxnSpPr/>
      </xdr:nvCxnSpPr>
      <xdr:spPr>
        <a:xfrm>
          <a:off x="18288000" y="1638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a:extLst>
            <a:ext uri="{FF2B5EF4-FFF2-40B4-BE49-F238E27FC236}">
              <a16:creationId xmlns:a16="http://schemas.microsoft.com/office/drawing/2014/main" id="{1AE502DA-D3C4-455A-92D5-4FE22154676E}"/>
            </a:ext>
          </a:extLst>
        </xdr:cNvPr>
        <xdr:cNvCxnSpPr/>
      </xdr:nvCxnSpPr>
      <xdr:spPr>
        <a:xfrm>
          <a:off x="18288000" y="15849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a:extLst>
            <a:ext uri="{FF2B5EF4-FFF2-40B4-BE49-F238E27FC236}">
              <a16:creationId xmlns:a16="http://schemas.microsoft.com/office/drawing/2014/main" id="{5AFE00B0-7413-4D0F-9BB8-6BD2D860337E}"/>
            </a:ext>
          </a:extLst>
        </xdr:cNvPr>
        <xdr:cNvSpPr txBox="1"/>
      </xdr:nvSpPr>
      <xdr:spPr>
        <a:xfrm>
          <a:off x="17820821" y="15631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a:extLst>
            <a:ext uri="{FF2B5EF4-FFF2-40B4-BE49-F238E27FC236}">
              <a16:creationId xmlns:a16="http://schemas.microsoft.com/office/drawing/2014/main" id="{9269D298-2411-4F74-8986-3E2FB6670F95}"/>
            </a:ext>
          </a:extLst>
        </xdr:cNvPr>
        <xdr:cNvCxnSpPr/>
      </xdr:nvCxnSpPr>
      <xdr:spPr>
        <a:xfrm>
          <a:off x="18288000" y="15316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a:extLst>
            <a:ext uri="{FF2B5EF4-FFF2-40B4-BE49-F238E27FC236}">
              <a16:creationId xmlns:a16="http://schemas.microsoft.com/office/drawing/2014/main" id="{C86F6B2C-84EB-4030-874F-0CAE050922F5}"/>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a:extLst>
            <a:ext uri="{FF2B5EF4-FFF2-40B4-BE49-F238E27FC236}">
              <a16:creationId xmlns:a16="http://schemas.microsoft.com/office/drawing/2014/main" id="{70979298-03A7-4863-BCA2-24F21BD2B74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a:extLst>
            <a:ext uri="{FF2B5EF4-FFF2-40B4-BE49-F238E27FC236}">
              <a16:creationId xmlns:a16="http://schemas.microsoft.com/office/drawing/2014/main" id="{82E8076B-8318-4F0B-B278-A91440CAAA70}"/>
            </a:ext>
          </a:extLst>
        </xdr:cNvPr>
        <xdr:cNvSpPr txBox="1"/>
      </xdr:nvSpPr>
      <xdr:spPr>
        <a:xfrm>
          <a:off x="17820821" y="1456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a:extLst>
            <a:ext uri="{FF2B5EF4-FFF2-40B4-BE49-F238E27FC236}">
              <a16:creationId xmlns:a16="http://schemas.microsoft.com/office/drawing/2014/main" id="{E0246816-1572-451B-9DEA-3378029B4CAE}"/>
            </a:ext>
          </a:extLst>
        </xdr:cNvPr>
        <xdr:cNvCxnSpPr/>
      </xdr:nvCxnSpPr>
      <xdr:spPr>
        <a:xfrm>
          <a:off x="18288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a:extLst>
            <a:ext uri="{FF2B5EF4-FFF2-40B4-BE49-F238E27FC236}">
              <a16:creationId xmlns:a16="http://schemas.microsoft.com/office/drawing/2014/main" id="{E439C2EC-0147-4532-9DB4-C8D0FAF43EA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a:extLst>
            <a:ext uri="{FF2B5EF4-FFF2-40B4-BE49-F238E27FC236}">
              <a16:creationId xmlns:a16="http://schemas.microsoft.com/office/drawing/2014/main" id="{39F6F69E-490C-46FE-9AFC-C574D800F057}"/>
            </a:ext>
          </a:extLst>
        </xdr:cNvPr>
        <xdr:cNvCxnSpPr/>
      </xdr:nvCxnSpPr>
      <xdr:spPr>
        <a:xfrm>
          <a:off x="18288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a:extLst>
            <a:ext uri="{FF2B5EF4-FFF2-40B4-BE49-F238E27FC236}">
              <a16:creationId xmlns:a16="http://schemas.microsoft.com/office/drawing/2014/main" id="{8C49B01C-B512-44AE-9BF5-7B3EE77AFC43}"/>
            </a:ext>
          </a:extLst>
        </xdr:cNvPr>
        <xdr:cNvSpPr txBox="1"/>
      </xdr:nvSpPr>
      <xdr:spPr>
        <a:xfrm>
          <a:off x="1782082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8042A711-42E3-4D82-8112-21EA87B5D470}"/>
            </a:ext>
          </a:extLst>
        </xdr:cNvPr>
        <xdr:cNvCxnSpPr/>
      </xdr:nvCxnSpPr>
      <xdr:spPr>
        <a:xfrm>
          <a:off x="18288000" y="1310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74B68332-C177-46BE-880A-F8FEBB3B97F8}"/>
            </a:ext>
          </a:extLst>
        </xdr:cNvPr>
        <xdr:cNvSpPr txBox="1"/>
      </xdr:nvSpPr>
      <xdr:spPr>
        <a:xfrm>
          <a:off x="17820821" y="1288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71840236-A0E4-475A-8E5A-1DE7BFB6AFB1}"/>
            </a:ext>
          </a:extLst>
        </xdr:cNvPr>
        <xdr:cNvSpPr/>
      </xdr:nvSpPr>
      <xdr:spPr>
        <a:xfrm>
          <a:off x="18288000" y="131064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58" name="直線コネクタ 557">
          <a:extLst>
            <a:ext uri="{FF2B5EF4-FFF2-40B4-BE49-F238E27FC236}">
              <a16:creationId xmlns:a16="http://schemas.microsoft.com/office/drawing/2014/main" id="{DF589E8A-3592-4197-81D8-729EABFFEC6F}"/>
            </a:ext>
          </a:extLst>
        </xdr:cNvPr>
        <xdr:cNvCxnSpPr/>
      </xdr:nvCxnSpPr>
      <xdr:spPr>
        <a:xfrm flipV="1">
          <a:off x="22160864" y="13803630"/>
          <a:ext cx="0" cy="2034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1BDB12F2-7C7A-48C2-B782-D41FB120B3B8}"/>
            </a:ext>
          </a:extLst>
        </xdr:cNvPr>
        <xdr:cNvSpPr txBox="1"/>
      </xdr:nvSpPr>
      <xdr:spPr>
        <a:xfrm>
          <a:off x="22199600" y="1584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0" name="直線コネクタ 559">
          <a:extLst>
            <a:ext uri="{FF2B5EF4-FFF2-40B4-BE49-F238E27FC236}">
              <a16:creationId xmlns:a16="http://schemas.microsoft.com/office/drawing/2014/main" id="{EC43CC6D-7DC4-4B32-8E5A-2E3C39ADF47B}"/>
            </a:ext>
          </a:extLst>
        </xdr:cNvPr>
        <xdr:cNvCxnSpPr/>
      </xdr:nvCxnSpPr>
      <xdr:spPr>
        <a:xfrm>
          <a:off x="22072600" y="1583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2BF84DB0-7FC2-43FB-A9B8-24FE32F84B3E}"/>
            </a:ext>
          </a:extLst>
        </xdr:cNvPr>
        <xdr:cNvSpPr txBox="1"/>
      </xdr:nvSpPr>
      <xdr:spPr>
        <a:xfrm>
          <a:off x="22199600" y="1342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2" name="直線コネクタ 561">
          <a:extLst>
            <a:ext uri="{FF2B5EF4-FFF2-40B4-BE49-F238E27FC236}">
              <a16:creationId xmlns:a16="http://schemas.microsoft.com/office/drawing/2014/main" id="{D15C2CA8-9377-4AAA-B9F1-4A0E2638CBEB}"/>
            </a:ext>
          </a:extLst>
        </xdr:cNvPr>
        <xdr:cNvCxnSpPr/>
      </xdr:nvCxnSpPr>
      <xdr:spPr>
        <a:xfrm>
          <a:off x="22072600" y="13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9B60939A-262B-4E3F-9039-D4A67F6D0947}"/>
            </a:ext>
          </a:extLst>
        </xdr:cNvPr>
        <xdr:cNvSpPr txBox="1"/>
      </xdr:nvSpPr>
      <xdr:spPr>
        <a:xfrm>
          <a:off x="22199600" y="15128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64" name="フローチャート: 判断 563">
          <a:extLst>
            <a:ext uri="{FF2B5EF4-FFF2-40B4-BE49-F238E27FC236}">
              <a16:creationId xmlns:a16="http://schemas.microsoft.com/office/drawing/2014/main" id="{0DAF9220-779E-4165-8110-779311D61C3E}"/>
            </a:ext>
          </a:extLst>
        </xdr:cNvPr>
        <xdr:cNvSpPr/>
      </xdr:nvSpPr>
      <xdr:spPr>
        <a:xfrm>
          <a:off x="22110700" y="1535303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65" name="フローチャート: 判断 564">
          <a:extLst>
            <a:ext uri="{FF2B5EF4-FFF2-40B4-BE49-F238E27FC236}">
              <a16:creationId xmlns:a16="http://schemas.microsoft.com/office/drawing/2014/main" id="{7810B6BA-D6CD-43DC-AD2F-A15C81D8AFED}"/>
            </a:ext>
          </a:extLst>
        </xdr:cNvPr>
        <xdr:cNvSpPr/>
      </xdr:nvSpPr>
      <xdr:spPr>
        <a:xfrm>
          <a:off x="21272500" y="1536827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66" name="フローチャート: 判断 565">
          <a:extLst>
            <a:ext uri="{FF2B5EF4-FFF2-40B4-BE49-F238E27FC236}">
              <a16:creationId xmlns:a16="http://schemas.microsoft.com/office/drawing/2014/main" id="{536F8D69-492A-44C6-A1E5-B3C3752D39C1}"/>
            </a:ext>
          </a:extLst>
        </xdr:cNvPr>
        <xdr:cNvSpPr/>
      </xdr:nvSpPr>
      <xdr:spPr>
        <a:xfrm>
          <a:off x="20383500" y="1537589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7" name="フローチャート: 判断 566">
          <a:extLst>
            <a:ext uri="{FF2B5EF4-FFF2-40B4-BE49-F238E27FC236}">
              <a16:creationId xmlns:a16="http://schemas.microsoft.com/office/drawing/2014/main" id="{A8CE1116-DDAC-41EB-A45F-1B9DE46C0240}"/>
            </a:ext>
          </a:extLst>
        </xdr:cNvPr>
        <xdr:cNvSpPr/>
      </xdr:nvSpPr>
      <xdr:spPr>
        <a:xfrm>
          <a:off x="19494500" y="1538351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68" name="フローチャート: 判断 567">
          <a:extLst>
            <a:ext uri="{FF2B5EF4-FFF2-40B4-BE49-F238E27FC236}">
              <a16:creationId xmlns:a16="http://schemas.microsoft.com/office/drawing/2014/main" id="{3D8ECD13-FC8A-42C9-B471-E98A7D647C17}"/>
            </a:ext>
          </a:extLst>
        </xdr:cNvPr>
        <xdr:cNvSpPr/>
      </xdr:nvSpPr>
      <xdr:spPr>
        <a:xfrm>
          <a:off x="18605500" y="15360650"/>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940B508D-ACAE-4E74-8125-C4817E316481}"/>
            </a:ext>
          </a:extLst>
        </xdr:cNvPr>
        <xdr:cNvSpPr txBox="1"/>
      </xdr:nvSpPr>
      <xdr:spPr>
        <a:xfrm>
          <a:off x="219710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80C6D7BF-BD80-41DF-8908-4F2E6C5060A7}"/>
            </a:ext>
          </a:extLst>
        </xdr:cNvPr>
        <xdr:cNvSpPr txBox="1"/>
      </xdr:nvSpPr>
      <xdr:spPr>
        <a:xfrm>
          <a:off x="21132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2E945DC5-FBE9-4B2C-8244-1E2782FC2466}"/>
            </a:ext>
          </a:extLst>
        </xdr:cNvPr>
        <xdr:cNvSpPr txBox="1"/>
      </xdr:nvSpPr>
      <xdr:spPr>
        <a:xfrm>
          <a:off x="20243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91CFEB0D-1ABF-42E1-B93C-CC827E018369}"/>
            </a:ext>
          </a:extLst>
        </xdr:cNvPr>
        <xdr:cNvSpPr txBox="1"/>
      </xdr:nvSpPr>
      <xdr:spPr>
        <a:xfrm>
          <a:off x="19354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4BA06CB8-164D-452A-AE45-CC0B5C5E594B}"/>
            </a:ext>
          </a:extLst>
        </xdr:cNvPr>
        <xdr:cNvSpPr txBox="1"/>
      </xdr:nvSpPr>
      <xdr:spPr>
        <a:xfrm>
          <a:off x="18465800" y="163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574" name="楕円 573">
          <a:extLst>
            <a:ext uri="{FF2B5EF4-FFF2-40B4-BE49-F238E27FC236}">
              <a16:creationId xmlns:a16="http://schemas.microsoft.com/office/drawing/2014/main" id="{DE110FD3-F665-4833-8C04-158D85549D72}"/>
            </a:ext>
          </a:extLst>
        </xdr:cNvPr>
        <xdr:cNvSpPr/>
      </xdr:nvSpPr>
      <xdr:spPr>
        <a:xfrm>
          <a:off x="22110700" y="15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62</xdr:row>
      <xdr:rowOff>149877</xdr:rowOff>
    </xdr:from>
    <xdr:ext cx="469744" cy="259045"/>
    <xdr:sp macro="" textlink="">
      <xdr:nvSpPr>
        <xdr:cNvPr id="575" name="【保健センター・保健所】&#10;一人当たり面積該当値テキスト">
          <a:extLst>
            <a:ext uri="{FF2B5EF4-FFF2-40B4-BE49-F238E27FC236}">
              <a16:creationId xmlns:a16="http://schemas.microsoft.com/office/drawing/2014/main" id="{5A2D9029-086C-4D62-A4FA-FC34A2CE56A0}"/>
            </a:ext>
          </a:extLst>
        </xdr:cNvPr>
        <xdr:cNvSpPr txBox="1"/>
      </xdr:nvSpPr>
      <xdr:spPr>
        <a:xfrm>
          <a:off x="22199600" y="154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576" name="楕円 575">
          <a:extLst>
            <a:ext uri="{FF2B5EF4-FFF2-40B4-BE49-F238E27FC236}">
              <a16:creationId xmlns:a16="http://schemas.microsoft.com/office/drawing/2014/main" id="{D92D887D-6153-476E-851C-4A25148B77FE}"/>
            </a:ext>
          </a:extLst>
        </xdr:cNvPr>
        <xdr:cNvSpPr/>
      </xdr:nvSpPr>
      <xdr:spPr>
        <a:xfrm>
          <a:off x="21272500" y="15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577" name="直線コネクタ 576">
          <a:extLst>
            <a:ext uri="{FF2B5EF4-FFF2-40B4-BE49-F238E27FC236}">
              <a16:creationId xmlns:a16="http://schemas.microsoft.com/office/drawing/2014/main" id="{2A2F6121-3EC3-476C-A326-4B91DD94F443}"/>
            </a:ext>
          </a:extLst>
        </xdr:cNvPr>
        <xdr:cNvCxnSpPr/>
      </xdr:nvCxnSpPr>
      <xdr:spPr>
        <a:xfrm flipV="1">
          <a:off x="21323300" y="15640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116840</xdr:rowOff>
    </xdr:from>
    <xdr:to>
      <xdr:col>107</xdr:col>
      <xdr:colOff>101600</xdr:colOff>
      <xdr:row>63</xdr:row>
      <xdr:rowOff>46990</xdr:rowOff>
    </xdr:to>
    <xdr:sp macro="" textlink="">
      <xdr:nvSpPr>
        <xdr:cNvPr id="578" name="楕円 577">
          <a:extLst>
            <a:ext uri="{FF2B5EF4-FFF2-40B4-BE49-F238E27FC236}">
              <a16:creationId xmlns:a16="http://schemas.microsoft.com/office/drawing/2014/main" id="{EFDC33E5-4A37-4D34-890A-D0782F47F8C8}"/>
            </a:ext>
          </a:extLst>
        </xdr:cNvPr>
        <xdr:cNvSpPr/>
      </xdr:nvSpPr>
      <xdr:spPr>
        <a:xfrm>
          <a:off x="20383500" y="1539494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62</xdr:row>
      <xdr:rowOff>167640</xdr:rowOff>
    </xdr:from>
    <xdr:to>
      <xdr:col>111</xdr:col>
      <xdr:colOff>177800</xdr:colOff>
      <xdr:row>63</xdr:row>
      <xdr:rowOff>118110</xdr:rowOff>
    </xdr:to>
    <xdr:cxnSp macro="">
      <xdr:nvCxnSpPr>
        <xdr:cNvPr id="579" name="直線コネクタ 578">
          <a:extLst>
            <a:ext uri="{FF2B5EF4-FFF2-40B4-BE49-F238E27FC236}">
              <a16:creationId xmlns:a16="http://schemas.microsoft.com/office/drawing/2014/main" id="{DCF78003-F32D-4446-89B6-7F9E7678F2C4}"/>
            </a:ext>
          </a:extLst>
        </xdr:cNvPr>
        <xdr:cNvCxnSpPr/>
      </xdr:nvCxnSpPr>
      <xdr:spPr>
        <a:xfrm>
          <a:off x="20434300" y="154457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80" name="楕円 579">
          <a:extLst>
            <a:ext uri="{FF2B5EF4-FFF2-40B4-BE49-F238E27FC236}">
              <a16:creationId xmlns:a16="http://schemas.microsoft.com/office/drawing/2014/main" id="{C9C3DA47-3936-491E-9771-435EED25B92E}"/>
            </a:ext>
          </a:extLst>
        </xdr:cNvPr>
        <xdr:cNvSpPr/>
      </xdr:nvSpPr>
      <xdr:spPr>
        <a:xfrm>
          <a:off x="19494500" y="1539494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62</xdr:row>
      <xdr:rowOff>167640</xdr:rowOff>
    </xdr:from>
    <xdr:to>
      <xdr:col>107</xdr:col>
      <xdr:colOff>50800</xdr:colOff>
      <xdr:row>62</xdr:row>
      <xdr:rowOff>167640</xdr:rowOff>
    </xdr:to>
    <xdr:cxnSp macro="">
      <xdr:nvCxnSpPr>
        <xdr:cNvPr id="581" name="直線コネクタ 580">
          <a:extLst>
            <a:ext uri="{FF2B5EF4-FFF2-40B4-BE49-F238E27FC236}">
              <a16:creationId xmlns:a16="http://schemas.microsoft.com/office/drawing/2014/main" id="{AD34148D-1B8F-476C-9414-F84106D4DEB6}"/>
            </a:ext>
          </a:extLst>
        </xdr:cNvPr>
        <xdr:cNvCxnSpPr/>
      </xdr:nvCxnSpPr>
      <xdr:spPr>
        <a:xfrm>
          <a:off x="19545300" y="1544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582" name="n_1aveValue【保健センター・保健所】&#10;一人当たり面積">
          <a:extLst>
            <a:ext uri="{FF2B5EF4-FFF2-40B4-BE49-F238E27FC236}">
              <a16:creationId xmlns:a16="http://schemas.microsoft.com/office/drawing/2014/main" id="{D64EBBAB-A53B-4ED6-845B-DD3AC66DEEA9}"/>
            </a:ext>
          </a:extLst>
        </xdr:cNvPr>
        <xdr:cNvSpPr txBox="1"/>
      </xdr:nvSpPr>
      <xdr:spPr>
        <a:xfrm>
          <a:off x="21075727" y="1506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53992</xdr:rowOff>
    </xdr:from>
    <xdr:ext cx="469744" cy="259045"/>
    <xdr:sp macro="" textlink="">
      <xdr:nvSpPr>
        <xdr:cNvPr id="583" name="n_2aveValue【保健センター・保健所】&#10;一人当たり面積">
          <a:extLst>
            <a:ext uri="{FF2B5EF4-FFF2-40B4-BE49-F238E27FC236}">
              <a16:creationId xmlns:a16="http://schemas.microsoft.com/office/drawing/2014/main" id="{774A7FC5-3D03-4058-A135-A1AC1CBB4681}"/>
            </a:ext>
          </a:extLst>
        </xdr:cNvPr>
        <xdr:cNvSpPr txBox="1"/>
      </xdr:nvSpPr>
      <xdr:spPr>
        <a:xfrm>
          <a:off x="20199427" y="150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61612</xdr:rowOff>
    </xdr:from>
    <xdr:ext cx="469744" cy="259045"/>
    <xdr:sp macro="" textlink="">
      <xdr:nvSpPr>
        <xdr:cNvPr id="584" name="n_3aveValue【保健センター・保健所】&#10;一人当たり面積">
          <a:extLst>
            <a:ext uri="{FF2B5EF4-FFF2-40B4-BE49-F238E27FC236}">
              <a16:creationId xmlns:a16="http://schemas.microsoft.com/office/drawing/2014/main" id="{C3444D15-DC47-45AD-A2B0-967EB160E32B}"/>
            </a:ext>
          </a:extLst>
        </xdr:cNvPr>
        <xdr:cNvSpPr txBox="1"/>
      </xdr:nvSpPr>
      <xdr:spPr>
        <a:xfrm>
          <a:off x="19310427" y="1509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85" name="n_4aveValue【保健センター・保健所】&#10;一人当たり面積">
          <a:extLst>
            <a:ext uri="{FF2B5EF4-FFF2-40B4-BE49-F238E27FC236}">
              <a16:creationId xmlns:a16="http://schemas.microsoft.com/office/drawing/2014/main" id="{2F2A0330-CE82-4FED-98C2-7D8D5DA5F059}"/>
            </a:ext>
          </a:extLst>
        </xdr:cNvPr>
        <xdr:cNvSpPr txBox="1"/>
      </xdr:nvSpPr>
      <xdr:spPr>
        <a:xfrm>
          <a:off x="18421427" y="1505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586" name="n_1mainValue【保健センター・保健所】&#10;一人当たり面積">
          <a:extLst>
            <a:ext uri="{FF2B5EF4-FFF2-40B4-BE49-F238E27FC236}">
              <a16:creationId xmlns:a16="http://schemas.microsoft.com/office/drawing/2014/main" id="{8D955C91-85CD-44BE-B141-7B6500FC7903}"/>
            </a:ext>
          </a:extLst>
        </xdr:cNvPr>
        <xdr:cNvSpPr txBox="1"/>
      </xdr:nvSpPr>
      <xdr:spPr>
        <a:xfrm>
          <a:off x="21075727" y="156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587" name="n_2mainValue【保健センター・保健所】&#10;一人当たり面積">
          <a:extLst>
            <a:ext uri="{FF2B5EF4-FFF2-40B4-BE49-F238E27FC236}">
              <a16:creationId xmlns:a16="http://schemas.microsoft.com/office/drawing/2014/main" id="{74D449A5-DC63-470F-85DC-F00BD6D1DDA7}"/>
            </a:ext>
          </a:extLst>
        </xdr:cNvPr>
        <xdr:cNvSpPr txBox="1"/>
      </xdr:nvSpPr>
      <xdr:spPr>
        <a:xfrm>
          <a:off x="20199427" y="1556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588" name="n_3mainValue【保健センター・保健所】&#10;一人当たり面積">
          <a:extLst>
            <a:ext uri="{FF2B5EF4-FFF2-40B4-BE49-F238E27FC236}">
              <a16:creationId xmlns:a16="http://schemas.microsoft.com/office/drawing/2014/main" id="{3821454D-ED54-4A56-A7F7-CDAE2A53B105}"/>
            </a:ext>
          </a:extLst>
        </xdr:cNvPr>
        <xdr:cNvSpPr txBox="1"/>
      </xdr:nvSpPr>
      <xdr:spPr>
        <a:xfrm>
          <a:off x="19310427" y="1556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69394F91-3E95-418A-A2AD-24709CFEA643}"/>
            </a:ext>
          </a:extLst>
        </xdr:cNvPr>
        <xdr:cNvSpPr/>
      </xdr:nvSpPr>
      <xdr:spPr>
        <a:xfrm>
          <a:off x="12446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071590EE-5CB5-4761-8A52-8D33E4B97CD6}"/>
            </a:ext>
          </a:extLst>
        </xdr:cNvPr>
        <xdr:cNvSpPr/>
      </xdr:nvSpPr>
      <xdr:spPr>
        <a:xfrm>
          <a:off x="12573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4A741F45-77C6-440F-BC80-3C7783A821DD}"/>
            </a:ext>
          </a:extLst>
        </xdr:cNvPr>
        <xdr:cNvSpPr/>
      </xdr:nvSpPr>
      <xdr:spPr>
        <a:xfrm>
          <a:off x="12573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369E930C-AE64-4FCE-BE95-35F7712624B4}"/>
            </a:ext>
          </a:extLst>
        </xdr:cNvPr>
        <xdr:cNvSpPr/>
      </xdr:nvSpPr>
      <xdr:spPr>
        <a:xfrm>
          <a:off x="13589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73311227-C7A5-4CF5-A961-E89DD1833C4D}"/>
            </a:ext>
          </a:extLst>
        </xdr:cNvPr>
        <xdr:cNvSpPr/>
      </xdr:nvSpPr>
      <xdr:spPr>
        <a:xfrm>
          <a:off x="13589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C3C4F08F-DF78-4B67-8359-0E557A96679D}"/>
            </a:ext>
          </a:extLst>
        </xdr:cNvPr>
        <xdr:cNvSpPr/>
      </xdr:nvSpPr>
      <xdr:spPr>
        <a:xfrm>
          <a:off x="14732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11A9FB17-7433-4AB5-A2D7-D69618702BAA}"/>
            </a:ext>
          </a:extLst>
        </xdr:cNvPr>
        <xdr:cNvSpPr/>
      </xdr:nvSpPr>
      <xdr:spPr>
        <a:xfrm>
          <a:off x="14732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73AC15F6-AC29-486E-BEF5-DB42CD4B1DCB}"/>
            </a:ext>
          </a:extLst>
        </xdr:cNvPr>
        <xdr:cNvSpPr/>
      </xdr:nvSpPr>
      <xdr:spPr>
        <a:xfrm>
          <a:off x="12446000" y="185928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74</xdr:row>
      <xdr:rowOff>85725</xdr:rowOff>
    </xdr:from>
    <xdr:ext cx="298543" cy="225703"/>
    <xdr:sp macro="" textlink="">
      <xdr:nvSpPr>
        <xdr:cNvPr id="597" name="テキスト ボックス 596">
          <a:extLst>
            <a:ext uri="{FF2B5EF4-FFF2-40B4-BE49-F238E27FC236}">
              <a16:creationId xmlns:a16="http://schemas.microsoft.com/office/drawing/2014/main" id="{FE523C18-BD34-40D8-B1F7-BE737B422CDE}"/>
            </a:ext>
          </a:extLst>
        </xdr:cNvPr>
        <xdr:cNvSpPr txBox="1"/>
      </xdr:nvSpPr>
      <xdr:spPr>
        <a:xfrm>
          <a:off x="12407900" y="18335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D7A2B8A8-08CB-471A-A4A1-9B6B0ED546B9}"/>
            </a:ext>
          </a:extLst>
        </xdr:cNvPr>
        <xdr:cNvCxnSpPr/>
      </xdr:nvCxnSpPr>
      <xdr:spPr>
        <a:xfrm>
          <a:off x="12446000" y="218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7AC3AD2B-9EFA-4624-B046-C88CF8221483}"/>
            </a:ext>
          </a:extLst>
        </xdr:cNvPr>
        <xdr:cNvSpPr txBox="1"/>
      </xdr:nvSpPr>
      <xdr:spPr>
        <a:xfrm>
          <a:off x="11988346" y="217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224EA674-F4DE-4FC6-8449-0AC8AAB70636}"/>
            </a:ext>
          </a:extLst>
        </xdr:cNvPr>
        <xdr:cNvCxnSpPr/>
      </xdr:nvCxnSpPr>
      <xdr:spPr>
        <a:xfrm>
          <a:off x="12446000" y="21390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EBD30657-6C50-4A5D-8E78-9929396AF762}"/>
            </a:ext>
          </a:extLst>
        </xdr:cNvPr>
        <xdr:cNvSpPr txBox="1"/>
      </xdr:nvSpPr>
      <xdr:spPr>
        <a:xfrm>
          <a:off x="11988346" y="21248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F1F59DBB-B045-4723-8825-DFFBEB0FD1C1}"/>
            </a:ext>
          </a:extLst>
        </xdr:cNvPr>
        <xdr:cNvCxnSpPr/>
      </xdr:nvCxnSpPr>
      <xdr:spPr>
        <a:xfrm>
          <a:off x="12446000" y="209876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A7492A44-4850-4533-937F-8BF31A84E89A}"/>
            </a:ext>
          </a:extLst>
        </xdr:cNvPr>
        <xdr:cNvSpPr txBox="1"/>
      </xdr:nvSpPr>
      <xdr:spPr>
        <a:xfrm>
          <a:off x="12042941" y="20769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FEF80F3B-90A1-466D-B005-147BCB9423E9}"/>
            </a:ext>
          </a:extLst>
        </xdr:cNvPr>
        <xdr:cNvCxnSpPr/>
      </xdr:nvCxnSpPr>
      <xdr:spPr>
        <a:xfrm>
          <a:off x="12446000" y="205086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2D9CE1ED-4C4D-4AC8-ACC4-A9857BE1DB9C}"/>
            </a:ext>
          </a:extLst>
        </xdr:cNvPr>
        <xdr:cNvSpPr txBox="1"/>
      </xdr:nvSpPr>
      <xdr:spPr>
        <a:xfrm>
          <a:off x="12042941" y="202902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578C1CAA-384A-4FF9-8CA1-751A20A5AFB2}"/>
            </a:ext>
          </a:extLst>
        </xdr:cNvPr>
        <xdr:cNvCxnSpPr/>
      </xdr:nvCxnSpPr>
      <xdr:spPr>
        <a:xfrm>
          <a:off x="12446000" y="20029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85016</xdr:rowOff>
    </xdr:from>
    <xdr:ext cx="403059" cy="259045"/>
    <xdr:sp macro="" textlink="">
      <xdr:nvSpPr>
        <xdr:cNvPr id="607" name="テキスト ボックス 606">
          <a:extLst>
            <a:ext uri="{FF2B5EF4-FFF2-40B4-BE49-F238E27FC236}">
              <a16:creationId xmlns:a16="http://schemas.microsoft.com/office/drawing/2014/main" id="{26CD8D11-E5D1-4851-90AE-7508C5982175}"/>
            </a:ext>
          </a:extLst>
        </xdr:cNvPr>
        <xdr:cNvSpPr txBox="1"/>
      </xdr:nvSpPr>
      <xdr:spPr>
        <a:xfrm>
          <a:off x="12042941" y="198208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6122E837-6197-4481-8C97-894BDCF102BB}"/>
            </a:ext>
          </a:extLst>
        </xdr:cNvPr>
        <xdr:cNvCxnSpPr/>
      </xdr:nvCxnSpPr>
      <xdr:spPr>
        <a:xfrm>
          <a:off x="12446000" y="19550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120D388D-9A2D-4C9B-B0BB-05075E8307BA}"/>
            </a:ext>
          </a:extLst>
        </xdr:cNvPr>
        <xdr:cNvSpPr txBox="1"/>
      </xdr:nvSpPr>
      <xdr:spPr>
        <a:xfrm>
          <a:off x="12042941" y="19332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65B27C34-A2D5-4AD9-91E3-0947AB965DC2}"/>
            </a:ext>
          </a:extLst>
        </xdr:cNvPr>
        <xdr:cNvCxnSpPr/>
      </xdr:nvCxnSpPr>
      <xdr:spPr>
        <a:xfrm>
          <a:off x="12446000" y="190717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2C074068-9114-41F4-A234-FCA2EA704568}"/>
            </a:ext>
          </a:extLst>
        </xdr:cNvPr>
        <xdr:cNvSpPr txBox="1"/>
      </xdr:nvSpPr>
      <xdr:spPr>
        <a:xfrm>
          <a:off x="12107061" y="18853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36A89B2B-B692-4E70-A264-A22254E07A6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87AB1B03-5266-41DC-809F-D38B4B874545}"/>
            </a:ext>
          </a:extLst>
        </xdr:cNvPr>
        <xdr:cNvSpPr/>
      </xdr:nvSpPr>
      <xdr:spPr>
        <a:xfrm>
          <a:off x="12446000" y="185928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B09CC67B-336B-48AA-AD37-7D1398460632}"/>
            </a:ext>
          </a:extLst>
        </xdr:cNvPr>
        <xdr:cNvCxnSpPr/>
      </xdr:nvCxnSpPr>
      <xdr:spPr>
        <a:xfrm flipV="1">
          <a:off x="16318864" y="19260638"/>
          <a:ext cx="0" cy="2129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a:extLst>
            <a:ext uri="{FF2B5EF4-FFF2-40B4-BE49-F238E27FC236}">
              <a16:creationId xmlns:a16="http://schemas.microsoft.com/office/drawing/2014/main" id="{3D0ED1C4-B28D-4530-989E-5F1008EDA079}"/>
            </a:ext>
          </a:extLst>
        </xdr:cNvPr>
        <xdr:cNvSpPr txBox="1"/>
      </xdr:nvSpPr>
      <xdr:spPr>
        <a:xfrm>
          <a:off x="16357600" y="21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5D1C67BA-C1E0-43C8-BCAC-D70635D58601}"/>
            </a:ext>
          </a:extLst>
        </xdr:cNvPr>
        <xdr:cNvCxnSpPr/>
      </xdr:nvCxnSpPr>
      <xdr:spPr>
        <a:xfrm>
          <a:off x="16230600" y="2139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147790</xdr:rowOff>
    </xdr:from>
    <xdr:ext cx="340478" cy="259045"/>
    <xdr:sp macro="" textlink="">
      <xdr:nvSpPr>
        <xdr:cNvPr id="617" name="【消防施設】&#10;有形固定資産減価償却率最大値テキスト">
          <a:extLst>
            <a:ext uri="{FF2B5EF4-FFF2-40B4-BE49-F238E27FC236}">
              <a16:creationId xmlns:a16="http://schemas.microsoft.com/office/drawing/2014/main" id="{4FB165E9-3C66-49AD-B561-8B93174924A0}"/>
            </a:ext>
          </a:extLst>
        </xdr:cNvPr>
        <xdr:cNvSpPr txBox="1"/>
      </xdr:nvSpPr>
      <xdr:spPr>
        <a:xfrm>
          <a:off x="16357600" y="18892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18" name="直線コネクタ 617">
          <a:extLst>
            <a:ext uri="{FF2B5EF4-FFF2-40B4-BE49-F238E27FC236}">
              <a16:creationId xmlns:a16="http://schemas.microsoft.com/office/drawing/2014/main" id="{2CBBEEAF-D3E4-4293-B0BB-AE93E7E0F330}"/>
            </a:ext>
          </a:extLst>
        </xdr:cNvPr>
        <xdr:cNvCxnSpPr/>
      </xdr:nvCxnSpPr>
      <xdr:spPr>
        <a:xfrm>
          <a:off x="16230600" y="192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6BEE2F0D-10E2-4D52-9F0E-6D7E9BBF8814}"/>
            </a:ext>
          </a:extLst>
        </xdr:cNvPr>
        <xdr:cNvSpPr txBox="1"/>
      </xdr:nvSpPr>
      <xdr:spPr>
        <a:xfrm>
          <a:off x="16357600" y="20480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20" name="フローチャート: 判断 619">
          <a:extLst>
            <a:ext uri="{FF2B5EF4-FFF2-40B4-BE49-F238E27FC236}">
              <a16:creationId xmlns:a16="http://schemas.microsoft.com/office/drawing/2014/main" id="{AF07FC9B-10D6-4D05-B672-F6D85C8EDC17}"/>
            </a:ext>
          </a:extLst>
        </xdr:cNvPr>
        <xdr:cNvSpPr/>
      </xdr:nvSpPr>
      <xdr:spPr>
        <a:xfrm>
          <a:off x="16268700" y="2050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1" name="フローチャート: 判断 620">
          <a:extLst>
            <a:ext uri="{FF2B5EF4-FFF2-40B4-BE49-F238E27FC236}">
              <a16:creationId xmlns:a16="http://schemas.microsoft.com/office/drawing/2014/main" id="{55A83FA2-5087-4C82-AF16-15D26C14459F}"/>
            </a:ext>
          </a:extLst>
        </xdr:cNvPr>
        <xdr:cNvSpPr/>
      </xdr:nvSpPr>
      <xdr:spPr>
        <a:xfrm>
          <a:off x="15430500" y="2050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22" name="フローチャート: 判断 621">
          <a:extLst>
            <a:ext uri="{FF2B5EF4-FFF2-40B4-BE49-F238E27FC236}">
              <a16:creationId xmlns:a16="http://schemas.microsoft.com/office/drawing/2014/main" id="{B73ABFC4-20F1-4DF1-8493-061EE6B6E0E4}"/>
            </a:ext>
          </a:extLst>
        </xdr:cNvPr>
        <xdr:cNvSpPr/>
      </xdr:nvSpPr>
      <xdr:spPr>
        <a:xfrm>
          <a:off x="14541500" y="202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23" name="フローチャート: 判断 622">
          <a:extLst>
            <a:ext uri="{FF2B5EF4-FFF2-40B4-BE49-F238E27FC236}">
              <a16:creationId xmlns:a16="http://schemas.microsoft.com/office/drawing/2014/main" id="{9E41675F-3596-42E7-93FB-4508B6ACF18E}"/>
            </a:ext>
          </a:extLst>
        </xdr:cNvPr>
        <xdr:cNvSpPr/>
      </xdr:nvSpPr>
      <xdr:spPr>
        <a:xfrm>
          <a:off x="13652500" y="20366989"/>
          <a:ext cx="101600" cy="1778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24" name="フローチャート: 判断 623">
          <a:extLst>
            <a:ext uri="{FF2B5EF4-FFF2-40B4-BE49-F238E27FC236}">
              <a16:creationId xmlns:a16="http://schemas.microsoft.com/office/drawing/2014/main" id="{CD1CE9B4-6EC2-4523-8506-E58B329216A5}"/>
            </a:ext>
          </a:extLst>
        </xdr:cNvPr>
        <xdr:cNvSpPr/>
      </xdr:nvSpPr>
      <xdr:spPr>
        <a:xfrm>
          <a:off x="12763500" y="2024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CFC86982-F71A-4AAE-847C-1B94F169AD25}"/>
            </a:ext>
          </a:extLst>
        </xdr:cNvPr>
        <xdr:cNvSpPr txBox="1"/>
      </xdr:nvSpPr>
      <xdr:spPr>
        <a:xfrm>
          <a:off x="161290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5BDBDDD2-979D-43F0-B2C3-BDE8924BD6E5}"/>
            </a:ext>
          </a:extLst>
        </xdr:cNvPr>
        <xdr:cNvSpPr txBox="1"/>
      </xdr:nvSpPr>
      <xdr:spPr>
        <a:xfrm>
          <a:off x="15290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4D870067-2D5E-4D1C-9CBD-21126116EB15}"/>
            </a:ext>
          </a:extLst>
        </xdr:cNvPr>
        <xdr:cNvSpPr txBox="1"/>
      </xdr:nvSpPr>
      <xdr:spPr>
        <a:xfrm>
          <a:off x="14401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E23BA24-F226-470B-B87D-83CDD586EE69}"/>
            </a:ext>
          </a:extLst>
        </xdr:cNvPr>
        <xdr:cNvSpPr txBox="1"/>
      </xdr:nvSpPr>
      <xdr:spPr>
        <a:xfrm>
          <a:off x="13512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CB9EE940-5C38-480E-A387-761311C81C21}"/>
            </a:ext>
          </a:extLst>
        </xdr:cNvPr>
        <xdr:cNvSpPr txBox="1"/>
      </xdr:nvSpPr>
      <xdr:spPr>
        <a:xfrm>
          <a:off x="12623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30" name="楕円 629">
          <a:extLst>
            <a:ext uri="{FF2B5EF4-FFF2-40B4-BE49-F238E27FC236}">
              <a16:creationId xmlns:a16="http://schemas.microsoft.com/office/drawing/2014/main" id="{F416D76E-AB20-459F-A3B3-889F8E7E3A4F}"/>
            </a:ext>
          </a:extLst>
        </xdr:cNvPr>
        <xdr:cNvSpPr/>
      </xdr:nvSpPr>
      <xdr:spPr>
        <a:xfrm>
          <a:off x="16268700" y="1988312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80</xdr:row>
      <xdr:rowOff>2829</xdr:rowOff>
    </xdr:from>
    <xdr:ext cx="405111" cy="259045"/>
    <xdr:sp macro="" textlink="">
      <xdr:nvSpPr>
        <xdr:cNvPr id="631" name="【消防施設】&#10;有形固定資産減価償却率該当値テキスト">
          <a:extLst>
            <a:ext uri="{FF2B5EF4-FFF2-40B4-BE49-F238E27FC236}">
              <a16:creationId xmlns:a16="http://schemas.microsoft.com/office/drawing/2014/main" id="{89E4E23E-3034-4334-B730-01735CFA9A86}"/>
            </a:ext>
          </a:extLst>
        </xdr:cNvPr>
        <xdr:cNvSpPr txBox="1"/>
      </xdr:nvSpPr>
      <xdr:spPr>
        <a:xfrm>
          <a:off x="16357600" y="197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32" name="楕円 631">
          <a:extLst>
            <a:ext uri="{FF2B5EF4-FFF2-40B4-BE49-F238E27FC236}">
              <a16:creationId xmlns:a16="http://schemas.microsoft.com/office/drawing/2014/main" id="{C00DD089-FE79-4BA2-99CC-8860D3D2FEA4}"/>
            </a:ext>
          </a:extLst>
        </xdr:cNvPr>
        <xdr:cNvSpPr/>
      </xdr:nvSpPr>
      <xdr:spPr>
        <a:xfrm>
          <a:off x="15430500" y="19848830"/>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80</xdr:row>
      <xdr:rowOff>163830</xdr:rowOff>
    </xdr:from>
    <xdr:to>
      <xdr:col>85</xdr:col>
      <xdr:colOff>127000</xdr:colOff>
      <xdr:row>81</xdr:row>
      <xdr:rowOff>26670</xdr:rowOff>
    </xdr:to>
    <xdr:cxnSp macro="">
      <xdr:nvCxnSpPr>
        <xdr:cNvPr id="633" name="直線コネクタ 632">
          <a:extLst>
            <a:ext uri="{FF2B5EF4-FFF2-40B4-BE49-F238E27FC236}">
              <a16:creationId xmlns:a16="http://schemas.microsoft.com/office/drawing/2014/main" id="{F4EEB498-3C68-4940-B147-A5DB894A6678}"/>
            </a:ext>
          </a:extLst>
        </xdr:cNvPr>
        <xdr:cNvCxnSpPr/>
      </xdr:nvCxnSpPr>
      <xdr:spPr>
        <a:xfrm>
          <a:off x="15481300" y="198996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634" name="楕円 633">
          <a:extLst>
            <a:ext uri="{FF2B5EF4-FFF2-40B4-BE49-F238E27FC236}">
              <a16:creationId xmlns:a16="http://schemas.microsoft.com/office/drawing/2014/main" id="{8F8882DF-6F3E-482C-BC0D-7CC5B3FC1366}"/>
            </a:ext>
          </a:extLst>
        </xdr:cNvPr>
        <xdr:cNvSpPr/>
      </xdr:nvSpPr>
      <xdr:spPr>
        <a:xfrm>
          <a:off x="14541500" y="19821071"/>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80</xdr:row>
      <xdr:rowOff>136071</xdr:rowOff>
    </xdr:from>
    <xdr:to>
      <xdr:col>81</xdr:col>
      <xdr:colOff>50800</xdr:colOff>
      <xdr:row>80</xdr:row>
      <xdr:rowOff>163830</xdr:rowOff>
    </xdr:to>
    <xdr:cxnSp macro="">
      <xdr:nvCxnSpPr>
        <xdr:cNvPr id="635" name="直線コネクタ 634">
          <a:extLst>
            <a:ext uri="{FF2B5EF4-FFF2-40B4-BE49-F238E27FC236}">
              <a16:creationId xmlns:a16="http://schemas.microsoft.com/office/drawing/2014/main" id="{3065B28C-77AB-46CB-9EC3-76C39D99EF1D}"/>
            </a:ext>
          </a:extLst>
        </xdr:cNvPr>
        <xdr:cNvCxnSpPr/>
      </xdr:nvCxnSpPr>
      <xdr:spPr>
        <a:xfrm>
          <a:off x="14592300" y="198718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13426</xdr:rowOff>
    </xdr:from>
    <xdr:to>
      <xdr:col>72</xdr:col>
      <xdr:colOff>38100</xdr:colOff>
      <xdr:row>80</xdr:row>
      <xdr:rowOff>115026</xdr:rowOff>
    </xdr:to>
    <xdr:sp macro="" textlink="">
      <xdr:nvSpPr>
        <xdr:cNvPr id="636" name="楕円 635">
          <a:extLst>
            <a:ext uri="{FF2B5EF4-FFF2-40B4-BE49-F238E27FC236}">
              <a16:creationId xmlns:a16="http://schemas.microsoft.com/office/drawing/2014/main" id="{28B098AF-E73F-43FD-88E0-480334FA9888}"/>
            </a:ext>
          </a:extLst>
        </xdr:cNvPr>
        <xdr:cNvSpPr/>
      </xdr:nvSpPr>
      <xdr:spPr>
        <a:xfrm>
          <a:off x="13652500" y="197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80</xdr:row>
      <xdr:rowOff>64226</xdr:rowOff>
    </xdr:from>
    <xdr:to>
      <xdr:col>76</xdr:col>
      <xdr:colOff>114300</xdr:colOff>
      <xdr:row>80</xdr:row>
      <xdr:rowOff>136071</xdr:rowOff>
    </xdr:to>
    <xdr:cxnSp macro="">
      <xdr:nvCxnSpPr>
        <xdr:cNvPr id="637" name="直線コネクタ 636">
          <a:extLst>
            <a:ext uri="{FF2B5EF4-FFF2-40B4-BE49-F238E27FC236}">
              <a16:creationId xmlns:a16="http://schemas.microsoft.com/office/drawing/2014/main" id="{473EDF88-99FF-4548-9C51-F46D7F75295A}"/>
            </a:ext>
          </a:extLst>
        </xdr:cNvPr>
        <xdr:cNvCxnSpPr/>
      </xdr:nvCxnSpPr>
      <xdr:spPr>
        <a:xfrm>
          <a:off x="13703300" y="1980002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2" cy="259045"/>
    <xdr:sp macro="" textlink="">
      <xdr:nvSpPr>
        <xdr:cNvPr id="638" name="n_1aveValue【消防施設】&#10;有形固定資産減価償却率">
          <a:extLst>
            <a:ext uri="{FF2B5EF4-FFF2-40B4-BE49-F238E27FC236}">
              <a16:creationId xmlns:a16="http://schemas.microsoft.com/office/drawing/2014/main" id="{85C707CA-09E7-40A0-A286-A06A642328AE}"/>
            </a:ext>
          </a:extLst>
        </xdr:cNvPr>
        <xdr:cNvSpPr txBox="1"/>
      </xdr:nvSpPr>
      <xdr:spPr>
        <a:xfrm>
          <a:off x="15266044" y="2059959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104791</xdr:rowOff>
    </xdr:from>
    <xdr:ext cx="405111" cy="259045"/>
    <xdr:sp macro="" textlink="">
      <xdr:nvSpPr>
        <xdr:cNvPr id="639" name="n_2aveValue【消防施設】&#10;有形固定資産減価償却率">
          <a:extLst>
            <a:ext uri="{FF2B5EF4-FFF2-40B4-BE49-F238E27FC236}">
              <a16:creationId xmlns:a16="http://schemas.microsoft.com/office/drawing/2014/main" id="{90E92E30-BE20-459B-990D-CD9EC9FABE95}"/>
            </a:ext>
          </a:extLst>
        </xdr:cNvPr>
        <xdr:cNvSpPr txBox="1"/>
      </xdr:nvSpPr>
      <xdr:spPr>
        <a:xfrm>
          <a:off x="14389744" y="2033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2" cy="259045"/>
    <xdr:sp macro="" textlink="">
      <xdr:nvSpPr>
        <xdr:cNvPr id="640" name="n_3aveValue【消防施設】&#10;有形固定資産減価償却率">
          <a:extLst>
            <a:ext uri="{FF2B5EF4-FFF2-40B4-BE49-F238E27FC236}">
              <a16:creationId xmlns:a16="http://schemas.microsoft.com/office/drawing/2014/main" id="{8AE81C7B-B083-4709-878B-13867D826773}"/>
            </a:ext>
          </a:extLst>
        </xdr:cNvPr>
        <xdr:cNvSpPr txBox="1"/>
      </xdr:nvSpPr>
      <xdr:spPr>
        <a:xfrm>
          <a:off x="13500744" y="2053591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2" cy="259045"/>
    <xdr:sp macro="" textlink="">
      <xdr:nvSpPr>
        <xdr:cNvPr id="641" name="n_4aveValue【消防施設】&#10;有形固定資産減価償却率">
          <a:extLst>
            <a:ext uri="{FF2B5EF4-FFF2-40B4-BE49-F238E27FC236}">
              <a16:creationId xmlns:a16="http://schemas.microsoft.com/office/drawing/2014/main" id="{816D62F0-78E0-4030-99AB-738F80E28256}"/>
            </a:ext>
          </a:extLst>
        </xdr:cNvPr>
        <xdr:cNvSpPr txBox="1"/>
      </xdr:nvSpPr>
      <xdr:spPr>
        <a:xfrm>
          <a:off x="12611744" y="1986408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2" cy="259045"/>
    <xdr:sp macro="" textlink="">
      <xdr:nvSpPr>
        <xdr:cNvPr id="642" name="n_1mainValue【消防施設】&#10;有形固定資産減価償却率">
          <a:extLst>
            <a:ext uri="{FF2B5EF4-FFF2-40B4-BE49-F238E27FC236}">
              <a16:creationId xmlns:a16="http://schemas.microsoft.com/office/drawing/2014/main" id="{6DF3ADF8-78B1-408E-B865-C7BDB5288E4B}"/>
            </a:ext>
          </a:extLst>
        </xdr:cNvPr>
        <xdr:cNvSpPr txBox="1"/>
      </xdr:nvSpPr>
      <xdr:spPr>
        <a:xfrm>
          <a:off x="15266044" y="1954785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643" name="n_2mainValue【消防施設】&#10;有形固定資産減価償却率">
          <a:extLst>
            <a:ext uri="{FF2B5EF4-FFF2-40B4-BE49-F238E27FC236}">
              <a16:creationId xmlns:a16="http://schemas.microsoft.com/office/drawing/2014/main" id="{9A3B2A10-E31F-4981-B52B-1D466A3125F1}"/>
            </a:ext>
          </a:extLst>
        </xdr:cNvPr>
        <xdr:cNvSpPr txBox="1"/>
      </xdr:nvSpPr>
      <xdr:spPr>
        <a:xfrm>
          <a:off x="14389744" y="1952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131553</xdr:rowOff>
    </xdr:from>
    <xdr:ext cx="405112" cy="259045"/>
    <xdr:sp macro="" textlink="">
      <xdr:nvSpPr>
        <xdr:cNvPr id="644" name="n_3mainValue【消防施設】&#10;有形固定資産減価償却率">
          <a:extLst>
            <a:ext uri="{FF2B5EF4-FFF2-40B4-BE49-F238E27FC236}">
              <a16:creationId xmlns:a16="http://schemas.microsoft.com/office/drawing/2014/main" id="{D9447271-92F5-469B-B558-793D713C2622}"/>
            </a:ext>
          </a:extLst>
        </xdr:cNvPr>
        <xdr:cNvSpPr txBox="1"/>
      </xdr:nvSpPr>
      <xdr:spPr>
        <a:xfrm>
          <a:off x="13500744" y="1937205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483F06EF-8581-4B38-A273-E4769B89AD69}"/>
            </a:ext>
          </a:extLst>
        </xdr:cNvPr>
        <xdr:cNvSpPr/>
      </xdr:nvSpPr>
      <xdr:spPr>
        <a:xfrm>
          <a:off x="18288000" y="16916400"/>
          <a:ext cx="4724400" cy="939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9863471A-2EEA-4140-9BA9-34498433E68C}"/>
            </a:ext>
          </a:extLst>
        </xdr:cNvPr>
        <xdr:cNvSpPr/>
      </xdr:nvSpPr>
      <xdr:spPr>
        <a:xfrm>
          <a:off x="18415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0F2025FC-BA9B-4CFF-915B-1F8F2C22EA58}"/>
            </a:ext>
          </a:extLst>
        </xdr:cNvPr>
        <xdr:cNvSpPr/>
      </xdr:nvSpPr>
      <xdr:spPr>
        <a:xfrm>
          <a:off x="18415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7EE3D70A-A224-4851-A316-94A0254E5586}"/>
            </a:ext>
          </a:extLst>
        </xdr:cNvPr>
        <xdr:cNvSpPr/>
      </xdr:nvSpPr>
      <xdr:spPr>
        <a:xfrm>
          <a:off x="19431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18CAC636-06F7-495F-88CF-F36E57CEF41D}"/>
            </a:ext>
          </a:extLst>
        </xdr:cNvPr>
        <xdr:cNvSpPr/>
      </xdr:nvSpPr>
      <xdr:spPr>
        <a:xfrm>
          <a:off x="19431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EDFC3D82-BA62-4AB1-A79A-D4895AE6C480}"/>
            </a:ext>
          </a:extLst>
        </xdr:cNvPr>
        <xdr:cNvSpPr/>
      </xdr:nvSpPr>
      <xdr:spPr>
        <a:xfrm>
          <a:off x="20574000" y="178816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93881BDC-33F4-4431-B708-A43D8C00A347}"/>
            </a:ext>
          </a:extLst>
        </xdr:cNvPr>
        <xdr:cNvSpPr/>
      </xdr:nvSpPr>
      <xdr:spPr>
        <a:xfrm>
          <a:off x="20574000" y="18161000"/>
          <a:ext cx="1524000" cy="40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6F15566A-F76C-4EE1-A7F9-703EB4E55ED8}"/>
            </a:ext>
          </a:extLst>
        </xdr:cNvPr>
        <xdr:cNvSpPr/>
      </xdr:nvSpPr>
      <xdr:spPr>
        <a:xfrm>
          <a:off x="18288000" y="18592800"/>
          <a:ext cx="4724400" cy="32766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74</xdr:row>
      <xdr:rowOff>85725</xdr:rowOff>
    </xdr:from>
    <xdr:ext cx="349839" cy="225703"/>
    <xdr:sp macro="" textlink="">
      <xdr:nvSpPr>
        <xdr:cNvPr id="653" name="テキスト ボックス 652">
          <a:extLst>
            <a:ext uri="{FF2B5EF4-FFF2-40B4-BE49-F238E27FC236}">
              <a16:creationId xmlns:a16="http://schemas.microsoft.com/office/drawing/2014/main" id="{8A51EF6B-25C1-4A0E-AA2A-D7AA80D7C4E6}"/>
            </a:ext>
          </a:extLst>
        </xdr:cNvPr>
        <xdr:cNvSpPr txBox="1"/>
      </xdr:nvSpPr>
      <xdr:spPr>
        <a:xfrm>
          <a:off x="18249900" y="18335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555DF88D-4C8F-4083-9AB5-A033F3A0636C}"/>
            </a:ext>
          </a:extLst>
        </xdr:cNvPr>
        <xdr:cNvCxnSpPr/>
      </xdr:nvCxnSpPr>
      <xdr:spPr>
        <a:xfrm>
          <a:off x="18288000" y="218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a:extLst>
            <a:ext uri="{FF2B5EF4-FFF2-40B4-BE49-F238E27FC236}">
              <a16:creationId xmlns:a16="http://schemas.microsoft.com/office/drawing/2014/main" id="{9917B873-7878-4300-845D-2F0C183B55A7}"/>
            </a:ext>
          </a:extLst>
        </xdr:cNvPr>
        <xdr:cNvCxnSpPr/>
      </xdr:nvCxnSpPr>
      <xdr:spPr>
        <a:xfrm>
          <a:off x="18288000" y="2125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a:extLst>
            <a:ext uri="{FF2B5EF4-FFF2-40B4-BE49-F238E27FC236}">
              <a16:creationId xmlns:a16="http://schemas.microsoft.com/office/drawing/2014/main" id="{FE9B2E96-472F-45D0-8B46-E9445069DE5C}"/>
            </a:ext>
          </a:extLst>
        </xdr:cNvPr>
        <xdr:cNvSpPr txBox="1"/>
      </xdr:nvSpPr>
      <xdr:spPr>
        <a:xfrm>
          <a:off x="17820821" y="2104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a:extLst>
            <a:ext uri="{FF2B5EF4-FFF2-40B4-BE49-F238E27FC236}">
              <a16:creationId xmlns:a16="http://schemas.microsoft.com/office/drawing/2014/main" id="{6F9A51D7-71E7-46AA-B75E-7518C3A4DB03}"/>
            </a:ext>
          </a:extLst>
        </xdr:cNvPr>
        <xdr:cNvCxnSpPr/>
      </xdr:nvCxnSpPr>
      <xdr:spPr>
        <a:xfrm>
          <a:off x="18288000" y="2057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a:extLst>
            <a:ext uri="{FF2B5EF4-FFF2-40B4-BE49-F238E27FC236}">
              <a16:creationId xmlns:a16="http://schemas.microsoft.com/office/drawing/2014/main" id="{3DE85648-3957-4F80-80DC-551E52F14B85}"/>
            </a:ext>
          </a:extLst>
        </xdr:cNvPr>
        <xdr:cNvSpPr txBox="1"/>
      </xdr:nvSpPr>
      <xdr:spPr>
        <a:xfrm>
          <a:off x="17820821" y="20355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a:extLst>
            <a:ext uri="{FF2B5EF4-FFF2-40B4-BE49-F238E27FC236}">
              <a16:creationId xmlns:a16="http://schemas.microsoft.com/office/drawing/2014/main" id="{6F736BC3-B1BA-44A7-BF9E-65A41950547D}"/>
            </a:ext>
          </a:extLst>
        </xdr:cNvPr>
        <xdr:cNvCxnSpPr/>
      </xdr:nvCxnSpPr>
      <xdr:spPr>
        <a:xfrm>
          <a:off x="18288000" y="19888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a:extLst>
            <a:ext uri="{FF2B5EF4-FFF2-40B4-BE49-F238E27FC236}">
              <a16:creationId xmlns:a16="http://schemas.microsoft.com/office/drawing/2014/main" id="{CAC5961A-B5ED-4ADD-8552-2179A2372727}"/>
            </a:ext>
          </a:extLst>
        </xdr:cNvPr>
        <xdr:cNvSpPr txBox="1"/>
      </xdr:nvSpPr>
      <xdr:spPr>
        <a:xfrm>
          <a:off x="17820821" y="19745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a:extLst>
            <a:ext uri="{FF2B5EF4-FFF2-40B4-BE49-F238E27FC236}">
              <a16:creationId xmlns:a16="http://schemas.microsoft.com/office/drawing/2014/main" id="{33B043EB-C43F-4DEF-9E68-9DD81EF6089F}"/>
            </a:ext>
          </a:extLst>
        </xdr:cNvPr>
        <xdr:cNvCxnSpPr/>
      </xdr:nvCxnSpPr>
      <xdr:spPr>
        <a:xfrm>
          <a:off x="18288000" y="19278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a:extLst>
            <a:ext uri="{FF2B5EF4-FFF2-40B4-BE49-F238E27FC236}">
              <a16:creationId xmlns:a16="http://schemas.microsoft.com/office/drawing/2014/main" id="{A3D63C37-12E9-49C3-BBF6-FA88BEC555CE}"/>
            </a:ext>
          </a:extLst>
        </xdr:cNvPr>
        <xdr:cNvSpPr txBox="1"/>
      </xdr:nvSpPr>
      <xdr:spPr>
        <a:xfrm>
          <a:off x="17820821" y="1906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66E4BA46-E242-40E4-9770-85B8EB229FD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C2765E0B-C345-4A64-9EDE-A018BFAFF8CA}"/>
            </a:ext>
          </a:extLst>
        </xdr:cNvPr>
        <xdr:cNvSpPr txBox="1"/>
      </xdr:nvSpPr>
      <xdr:spPr>
        <a:xfrm>
          <a:off x="17820821" y="1837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8D2A02ED-C20F-4BFA-A667-5E34DA177D25}"/>
            </a:ext>
          </a:extLst>
        </xdr:cNvPr>
        <xdr:cNvSpPr/>
      </xdr:nvSpPr>
      <xdr:spPr>
        <a:xfrm>
          <a:off x="18288000" y="18592800"/>
          <a:ext cx="4724400" cy="32766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6" name="直線コネクタ 665">
          <a:extLst>
            <a:ext uri="{FF2B5EF4-FFF2-40B4-BE49-F238E27FC236}">
              <a16:creationId xmlns:a16="http://schemas.microsoft.com/office/drawing/2014/main" id="{8C3FD5C4-0604-4A87-ADD9-D3A5D9B65760}"/>
            </a:ext>
          </a:extLst>
        </xdr:cNvPr>
        <xdr:cNvCxnSpPr/>
      </xdr:nvCxnSpPr>
      <xdr:spPr>
        <a:xfrm flipV="1">
          <a:off x="22160864" y="19078956"/>
          <a:ext cx="0" cy="217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7" name="【消防施設】&#10;一人当たり面積最小値テキスト">
          <a:extLst>
            <a:ext uri="{FF2B5EF4-FFF2-40B4-BE49-F238E27FC236}">
              <a16:creationId xmlns:a16="http://schemas.microsoft.com/office/drawing/2014/main" id="{61705236-E6F4-4E38-956C-ED12B6FF8C9D}"/>
            </a:ext>
          </a:extLst>
        </xdr:cNvPr>
        <xdr:cNvSpPr txBox="1"/>
      </xdr:nvSpPr>
      <xdr:spPr>
        <a:xfrm>
          <a:off x="22199600" y="2126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68" name="直線コネクタ 667">
          <a:extLst>
            <a:ext uri="{FF2B5EF4-FFF2-40B4-BE49-F238E27FC236}">
              <a16:creationId xmlns:a16="http://schemas.microsoft.com/office/drawing/2014/main" id="{F4B12878-B18D-42DF-A4F1-6103F2E9FF23}"/>
            </a:ext>
          </a:extLst>
        </xdr:cNvPr>
        <xdr:cNvCxnSpPr/>
      </xdr:nvCxnSpPr>
      <xdr:spPr>
        <a:xfrm>
          <a:off x="22072600" y="2125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69" name="【消防施設】&#10;一人当たり面積最大値テキスト">
          <a:extLst>
            <a:ext uri="{FF2B5EF4-FFF2-40B4-BE49-F238E27FC236}">
              <a16:creationId xmlns:a16="http://schemas.microsoft.com/office/drawing/2014/main" id="{FC23D6DD-4E2A-4D8B-A100-21008D0881D9}"/>
            </a:ext>
          </a:extLst>
        </xdr:cNvPr>
        <xdr:cNvSpPr txBox="1"/>
      </xdr:nvSpPr>
      <xdr:spPr>
        <a:xfrm>
          <a:off x="22199600" y="187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70" name="直線コネクタ 669">
          <a:extLst>
            <a:ext uri="{FF2B5EF4-FFF2-40B4-BE49-F238E27FC236}">
              <a16:creationId xmlns:a16="http://schemas.microsoft.com/office/drawing/2014/main" id="{9A87F5E7-6052-4446-B3AD-FCC0797073D0}"/>
            </a:ext>
          </a:extLst>
        </xdr:cNvPr>
        <xdr:cNvCxnSpPr/>
      </xdr:nvCxnSpPr>
      <xdr:spPr>
        <a:xfrm>
          <a:off x="22072600" y="1907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71" name="【消防施設】&#10;一人当たり面積平均値テキスト">
          <a:extLst>
            <a:ext uri="{FF2B5EF4-FFF2-40B4-BE49-F238E27FC236}">
              <a16:creationId xmlns:a16="http://schemas.microsoft.com/office/drawing/2014/main" id="{01BE6FD3-DDCF-480C-94CD-129DEC3F0A5D}"/>
            </a:ext>
          </a:extLst>
        </xdr:cNvPr>
        <xdr:cNvSpPr txBox="1"/>
      </xdr:nvSpPr>
      <xdr:spPr>
        <a:xfrm>
          <a:off x="22199600" y="2078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2" name="フローチャート: 判断 671">
          <a:extLst>
            <a:ext uri="{FF2B5EF4-FFF2-40B4-BE49-F238E27FC236}">
              <a16:creationId xmlns:a16="http://schemas.microsoft.com/office/drawing/2014/main" id="{3505B73B-B22F-413F-9358-3DD05C66F3D5}"/>
            </a:ext>
          </a:extLst>
        </xdr:cNvPr>
        <xdr:cNvSpPr/>
      </xdr:nvSpPr>
      <xdr:spPr>
        <a:xfrm>
          <a:off x="22110700" y="21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73" name="フローチャート: 判断 672">
          <a:extLst>
            <a:ext uri="{FF2B5EF4-FFF2-40B4-BE49-F238E27FC236}">
              <a16:creationId xmlns:a16="http://schemas.microsoft.com/office/drawing/2014/main" id="{58827C98-82D0-4AEF-90F9-2F0D085E3B2C}"/>
            </a:ext>
          </a:extLst>
        </xdr:cNvPr>
        <xdr:cNvSpPr/>
      </xdr:nvSpPr>
      <xdr:spPr>
        <a:xfrm>
          <a:off x="21272500" y="21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74" name="フローチャート: 判断 673">
          <a:extLst>
            <a:ext uri="{FF2B5EF4-FFF2-40B4-BE49-F238E27FC236}">
              <a16:creationId xmlns:a16="http://schemas.microsoft.com/office/drawing/2014/main" id="{1D701015-23CB-43F4-ABDE-B72FC7751F0E}"/>
            </a:ext>
          </a:extLst>
        </xdr:cNvPr>
        <xdr:cNvSpPr/>
      </xdr:nvSpPr>
      <xdr:spPr>
        <a:xfrm>
          <a:off x="20383500" y="2100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75" name="フローチャート: 判断 674">
          <a:extLst>
            <a:ext uri="{FF2B5EF4-FFF2-40B4-BE49-F238E27FC236}">
              <a16:creationId xmlns:a16="http://schemas.microsoft.com/office/drawing/2014/main" id="{ACBEF8E1-E40A-49E5-ADE1-502ED640FF1D}"/>
            </a:ext>
          </a:extLst>
        </xdr:cNvPr>
        <xdr:cNvSpPr/>
      </xdr:nvSpPr>
      <xdr:spPr>
        <a:xfrm>
          <a:off x="19494500" y="21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76" name="フローチャート: 判断 675">
          <a:extLst>
            <a:ext uri="{FF2B5EF4-FFF2-40B4-BE49-F238E27FC236}">
              <a16:creationId xmlns:a16="http://schemas.microsoft.com/office/drawing/2014/main" id="{1DDEC65B-7FCB-4C81-AF26-E6A1E1EE4DF6}"/>
            </a:ext>
          </a:extLst>
        </xdr:cNvPr>
        <xdr:cNvSpPr/>
      </xdr:nvSpPr>
      <xdr:spPr>
        <a:xfrm>
          <a:off x="18605500" y="209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60D4340D-92AB-4792-9842-C029CB54EDC3}"/>
            </a:ext>
          </a:extLst>
        </xdr:cNvPr>
        <xdr:cNvSpPr txBox="1"/>
      </xdr:nvSpPr>
      <xdr:spPr>
        <a:xfrm>
          <a:off x="219710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81967D56-B9F4-478B-8BB0-EBE05EA62407}"/>
            </a:ext>
          </a:extLst>
        </xdr:cNvPr>
        <xdr:cNvSpPr txBox="1"/>
      </xdr:nvSpPr>
      <xdr:spPr>
        <a:xfrm>
          <a:off x="21132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C10B95A1-7F3C-4957-AB89-50152D5225AD}"/>
            </a:ext>
          </a:extLst>
        </xdr:cNvPr>
        <xdr:cNvSpPr txBox="1"/>
      </xdr:nvSpPr>
      <xdr:spPr>
        <a:xfrm>
          <a:off x="20243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DEE6F111-F21B-4FB8-962D-FECF06420B31}"/>
            </a:ext>
          </a:extLst>
        </xdr:cNvPr>
        <xdr:cNvSpPr txBox="1"/>
      </xdr:nvSpPr>
      <xdr:spPr>
        <a:xfrm>
          <a:off x="19354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7CEF16D9-C925-4EFC-BEEA-97FD20F15F30}"/>
            </a:ext>
          </a:extLst>
        </xdr:cNvPr>
        <xdr:cNvSpPr txBox="1"/>
      </xdr:nvSpPr>
      <xdr:spPr>
        <a:xfrm>
          <a:off x="18465800" y="218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69138</xdr:rowOff>
    </xdr:from>
    <xdr:to>
      <xdr:col>116</xdr:col>
      <xdr:colOff>114300</xdr:colOff>
      <xdr:row>85</xdr:row>
      <xdr:rowOff>170738</xdr:rowOff>
    </xdr:to>
    <xdr:sp macro="" textlink="">
      <xdr:nvSpPr>
        <xdr:cNvPr id="682" name="楕円 681">
          <a:extLst>
            <a:ext uri="{FF2B5EF4-FFF2-40B4-BE49-F238E27FC236}">
              <a16:creationId xmlns:a16="http://schemas.microsoft.com/office/drawing/2014/main" id="{EADF787B-02D3-41EF-B1BE-1B3E3F4CB46D}"/>
            </a:ext>
          </a:extLst>
        </xdr:cNvPr>
        <xdr:cNvSpPr/>
      </xdr:nvSpPr>
      <xdr:spPr>
        <a:xfrm>
          <a:off x="22110700" y="210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85</xdr:row>
      <xdr:rowOff>10989</xdr:rowOff>
    </xdr:from>
    <xdr:ext cx="469744" cy="259045"/>
    <xdr:sp macro="" textlink="">
      <xdr:nvSpPr>
        <xdr:cNvPr id="683" name="【消防施設】&#10;一人当たり面積該当値テキスト">
          <a:extLst>
            <a:ext uri="{FF2B5EF4-FFF2-40B4-BE49-F238E27FC236}">
              <a16:creationId xmlns:a16="http://schemas.microsoft.com/office/drawing/2014/main" id="{03E358C9-BA79-418B-A2E9-6421252CB53E}"/>
            </a:ext>
          </a:extLst>
        </xdr:cNvPr>
        <xdr:cNvSpPr txBox="1"/>
      </xdr:nvSpPr>
      <xdr:spPr>
        <a:xfrm>
          <a:off x="22199600" y="209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84" name="楕円 683">
          <a:extLst>
            <a:ext uri="{FF2B5EF4-FFF2-40B4-BE49-F238E27FC236}">
              <a16:creationId xmlns:a16="http://schemas.microsoft.com/office/drawing/2014/main" id="{82F9050D-7788-49BA-84C4-A83D3D7E775A}"/>
            </a:ext>
          </a:extLst>
        </xdr:cNvPr>
        <xdr:cNvSpPr/>
      </xdr:nvSpPr>
      <xdr:spPr>
        <a:xfrm>
          <a:off x="21272500" y="21045932"/>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85</xdr:row>
      <xdr:rowOff>119938</xdr:rowOff>
    </xdr:from>
    <xdr:to>
      <xdr:col>116</xdr:col>
      <xdr:colOff>63500</xdr:colOff>
      <xdr:row>85</xdr:row>
      <xdr:rowOff>122682</xdr:rowOff>
    </xdr:to>
    <xdr:cxnSp macro="">
      <xdr:nvCxnSpPr>
        <xdr:cNvPr id="685" name="直線コネクタ 684">
          <a:extLst>
            <a:ext uri="{FF2B5EF4-FFF2-40B4-BE49-F238E27FC236}">
              <a16:creationId xmlns:a16="http://schemas.microsoft.com/office/drawing/2014/main" id="{FCD6E958-DDF8-46AD-95EA-F767CF9799F2}"/>
            </a:ext>
          </a:extLst>
        </xdr:cNvPr>
        <xdr:cNvCxnSpPr/>
      </xdr:nvCxnSpPr>
      <xdr:spPr>
        <a:xfrm flipV="1">
          <a:off x="21323300" y="2109398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70968</xdr:rowOff>
    </xdr:from>
    <xdr:to>
      <xdr:col>107</xdr:col>
      <xdr:colOff>101600</xdr:colOff>
      <xdr:row>86</xdr:row>
      <xdr:rowOff>1118</xdr:rowOff>
    </xdr:to>
    <xdr:sp macro="" textlink="">
      <xdr:nvSpPr>
        <xdr:cNvPr id="686" name="楕円 685">
          <a:extLst>
            <a:ext uri="{FF2B5EF4-FFF2-40B4-BE49-F238E27FC236}">
              <a16:creationId xmlns:a16="http://schemas.microsoft.com/office/drawing/2014/main" id="{329F0188-5EA9-48E1-A230-BB51AECB6737}"/>
            </a:ext>
          </a:extLst>
        </xdr:cNvPr>
        <xdr:cNvSpPr/>
      </xdr:nvSpPr>
      <xdr:spPr>
        <a:xfrm>
          <a:off x="20383500" y="21045018"/>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85</xdr:row>
      <xdr:rowOff>121768</xdr:rowOff>
    </xdr:from>
    <xdr:to>
      <xdr:col>111</xdr:col>
      <xdr:colOff>177800</xdr:colOff>
      <xdr:row>85</xdr:row>
      <xdr:rowOff>122682</xdr:rowOff>
    </xdr:to>
    <xdr:cxnSp macro="">
      <xdr:nvCxnSpPr>
        <xdr:cNvPr id="687" name="直線コネクタ 686">
          <a:extLst>
            <a:ext uri="{FF2B5EF4-FFF2-40B4-BE49-F238E27FC236}">
              <a16:creationId xmlns:a16="http://schemas.microsoft.com/office/drawing/2014/main" id="{650CE8E0-162A-463F-9B38-7F978D5FB1F9}"/>
            </a:ext>
          </a:extLst>
        </xdr:cNvPr>
        <xdr:cNvCxnSpPr/>
      </xdr:nvCxnSpPr>
      <xdr:spPr>
        <a:xfrm>
          <a:off x="20434300" y="210958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688" name="楕円 687">
          <a:extLst>
            <a:ext uri="{FF2B5EF4-FFF2-40B4-BE49-F238E27FC236}">
              <a16:creationId xmlns:a16="http://schemas.microsoft.com/office/drawing/2014/main" id="{C5A960AF-FAC1-48CE-B595-792F51DE658F}"/>
            </a:ext>
          </a:extLst>
        </xdr:cNvPr>
        <xdr:cNvSpPr/>
      </xdr:nvSpPr>
      <xdr:spPr>
        <a:xfrm>
          <a:off x="19494500" y="21082508"/>
          <a:ext cx="101600" cy="1778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85</xdr:row>
      <xdr:rowOff>121768</xdr:rowOff>
    </xdr:from>
    <xdr:to>
      <xdr:col>107</xdr:col>
      <xdr:colOff>50800</xdr:colOff>
      <xdr:row>85</xdr:row>
      <xdr:rowOff>159258</xdr:rowOff>
    </xdr:to>
    <xdr:cxnSp macro="">
      <xdr:nvCxnSpPr>
        <xdr:cNvPr id="689" name="直線コネクタ 688">
          <a:extLst>
            <a:ext uri="{FF2B5EF4-FFF2-40B4-BE49-F238E27FC236}">
              <a16:creationId xmlns:a16="http://schemas.microsoft.com/office/drawing/2014/main" id="{D7335FFC-D75A-44D7-933F-5F8D2EA6FB28}"/>
            </a:ext>
          </a:extLst>
        </xdr:cNvPr>
        <xdr:cNvCxnSpPr/>
      </xdr:nvCxnSpPr>
      <xdr:spPr>
        <a:xfrm flipV="1">
          <a:off x="19545300" y="21095818"/>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690" name="n_1aveValue【消防施設】&#10;一人当たり面積">
          <a:extLst>
            <a:ext uri="{FF2B5EF4-FFF2-40B4-BE49-F238E27FC236}">
              <a16:creationId xmlns:a16="http://schemas.microsoft.com/office/drawing/2014/main" id="{F54BBF08-AB42-4813-A09E-C8CCF62392B4}"/>
            </a:ext>
          </a:extLst>
        </xdr:cNvPr>
        <xdr:cNvSpPr txBox="1"/>
      </xdr:nvSpPr>
      <xdr:spPr>
        <a:xfrm>
          <a:off x="21075727" y="206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91" name="n_2aveValue【消防施設】&#10;一人当たり面積">
          <a:extLst>
            <a:ext uri="{FF2B5EF4-FFF2-40B4-BE49-F238E27FC236}">
              <a16:creationId xmlns:a16="http://schemas.microsoft.com/office/drawing/2014/main" id="{E6B26A22-588F-44C7-8AEC-521EB01163D1}"/>
            </a:ext>
          </a:extLst>
        </xdr:cNvPr>
        <xdr:cNvSpPr txBox="1"/>
      </xdr:nvSpPr>
      <xdr:spPr>
        <a:xfrm>
          <a:off x="20199427" y="2063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92" name="n_3aveValue【消防施設】&#10;一人当たり面積">
          <a:extLst>
            <a:ext uri="{FF2B5EF4-FFF2-40B4-BE49-F238E27FC236}">
              <a16:creationId xmlns:a16="http://schemas.microsoft.com/office/drawing/2014/main" id="{05D414EA-5639-40DD-B110-A2DE01E0A7EC}"/>
            </a:ext>
          </a:extLst>
        </xdr:cNvPr>
        <xdr:cNvSpPr txBox="1"/>
      </xdr:nvSpPr>
      <xdr:spPr>
        <a:xfrm>
          <a:off x="19310427" y="206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150156</xdr:rowOff>
    </xdr:from>
    <xdr:ext cx="469744" cy="259045"/>
    <xdr:sp macro="" textlink="">
      <xdr:nvSpPr>
        <xdr:cNvPr id="693" name="n_4aveValue【消防施設】&#10;一人当たり面積">
          <a:extLst>
            <a:ext uri="{FF2B5EF4-FFF2-40B4-BE49-F238E27FC236}">
              <a16:creationId xmlns:a16="http://schemas.microsoft.com/office/drawing/2014/main" id="{4FDCC1F8-470A-4F3A-845C-724242418388}"/>
            </a:ext>
          </a:extLst>
        </xdr:cNvPr>
        <xdr:cNvSpPr txBox="1"/>
      </xdr:nvSpPr>
      <xdr:spPr>
        <a:xfrm>
          <a:off x="18421427" y="2062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694" name="n_1mainValue【消防施設】&#10;一人当たり面積">
          <a:extLst>
            <a:ext uri="{FF2B5EF4-FFF2-40B4-BE49-F238E27FC236}">
              <a16:creationId xmlns:a16="http://schemas.microsoft.com/office/drawing/2014/main" id="{318D8481-32E5-417D-857D-E0BEDC29A381}"/>
            </a:ext>
          </a:extLst>
        </xdr:cNvPr>
        <xdr:cNvSpPr txBox="1"/>
      </xdr:nvSpPr>
      <xdr:spPr>
        <a:xfrm>
          <a:off x="21075727" y="2113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163695</xdr:rowOff>
    </xdr:from>
    <xdr:ext cx="469744" cy="259045"/>
    <xdr:sp macro="" textlink="">
      <xdr:nvSpPr>
        <xdr:cNvPr id="695" name="n_2mainValue【消防施設】&#10;一人当たり面積">
          <a:extLst>
            <a:ext uri="{FF2B5EF4-FFF2-40B4-BE49-F238E27FC236}">
              <a16:creationId xmlns:a16="http://schemas.microsoft.com/office/drawing/2014/main" id="{2A2F2A16-564C-475B-B75D-964476EDC2B8}"/>
            </a:ext>
          </a:extLst>
        </xdr:cNvPr>
        <xdr:cNvSpPr txBox="1"/>
      </xdr:nvSpPr>
      <xdr:spPr>
        <a:xfrm>
          <a:off x="20199427" y="2113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696" name="n_3mainValue【消防施設】&#10;一人当たり面積">
          <a:extLst>
            <a:ext uri="{FF2B5EF4-FFF2-40B4-BE49-F238E27FC236}">
              <a16:creationId xmlns:a16="http://schemas.microsoft.com/office/drawing/2014/main" id="{8FD34A29-C438-42F9-9774-C81CFC75174D}"/>
            </a:ext>
          </a:extLst>
        </xdr:cNvPr>
        <xdr:cNvSpPr txBox="1"/>
      </xdr:nvSpPr>
      <xdr:spPr>
        <a:xfrm>
          <a:off x="19310427" y="2125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a:extLst>
            <a:ext uri="{FF2B5EF4-FFF2-40B4-BE49-F238E27FC236}">
              <a16:creationId xmlns:a16="http://schemas.microsoft.com/office/drawing/2014/main" id="{8C23EA98-F508-4977-AFAE-8FB06E659F08}"/>
            </a:ext>
          </a:extLst>
        </xdr:cNvPr>
        <xdr:cNvSpPr/>
      </xdr:nvSpPr>
      <xdr:spPr>
        <a:xfrm>
          <a:off x="12446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a:extLst>
            <a:ext uri="{FF2B5EF4-FFF2-40B4-BE49-F238E27FC236}">
              <a16:creationId xmlns:a16="http://schemas.microsoft.com/office/drawing/2014/main" id="{63E9E779-BF4F-4860-81F9-DD47ACB4EF5E}"/>
            </a:ext>
          </a:extLst>
        </xdr:cNvPr>
        <xdr:cNvSpPr/>
      </xdr:nvSpPr>
      <xdr:spPr>
        <a:xfrm>
          <a:off x="12573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a:extLst>
            <a:ext uri="{FF2B5EF4-FFF2-40B4-BE49-F238E27FC236}">
              <a16:creationId xmlns:a16="http://schemas.microsoft.com/office/drawing/2014/main" id="{D39CF228-F67A-4CC5-8B25-02383780BAFD}"/>
            </a:ext>
          </a:extLst>
        </xdr:cNvPr>
        <xdr:cNvSpPr/>
      </xdr:nvSpPr>
      <xdr:spPr>
        <a:xfrm>
          <a:off x="12573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a:extLst>
            <a:ext uri="{FF2B5EF4-FFF2-40B4-BE49-F238E27FC236}">
              <a16:creationId xmlns:a16="http://schemas.microsoft.com/office/drawing/2014/main" id="{A21478D1-F130-4608-A8CF-4E3D072C3B66}"/>
            </a:ext>
          </a:extLst>
        </xdr:cNvPr>
        <xdr:cNvSpPr/>
      </xdr:nvSpPr>
      <xdr:spPr>
        <a:xfrm>
          <a:off x="13589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a:extLst>
            <a:ext uri="{FF2B5EF4-FFF2-40B4-BE49-F238E27FC236}">
              <a16:creationId xmlns:a16="http://schemas.microsoft.com/office/drawing/2014/main" id="{53BB7CE7-18E2-43C1-ABCF-AFBFD846A9E4}"/>
            </a:ext>
          </a:extLst>
        </xdr:cNvPr>
        <xdr:cNvSpPr/>
      </xdr:nvSpPr>
      <xdr:spPr>
        <a:xfrm>
          <a:off x="13589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a:extLst>
            <a:ext uri="{FF2B5EF4-FFF2-40B4-BE49-F238E27FC236}">
              <a16:creationId xmlns:a16="http://schemas.microsoft.com/office/drawing/2014/main" id="{6808A32D-3CA8-45A1-984B-CD8673B76A12}"/>
            </a:ext>
          </a:extLst>
        </xdr:cNvPr>
        <xdr:cNvSpPr/>
      </xdr:nvSpPr>
      <xdr:spPr>
        <a:xfrm>
          <a:off x="14732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a:extLst>
            <a:ext uri="{FF2B5EF4-FFF2-40B4-BE49-F238E27FC236}">
              <a16:creationId xmlns:a16="http://schemas.microsoft.com/office/drawing/2014/main" id="{6192470D-DA6D-4706-8D50-A7742A2FD9A7}"/>
            </a:ext>
          </a:extLst>
        </xdr:cNvPr>
        <xdr:cNvSpPr/>
      </xdr:nvSpPr>
      <xdr:spPr>
        <a:xfrm>
          <a:off x="14732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a:extLst>
            <a:ext uri="{FF2B5EF4-FFF2-40B4-BE49-F238E27FC236}">
              <a16:creationId xmlns:a16="http://schemas.microsoft.com/office/drawing/2014/main" id="{983F9B9D-594D-45F9-986C-83A7729CC1CD}"/>
            </a:ext>
          </a:extLst>
        </xdr:cNvPr>
        <xdr:cNvSpPr/>
      </xdr:nvSpPr>
      <xdr:spPr>
        <a:xfrm>
          <a:off x="12446000" y="23622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96</xdr:row>
      <xdr:rowOff>104775</xdr:rowOff>
    </xdr:from>
    <xdr:ext cx="298543" cy="225703"/>
    <xdr:sp macro="" textlink="">
      <xdr:nvSpPr>
        <xdr:cNvPr id="705" name="テキスト ボックス 704">
          <a:extLst>
            <a:ext uri="{FF2B5EF4-FFF2-40B4-BE49-F238E27FC236}">
              <a16:creationId xmlns:a16="http://schemas.microsoft.com/office/drawing/2014/main" id="{73F1A083-0BA8-4EDF-A364-B328267EF40E}"/>
            </a:ext>
          </a:extLst>
        </xdr:cNvPr>
        <xdr:cNvSpPr txBox="1"/>
      </xdr:nvSpPr>
      <xdr:spPr>
        <a:xfrm>
          <a:off x="12407900" y="23421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a:extLst>
            <a:ext uri="{FF2B5EF4-FFF2-40B4-BE49-F238E27FC236}">
              <a16:creationId xmlns:a16="http://schemas.microsoft.com/office/drawing/2014/main" id="{749EC14D-2B84-47DA-BE72-3573D835B431}"/>
            </a:ext>
          </a:extLst>
        </xdr:cNvPr>
        <xdr:cNvCxnSpPr/>
      </xdr:nvCxnSpPr>
      <xdr:spPr>
        <a:xfrm>
          <a:off x="12446000" y="259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110</xdr:row>
      <xdr:rowOff>57802</xdr:rowOff>
    </xdr:from>
    <xdr:ext cx="467179" cy="259045"/>
    <xdr:sp macro="" textlink="">
      <xdr:nvSpPr>
        <xdr:cNvPr id="707" name="テキスト ボックス 706">
          <a:extLst>
            <a:ext uri="{FF2B5EF4-FFF2-40B4-BE49-F238E27FC236}">
              <a16:creationId xmlns:a16="http://schemas.microsoft.com/office/drawing/2014/main" id="{BC45697D-FB43-426D-A93C-48D6CFEF2D50}"/>
            </a:ext>
          </a:extLst>
        </xdr:cNvPr>
        <xdr:cNvSpPr txBox="1"/>
      </xdr:nvSpPr>
      <xdr:spPr>
        <a:xfrm>
          <a:off x="11988346" y="2577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8" name="直線コネクタ 707">
          <a:extLst>
            <a:ext uri="{FF2B5EF4-FFF2-40B4-BE49-F238E27FC236}">
              <a16:creationId xmlns:a16="http://schemas.microsoft.com/office/drawing/2014/main" id="{BBE6D4BD-01BB-4381-98A3-DFD78B3434E7}"/>
            </a:ext>
          </a:extLst>
        </xdr:cNvPr>
        <xdr:cNvCxnSpPr/>
      </xdr:nvCxnSpPr>
      <xdr:spPr>
        <a:xfrm>
          <a:off x="12446000" y="25581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D7E3D64A-26E2-4156-A443-61D87C2529DD}"/>
            </a:ext>
          </a:extLst>
        </xdr:cNvPr>
        <xdr:cNvSpPr txBox="1"/>
      </xdr:nvSpPr>
      <xdr:spPr>
        <a:xfrm>
          <a:off x="11988346" y="25439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0" name="直線コネクタ 709">
          <a:extLst>
            <a:ext uri="{FF2B5EF4-FFF2-40B4-BE49-F238E27FC236}">
              <a16:creationId xmlns:a16="http://schemas.microsoft.com/office/drawing/2014/main" id="{D6112E99-AE7F-4063-A8BF-0082D4AB92D5}"/>
            </a:ext>
          </a:extLst>
        </xdr:cNvPr>
        <xdr:cNvCxnSpPr/>
      </xdr:nvCxnSpPr>
      <xdr:spPr>
        <a:xfrm>
          <a:off x="12446000" y="25254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90459</xdr:rowOff>
    </xdr:from>
    <xdr:ext cx="403059" cy="259045"/>
    <xdr:sp macro="" textlink="">
      <xdr:nvSpPr>
        <xdr:cNvPr id="711" name="テキスト ボックス 710">
          <a:extLst>
            <a:ext uri="{FF2B5EF4-FFF2-40B4-BE49-F238E27FC236}">
              <a16:creationId xmlns:a16="http://schemas.microsoft.com/office/drawing/2014/main" id="{B49C87AF-25BE-4969-BF45-0B65204A947A}"/>
            </a:ext>
          </a:extLst>
        </xdr:cNvPr>
        <xdr:cNvSpPr txBox="1"/>
      </xdr:nvSpPr>
      <xdr:spPr>
        <a:xfrm>
          <a:off x="12042941" y="25122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2" name="直線コネクタ 711">
          <a:extLst>
            <a:ext uri="{FF2B5EF4-FFF2-40B4-BE49-F238E27FC236}">
              <a16:creationId xmlns:a16="http://schemas.microsoft.com/office/drawing/2014/main" id="{E336D0C3-9E8B-497D-84C5-F2B8DC7FA365}"/>
            </a:ext>
          </a:extLst>
        </xdr:cNvPr>
        <xdr:cNvCxnSpPr/>
      </xdr:nvCxnSpPr>
      <xdr:spPr>
        <a:xfrm>
          <a:off x="12446000" y="24928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3" name="テキスト ボックス 712">
          <a:extLst>
            <a:ext uri="{FF2B5EF4-FFF2-40B4-BE49-F238E27FC236}">
              <a16:creationId xmlns:a16="http://schemas.microsoft.com/office/drawing/2014/main" id="{B5FFE93D-DF26-4790-AC69-D7048DE2C0A5}"/>
            </a:ext>
          </a:extLst>
        </xdr:cNvPr>
        <xdr:cNvSpPr txBox="1"/>
      </xdr:nvSpPr>
      <xdr:spPr>
        <a:xfrm>
          <a:off x="12042941" y="24786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4" name="直線コネクタ 713">
          <a:extLst>
            <a:ext uri="{FF2B5EF4-FFF2-40B4-BE49-F238E27FC236}">
              <a16:creationId xmlns:a16="http://schemas.microsoft.com/office/drawing/2014/main" id="{88E8AB76-4199-4AFB-B87B-A273AF95B229}"/>
            </a:ext>
          </a:extLst>
        </xdr:cNvPr>
        <xdr:cNvCxnSpPr/>
      </xdr:nvCxnSpPr>
      <xdr:spPr>
        <a:xfrm>
          <a:off x="12446000" y="2460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104066</xdr:rowOff>
    </xdr:from>
    <xdr:ext cx="403059" cy="259045"/>
    <xdr:sp macro="" textlink="">
      <xdr:nvSpPr>
        <xdr:cNvPr id="715" name="テキスト ボックス 714">
          <a:extLst>
            <a:ext uri="{FF2B5EF4-FFF2-40B4-BE49-F238E27FC236}">
              <a16:creationId xmlns:a16="http://schemas.microsoft.com/office/drawing/2014/main" id="{4F9FE021-BA6F-45C2-8399-6F075C7C66AB}"/>
            </a:ext>
          </a:extLst>
        </xdr:cNvPr>
        <xdr:cNvSpPr txBox="1"/>
      </xdr:nvSpPr>
      <xdr:spPr>
        <a:xfrm>
          <a:off x="12042941" y="244499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6" name="直線コネクタ 715">
          <a:extLst>
            <a:ext uri="{FF2B5EF4-FFF2-40B4-BE49-F238E27FC236}">
              <a16:creationId xmlns:a16="http://schemas.microsoft.com/office/drawing/2014/main" id="{81A0D5CA-5069-47BD-AA7D-3932C43835A2}"/>
            </a:ext>
          </a:extLst>
        </xdr:cNvPr>
        <xdr:cNvCxnSpPr/>
      </xdr:nvCxnSpPr>
      <xdr:spPr>
        <a:xfrm>
          <a:off x="12446000" y="24275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7" name="テキスト ボックス 716">
          <a:extLst>
            <a:ext uri="{FF2B5EF4-FFF2-40B4-BE49-F238E27FC236}">
              <a16:creationId xmlns:a16="http://schemas.microsoft.com/office/drawing/2014/main" id="{711DF54D-089D-42CC-BDF3-5BB8E3C148BE}"/>
            </a:ext>
          </a:extLst>
        </xdr:cNvPr>
        <xdr:cNvSpPr txBox="1"/>
      </xdr:nvSpPr>
      <xdr:spPr>
        <a:xfrm>
          <a:off x="12042941" y="24132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8" name="直線コネクタ 717">
          <a:extLst>
            <a:ext uri="{FF2B5EF4-FFF2-40B4-BE49-F238E27FC236}">
              <a16:creationId xmlns:a16="http://schemas.microsoft.com/office/drawing/2014/main" id="{58AAF860-20EA-4572-9545-D62F73450DC9}"/>
            </a:ext>
          </a:extLst>
        </xdr:cNvPr>
        <xdr:cNvCxnSpPr/>
      </xdr:nvCxnSpPr>
      <xdr:spPr>
        <a:xfrm>
          <a:off x="12446000" y="23948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155773</xdr:rowOff>
    </xdr:from>
    <xdr:ext cx="338939" cy="259045"/>
    <xdr:sp macro="" textlink="">
      <xdr:nvSpPr>
        <xdr:cNvPr id="719" name="テキスト ボックス 718">
          <a:extLst>
            <a:ext uri="{FF2B5EF4-FFF2-40B4-BE49-F238E27FC236}">
              <a16:creationId xmlns:a16="http://schemas.microsoft.com/office/drawing/2014/main" id="{2C56244A-F0AF-449A-BDEF-A91A817820C8}"/>
            </a:ext>
          </a:extLst>
        </xdr:cNvPr>
        <xdr:cNvSpPr txBox="1"/>
      </xdr:nvSpPr>
      <xdr:spPr>
        <a:xfrm>
          <a:off x="12107061" y="238158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a:extLst>
            <a:ext uri="{FF2B5EF4-FFF2-40B4-BE49-F238E27FC236}">
              <a16:creationId xmlns:a16="http://schemas.microsoft.com/office/drawing/2014/main" id="{3CBF6AA0-97EA-48FB-8DAB-21B2D62CBEA6}"/>
            </a:ext>
          </a:extLst>
        </xdr:cNvPr>
        <xdr:cNvCxnSpPr/>
      </xdr:nvCxnSpPr>
      <xdr:spPr>
        <a:xfrm>
          <a:off x="12446000" y="2362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id="{589C183D-AA5B-4C2E-ACB5-F57214F285E7}"/>
            </a:ext>
          </a:extLst>
        </xdr:cNvPr>
        <xdr:cNvSpPr/>
      </xdr:nvSpPr>
      <xdr:spPr>
        <a:xfrm>
          <a:off x="12446000" y="23622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22" name="直線コネクタ 721">
          <a:extLst>
            <a:ext uri="{FF2B5EF4-FFF2-40B4-BE49-F238E27FC236}">
              <a16:creationId xmlns:a16="http://schemas.microsoft.com/office/drawing/2014/main" id="{EC6CEC0F-691D-4F1B-88D9-047E2E10F6AE}"/>
            </a:ext>
          </a:extLst>
        </xdr:cNvPr>
        <xdr:cNvCxnSpPr/>
      </xdr:nvCxnSpPr>
      <xdr:spPr>
        <a:xfrm flipV="1">
          <a:off x="16318864" y="23979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3" name="【庁舎】&#10;有形固定資産減価償却率最小値テキスト">
          <a:extLst>
            <a:ext uri="{FF2B5EF4-FFF2-40B4-BE49-F238E27FC236}">
              <a16:creationId xmlns:a16="http://schemas.microsoft.com/office/drawing/2014/main" id="{B60AA2E5-E30B-4643-9D8C-142DBF887A85}"/>
            </a:ext>
          </a:extLst>
        </xdr:cNvPr>
        <xdr:cNvSpPr txBox="1"/>
      </xdr:nvSpPr>
      <xdr:spPr>
        <a:xfrm>
          <a:off x="16357600" y="255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4" name="直線コネクタ 723">
          <a:extLst>
            <a:ext uri="{FF2B5EF4-FFF2-40B4-BE49-F238E27FC236}">
              <a16:creationId xmlns:a16="http://schemas.microsoft.com/office/drawing/2014/main" id="{6B9DCB7E-C592-4B6B-A728-36EA41369C47}"/>
            </a:ext>
          </a:extLst>
        </xdr:cNvPr>
        <xdr:cNvCxnSpPr/>
      </xdr:nvCxnSpPr>
      <xdr:spPr>
        <a:xfrm>
          <a:off x="16230600" y="2558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5" name="【庁舎】&#10;有形固定資産減価償却率最大値テキスト">
          <a:extLst>
            <a:ext uri="{FF2B5EF4-FFF2-40B4-BE49-F238E27FC236}">
              <a16:creationId xmlns:a16="http://schemas.microsoft.com/office/drawing/2014/main" id="{71A5DEED-1CB0-467D-854F-34961785D88D}"/>
            </a:ext>
          </a:extLst>
        </xdr:cNvPr>
        <xdr:cNvSpPr txBox="1"/>
      </xdr:nvSpPr>
      <xdr:spPr>
        <a:xfrm>
          <a:off x="16357600" y="23754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6" name="直線コネクタ 725">
          <a:extLst>
            <a:ext uri="{FF2B5EF4-FFF2-40B4-BE49-F238E27FC236}">
              <a16:creationId xmlns:a16="http://schemas.microsoft.com/office/drawing/2014/main" id="{8EF10E3A-7BB3-4B39-A4D6-51311B5AAC09}"/>
            </a:ext>
          </a:extLst>
        </xdr:cNvPr>
        <xdr:cNvCxnSpPr/>
      </xdr:nvCxnSpPr>
      <xdr:spPr>
        <a:xfrm>
          <a:off x="16230600" y="2397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27" name="【庁舎】&#10;有形固定資産減価償却率平均値テキスト">
          <a:extLst>
            <a:ext uri="{FF2B5EF4-FFF2-40B4-BE49-F238E27FC236}">
              <a16:creationId xmlns:a16="http://schemas.microsoft.com/office/drawing/2014/main" id="{3FD155F4-A3FB-40CF-9897-F400F3664DE4}"/>
            </a:ext>
          </a:extLst>
        </xdr:cNvPr>
        <xdr:cNvSpPr txBox="1"/>
      </xdr:nvSpPr>
      <xdr:spPr>
        <a:xfrm>
          <a:off x="16357600" y="24578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8" name="フローチャート: 判断 727">
          <a:extLst>
            <a:ext uri="{FF2B5EF4-FFF2-40B4-BE49-F238E27FC236}">
              <a16:creationId xmlns:a16="http://schemas.microsoft.com/office/drawing/2014/main" id="{F49B3015-C7EF-440E-A7E6-2ED3EDB6FB62}"/>
            </a:ext>
          </a:extLst>
        </xdr:cNvPr>
        <xdr:cNvSpPr/>
      </xdr:nvSpPr>
      <xdr:spPr>
        <a:xfrm>
          <a:off x="16268700" y="247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9" name="フローチャート: 判断 728">
          <a:extLst>
            <a:ext uri="{FF2B5EF4-FFF2-40B4-BE49-F238E27FC236}">
              <a16:creationId xmlns:a16="http://schemas.microsoft.com/office/drawing/2014/main" id="{D816F394-D9EF-4AE9-BFF0-527D8C8EAAD8}"/>
            </a:ext>
          </a:extLst>
        </xdr:cNvPr>
        <xdr:cNvSpPr/>
      </xdr:nvSpPr>
      <xdr:spPr>
        <a:xfrm>
          <a:off x="15430500" y="247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0" name="フローチャート: 判断 729">
          <a:extLst>
            <a:ext uri="{FF2B5EF4-FFF2-40B4-BE49-F238E27FC236}">
              <a16:creationId xmlns:a16="http://schemas.microsoft.com/office/drawing/2014/main" id="{238C3020-6FEF-4275-9458-7B1A6A1525EC}"/>
            </a:ext>
          </a:extLst>
        </xdr:cNvPr>
        <xdr:cNvSpPr/>
      </xdr:nvSpPr>
      <xdr:spPr>
        <a:xfrm>
          <a:off x="14541500" y="2479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31" name="フローチャート: 判断 730">
          <a:extLst>
            <a:ext uri="{FF2B5EF4-FFF2-40B4-BE49-F238E27FC236}">
              <a16:creationId xmlns:a16="http://schemas.microsoft.com/office/drawing/2014/main" id="{4653E045-4D2F-4162-8B0B-0C31106CBA47}"/>
            </a:ext>
          </a:extLst>
        </xdr:cNvPr>
        <xdr:cNvSpPr/>
      </xdr:nvSpPr>
      <xdr:spPr>
        <a:xfrm>
          <a:off x="13652500" y="248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2" name="フローチャート: 判断 731">
          <a:extLst>
            <a:ext uri="{FF2B5EF4-FFF2-40B4-BE49-F238E27FC236}">
              <a16:creationId xmlns:a16="http://schemas.microsoft.com/office/drawing/2014/main" id="{807847D8-974D-40C5-813C-66A842CFE852}"/>
            </a:ext>
          </a:extLst>
        </xdr:cNvPr>
        <xdr:cNvSpPr/>
      </xdr:nvSpPr>
      <xdr:spPr>
        <a:xfrm>
          <a:off x="12763500" y="2485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DAB6430-6E04-4553-B579-64D89DE1FD88}"/>
            </a:ext>
          </a:extLst>
        </xdr:cNvPr>
        <xdr:cNvSpPr txBox="1"/>
      </xdr:nvSpPr>
      <xdr:spPr>
        <a:xfrm>
          <a:off x="161290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CAE82F8-91CB-4C71-9B73-1CB5E8DF1D58}"/>
            </a:ext>
          </a:extLst>
        </xdr:cNvPr>
        <xdr:cNvSpPr txBox="1"/>
      </xdr:nvSpPr>
      <xdr:spPr>
        <a:xfrm>
          <a:off x="15290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388A32B-92FC-49D5-B63C-439395B7D137}"/>
            </a:ext>
          </a:extLst>
        </xdr:cNvPr>
        <xdr:cNvSpPr txBox="1"/>
      </xdr:nvSpPr>
      <xdr:spPr>
        <a:xfrm>
          <a:off x="14401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0CB790C-41B7-4C61-9925-00DFFAE980FB}"/>
            </a:ext>
          </a:extLst>
        </xdr:cNvPr>
        <xdr:cNvSpPr txBox="1"/>
      </xdr:nvSpPr>
      <xdr:spPr>
        <a:xfrm>
          <a:off x="13512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4DF844F-61EF-432A-BEBB-117196A319A8}"/>
            </a:ext>
          </a:extLst>
        </xdr:cNvPr>
        <xdr:cNvSpPr txBox="1"/>
      </xdr:nvSpPr>
      <xdr:spPr>
        <a:xfrm>
          <a:off x="12623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738" name="楕円 737">
          <a:extLst>
            <a:ext uri="{FF2B5EF4-FFF2-40B4-BE49-F238E27FC236}">
              <a16:creationId xmlns:a16="http://schemas.microsoft.com/office/drawing/2014/main" id="{C6D34F2C-4296-438D-8E74-2A2D7710AE05}"/>
            </a:ext>
          </a:extLst>
        </xdr:cNvPr>
        <xdr:cNvSpPr/>
      </xdr:nvSpPr>
      <xdr:spPr>
        <a:xfrm>
          <a:off x="16268700" y="248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104</xdr:row>
      <xdr:rowOff>154050</xdr:rowOff>
    </xdr:from>
    <xdr:ext cx="405111" cy="259045"/>
    <xdr:sp macro="" textlink="">
      <xdr:nvSpPr>
        <xdr:cNvPr id="739" name="【庁舎】&#10;有形固定資産減価償却率該当値テキスト">
          <a:extLst>
            <a:ext uri="{FF2B5EF4-FFF2-40B4-BE49-F238E27FC236}">
              <a16:creationId xmlns:a16="http://schemas.microsoft.com/office/drawing/2014/main" id="{17E91293-F925-4D3F-A530-9D97EFB0A47F}"/>
            </a:ext>
          </a:extLst>
        </xdr:cNvPr>
        <xdr:cNvSpPr txBox="1"/>
      </xdr:nvSpPr>
      <xdr:spPr>
        <a:xfrm>
          <a:off x="16357600" y="2484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740" name="楕円 739">
          <a:extLst>
            <a:ext uri="{FF2B5EF4-FFF2-40B4-BE49-F238E27FC236}">
              <a16:creationId xmlns:a16="http://schemas.microsoft.com/office/drawing/2014/main" id="{6B56859B-965C-4C03-9BDC-51BFD799CDD1}"/>
            </a:ext>
          </a:extLst>
        </xdr:cNvPr>
        <xdr:cNvSpPr/>
      </xdr:nvSpPr>
      <xdr:spPr>
        <a:xfrm>
          <a:off x="15430500" y="248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105</xdr:row>
      <xdr:rowOff>51707</xdr:rowOff>
    </xdr:from>
    <xdr:to>
      <xdr:col>85</xdr:col>
      <xdr:colOff>127000</xdr:colOff>
      <xdr:row>105</xdr:row>
      <xdr:rowOff>54973</xdr:rowOff>
    </xdr:to>
    <xdr:cxnSp macro="">
      <xdr:nvCxnSpPr>
        <xdr:cNvPr id="741" name="直線コネクタ 740">
          <a:extLst>
            <a:ext uri="{FF2B5EF4-FFF2-40B4-BE49-F238E27FC236}">
              <a16:creationId xmlns:a16="http://schemas.microsoft.com/office/drawing/2014/main" id="{A6C7E1AD-036C-435C-9705-D1203C60B478}"/>
            </a:ext>
          </a:extLst>
        </xdr:cNvPr>
        <xdr:cNvCxnSpPr/>
      </xdr:nvCxnSpPr>
      <xdr:spPr>
        <a:xfrm>
          <a:off x="15481300" y="249119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42" name="楕円 741">
          <a:extLst>
            <a:ext uri="{FF2B5EF4-FFF2-40B4-BE49-F238E27FC236}">
              <a16:creationId xmlns:a16="http://schemas.microsoft.com/office/drawing/2014/main" id="{47E17957-8062-476C-ADA0-21261D40CA8A}"/>
            </a:ext>
          </a:extLst>
        </xdr:cNvPr>
        <xdr:cNvSpPr/>
      </xdr:nvSpPr>
      <xdr:spPr>
        <a:xfrm>
          <a:off x="14541500" y="248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105</xdr:row>
      <xdr:rowOff>19050</xdr:rowOff>
    </xdr:from>
    <xdr:to>
      <xdr:col>81</xdr:col>
      <xdr:colOff>50800</xdr:colOff>
      <xdr:row>105</xdr:row>
      <xdr:rowOff>51707</xdr:rowOff>
    </xdr:to>
    <xdr:cxnSp macro="">
      <xdr:nvCxnSpPr>
        <xdr:cNvPr id="743" name="直線コネクタ 742">
          <a:extLst>
            <a:ext uri="{FF2B5EF4-FFF2-40B4-BE49-F238E27FC236}">
              <a16:creationId xmlns:a16="http://schemas.microsoft.com/office/drawing/2014/main" id="{A1BB7A5E-3127-4332-A252-E804D27D37E1}"/>
            </a:ext>
          </a:extLst>
        </xdr:cNvPr>
        <xdr:cNvCxnSpPr/>
      </xdr:nvCxnSpPr>
      <xdr:spPr>
        <a:xfrm>
          <a:off x="14592300" y="2487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744" name="楕円 743">
          <a:extLst>
            <a:ext uri="{FF2B5EF4-FFF2-40B4-BE49-F238E27FC236}">
              <a16:creationId xmlns:a16="http://schemas.microsoft.com/office/drawing/2014/main" id="{7740D1E0-1CEE-4223-BB21-CAF47DB65D13}"/>
            </a:ext>
          </a:extLst>
        </xdr:cNvPr>
        <xdr:cNvSpPr/>
      </xdr:nvSpPr>
      <xdr:spPr>
        <a:xfrm>
          <a:off x="13652500" y="247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104</xdr:row>
      <xdr:rowOff>157843</xdr:rowOff>
    </xdr:from>
    <xdr:to>
      <xdr:col>76</xdr:col>
      <xdr:colOff>114300</xdr:colOff>
      <xdr:row>105</xdr:row>
      <xdr:rowOff>19050</xdr:rowOff>
    </xdr:to>
    <xdr:cxnSp macro="">
      <xdr:nvCxnSpPr>
        <xdr:cNvPr id="745" name="直線コネクタ 744">
          <a:extLst>
            <a:ext uri="{FF2B5EF4-FFF2-40B4-BE49-F238E27FC236}">
              <a16:creationId xmlns:a16="http://schemas.microsoft.com/office/drawing/2014/main" id="{EB89C253-B67E-4966-B2EC-709F0F840F15}"/>
            </a:ext>
          </a:extLst>
        </xdr:cNvPr>
        <xdr:cNvCxnSpPr/>
      </xdr:nvCxnSpPr>
      <xdr:spPr>
        <a:xfrm>
          <a:off x="13703300" y="2484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2" cy="259045"/>
    <xdr:sp macro="" textlink="">
      <xdr:nvSpPr>
        <xdr:cNvPr id="746" name="n_1aveValue【庁舎】&#10;有形固定資産減価償却率">
          <a:extLst>
            <a:ext uri="{FF2B5EF4-FFF2-40B4-BE49-F238E27FC236}">
              <a16:creationId xmlns:a16="http://schemas.microsoft.com/office/drawing/2014/main" id="{DAD6A305-3586-4C50-A926-E49C0CBDD569}"/>
            </a:ext>
          </a:extLst>
        </xdr:cNvPr>
        <xdr:cNvSpPr txBox="1"/>
      </xdr:nvSpPr>
      <xdr:spPr>
        <a:xfrm>
          <a:off x="15266044" y="2455147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61613</xdr:rowOff>
    </xdr:from>
    <xdr:ext cx="405111" cy="259045"/>
    <xdr:sp macro="" textlink="">
      <xdr:nvSpPr>
        <xdr:cNvPr id="747" name="n_2aveValue【庁舎】&#10;有形固定資産減価償却率">
          <a:extLst>
            <a:ext uri="{FF2B5EF4-FFF2-40B4-BE49-F238E27FC236}">
              <a16:creationId xmlns:a16="http://schemas.microsoft.com/office/drawing/2014/main" id="{89819C6D-2C06-4ECB-8E41-1CE89EAB6291}"/>
            </a:ext>
          </a:extLst>
        </xdr:cNvPr>
        <xdr:cNvSpPr txBox="1"/>
      </xdr:nvSpPr>
      <xdr:spPr>
        <a:xfrm>
          <a:off x="14389744" y="245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2" cy="259045"/>
    <xdr:sp macro="" textlink="">
      <xdr:nvSpPr>
        <xdr:cNvPr id="748" name="n_3aveValue【庁舎】&#10;有形固定資産減価償却率">
          <a:extLst>
            <a:ext uri="{FF2B5EF4-FFF2-40B4-BE49-F238E27FC236}">
              <a16:creationId xmlns:a16="http://schemas.microsoft.com/office/drawing/2014/main" id="{6F6EEAAF-D54B-489D-8364-E0A1DE395FAD}"/>
            </a:ext>
          </a:extLst>
        </xdr:cNvPr>
        <xdr:cNvSpPr txBox="1"/>
      </xdr:nvSpPr>
      <xdr:spPr>
        <a:xfrm>
          <a:off x="13500744" y="2491632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102978</xdr:rowOff>
    </xdr:from>
    <xdr:ext cx="405112" cy="259045"/>
    <xdr:sp macro="" textlink="">
      <xdr:nvSpPr>
        <xdr:cNvPr id="749" name="n_4aveValue【庁舎】&#10;有形固定資産減価償却率">
          <a:extLst>
            <a:ext uri="{FF2B5EF4-FFF2-40B4-BE49-F238E27FC236}">
              <a16:creationId xmlns:a16="http://schemas.microsoft.com/office/drawing/2014/main" id="{914EAECE-EDAA-477B-A047-7E1A5DE66DD8}"/>
            </a:ext>
          </a:extLst>
        </xdr:cNvPr>
        <xdr:cNvSpPr txBox="1"/>
      </xdr:nvSpPr>
      <xdr:spPr>
        <a:xfrm>
          <a:off x="12611744" y="2462032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93634</xdr:rowOff>
    </xdr:from>
    <xdr:ext cx="405112" cy="259045"/>
    <xdr:sp macro="" textlink="">
      <xdr:nvSpPr>
        <xdr:cNvPr id="750" name="n_1mainValue【庁舎】&#10;有形固定資産減価償却率">
          <a:extLst>
            <a:ext uri="{FF2B5EF4-FFF2-40B4-BE49-F238E27FC236}">
              <a16:creationId xmlns:a16="http://schemas.microsoft.com/office/drawing/2014/main" id="{A860EE44-3355-4466-B2E3-90BD349D7A2E}"/>
            </a:ext>
          </a:extLst>
        </xdr:cNvPr>
        <xdr:cNvSpPr txBox="1"/>
      </xdr:nvSpPr>
      <xdr:spPr>
        <a:xfrm>
          <a:off x="15266044" y="2495388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751" name="n_2mainValue【庁舎】&#10;有形固定資産減価償却率">
          <a:extLst>
            <a:ext uri="{FF2B5EF4-FFF2-40B4-BE49-F238E27FC236}">
              <a16:creationId xmlns:a16="http://schemas.microsoft.com/office/drawing/2014/main" id="{DDB3F18F-5C07-4839-AE27-088247823816}"/>
            </a:ext>
          </a:extLst>
        </xdr:cNvPr>
        <xdr:cNvSpPr txBox="1"/>
      </xdr:nvSpPr>
      <xdr:spPr>
        <a:xfrm>
          <a:off x="14389744" y="2492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53720</xdr:rowOff>
    </xdr:from>
    <xdr:ext cx="405112" cy="259045"/>
    <xdr:sp macro="" textlink="">
      <xdr:nvSpPr>
        <xdr:cNvPr id="752" name="n_3mainValue【庁舎】&#10;有形固定資産減価償却率">
          <a:extLst>
            <a:ext uri="{FF2B5EF4-FFF2-40B4-BE49-F238E27FC236}">
              <a16:creationId xmlns:a16="http://schemas.microsoft.com/office/drawing/2014/main" id="{369A27FB-C6D4-4E0C-8BD0-CEF8AE3BB1DE}"/>
            </a:ext>
          </a:extLst>
        </xdr:cNvPr>
        <xdr:cNvSpPr txBox="1"/>
      </xdr:nvSpPr>
      <xdr:spPr>
        <a:xfrm>
          <a:off x="13500744" y="24571070"/>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14985651-958A-41BC-9BA0-135AF74AABBC}"/>
            </a:ext>
          </a:extLst>
        </xdr:cNvPr>
        <xdr:cNvSpPr/>
      </xdr:nvSpPr>
      <xdr:spPr>
        <a:xfrm>
          <a:off x="18288000" y="22479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3E3A2C18-2C10-4279-8D4D-4685C602E706}"/>
            </a:ext>
          </a:extLst>
        </xdr:cNvPr>
        <xdr:cNvSpPr/>
      </xdr:nvSpPr>
      <xdr:spPr>
        <a:xfrm>
          <a:off x="18415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D89A3C60-D1A2-4CC8-BB51-4E36770DD20A}"/>
            </a:ext>
          </a:extLst>
        </xdr:cNvPr>
        <xdr:cNvSpPr/>
      </xdr:nvSpPr>
      <xdr:spPr>
        <a:xfrm>
          <a:off x="18415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4FABCF5B-45BF-4148-A96E-7D2AF7E17E8E}"/>
            </a:ext>
          </a:extLst>
        </xdr:cNvPr>
        <xdr:cNvSpPr/>
      </xdr:nvSpPr>
      <xdr:spPr>
        <a:xfrm>
          <a:off x="19431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631186EA-EA6D-47E8-B637-E1BA4ED85004}"/>
            </a:ext>
          </a:extLst>
        </xdr:cNvPr>
        <xdr:cNvSpPr/>
      </xdr:nvSpPr>
      <xdr:spPr>
        <a:xfrm>
          <a:off x="19431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216CC05D-67CF-4CF8-9C98-77357E2E1451}"/>
            </a:ext>
          </a:extLst>
        </xdr:cNvPr>
        <xdr:cNvSpPr/>
      </xdr:nvSpPr>
      <xdr:spPr>
        <a:xfrm>
          <a:off x="20574000" y="23139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FE218545-36D4-4337-BFBD-F54558C3448F}"/>
            </a:ext>
          </a:extLst>
        </xdr:cNvPr>
        <xdr:cNvSpPr/>
      </xdr:nvSpPr>
      <xdr:spPr>
        <a:xfrm>
          <a:off x="20574000" y="23342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ED7792D7-15D8-4626-A0D6-88280AA9078C}"/>
            </a:ext>
          </a:extLst>
        </xdr:cNvPr>
        <xdr:cNvSpPr/>
      </xdr:nvSpPr>
      <xdr:spPr>
        <a:xfrm>
          <a:off x="18288000" y="23622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96</xdr:row>
      <xdr:rowOff>104775</xdr:rowOff>
    </xdr:from>
    <xdr:ext cx="349839" cy="225703"/>
    <xdr:sp macro="" textlink="">
      <xdr:nvSpPr>
        <xdr:cNvPr id="761" name="テキスト ボックス 760">
          <a:extLst>
            <a:ext uri="{FF2B5EF4-FFF2-40B4-BE49-F238E27FC236}">
              <a16:creationId xmlns:a16="http://schemas.microsoft.com/office/drawing/2014/main" id="{7BE6201F-0D02-4A61-8257-6B1BB6F15C72}"/>
            </a:ext>
          </a:extLst>
        </xdr:cNvPr>
        <xdr:cNvSpPr txBox="1"/>
      </xdr:nvSpPr>
      <xdr:spPr>
        <a:xfrm>
          <a:off x="18249900" y="23421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71768438-CF76-4C9C-AA34-88CA9F2D5431}"/>
            </a:ext>
          </a:extLst>
        </xdr:cNvPr>
        <xdr:cNvCxnSpPr/>
      </xdr:nvCxnSpPr>
      <xdr:spPr>
        <a:xfrm>
          <a:off x="18288000" y="259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3" name="直線コネクタ 762">
          <a:extLst>
            <a:ext uri="{FF2B5EF4-FFF2-40B4-BE49-F238E27FC236}">
              <a16:creationId xmlns:a16="http://schemas.microsoft.com/office/drawing/2014/main" id="{34030069-E57C-4C9B-9F7B-245BCF225863}"/>
            </a:ext>
          </a:extLst>
        </xdr:cNvPr>
        <xdr:cNvCxnSpPr/>
      </xdr:nvCxnSpPr>
      <xdr:spPr>
        <a:xfrm>
          <a:off x="18288000" y="25581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4" name="テキスト ボックス 763">
          <a:extLst>
            <a:ext uri="{FF2B5EF4-FFF2-40B4-BE49-F238E27FC236}">
              <a16:creationId xmlns:a16="http://schemas.microsoft.com/office/drawing/2014/main" id="{876D2F76-4CFF-4E7F-9026-E4BA3941834E}"/>
            </a:ext>
          </a:extLst>
        </xdr:cNvPr>
        <xdr:cNvSpPr txBox="1"/>
      </xdr:nvSpPr>
      <xdr:spPr>
        <a:xfrm>
          <a:off x="17820821" y="25439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5" name="直線コネクタ 764">
          <a:extLst>
            <a:ext uri="{FF2B5EF4-FFF2-40B4-BE49-F238E27FC236}">
              <a16:creationId xmlns:a16="http://schemas.microsoft.com/office/drawing/2014/main" id="{A7BE1304-740A-4464-BB37-62DDFF77D63A}"/>
            </a:ext>
          </a:extLst>
        </xdr:cNvPr>
        <xdr:cNvCxnSpPr/>
      </xdr:nvCxnSpPr>
      <xdr:spPr>
        <a:xfrm>
          <a:off x="18288000" y="25254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90459</xdr:rowOff>
    </xdr:from>
    <xdr:ext cx="467179" cy="259045"/>
    <xdr:sp macro="" textlink="">
      <xdr:nvSpPr>
        <xdr:cNvPr id="766" name="テキスト ボックス 765">
          <a:extLst>
            <a:ext uri="{FF2B5EF4-FFF2-40B4-BE49-F238E27FC236}">
              <a16:creationId xmlns:a16="http://schemas.microsoft.com/office/drawing/2014/main" id="{2BABCEC3-49A2-48F4-952C-C4C7CE3E9460}"/>
            </a:ext>
          </a:extLst>
        </xdr:cNvPr>
        <xdr:cNvSpPr txBox="1"/>
      </xdr:nvSpPr>
      <xdr:spPr>
        <a:xfrm>
          <a:off x="17820821" y="25122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7" name="直線コネクタ 766">
          <a:extLst>
            <a:ext uri="{FF2B5EF4-FFF2-40B4-BE49-F238E27FC236}">
              <a16:creationId xmlns:a16="http://schemas.microsoft.com/office/drawing/2014/main" id="{5F780A22-3172-409D-8ED5-0C66076C695E}"/>
            </a:ext>
          </a:extLst>
        </xdr:cNvPr>
        <xdr:cNvCxnSpPr/>
      </xdr:nvCxnSpPr>
      <xdr:spPr>
        <a:xfrm>
          <a:off x="18288000" y="24928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8" name="テキスト ボックス 767">
          <a:extLst>
            <a:ext uri="{FF2B5EF4-FFF2-40B4-BE49-F238E27FC236}">
              <a16:creationId xmlns:a16="http://schemas.microsoft.com/office/drawing/2014/main" id="{B13AF344-C61B-48DE-961B-D90BFA20C835}"/>
            </a:ext>
          </a:extLst>
        </xdr:cNvPr>
        <xdr:cNvSpPr txBox="1"/>
      </xdr:nvSpPr>
      <xdr:spPr>
        <a:xfrm>
          <a:off x="17820821" y="24786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9" name="直線コネクタ 768">
          <a:extLst>
            <a:ext uri="{FF2B5EF4-FFF2-40B4-BE49-F238E27FC236}">
              <a16:creationId xmlns:a16="http://schemas.microsoft.com/office/drawing/2014/main" id="{8C925B1E-F314-4A1B-8FFC-D99EFB327762}"/>
            </a:ext>
          </a:extLst>
        </xdr:cNvPr>
        <xdr:cNvCxnSpPr/>
      </xdr:nvCxnSpPr>
      <xdr:spPr>
        <a:xfrm>
          <a:off x="18288000" y="2460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104066</xdr:rowOff>
    </xdr:from>
    <xdr:ext cx="467179" cy="259045"/>
    <xdr:sp macro="" textlink="">
      <xdr:nvSpPr>
        <xdr:cNvPr id="770" name="テキスト ボックス 769">
          <a:extLst>
            <a:ext uri="{FF2B5EF4-FFF2-40B4-BE49-F238E27FC236}">
              <a16:creationId xmlns:a16="http://schemas.microsoft.com/office/drawing/2014/main" id="{D5963414-1DDE-43EA-93C8-72EF309A3C7A}"/>
            </a:ext>
          </a:extLst>
        </xdr:cNvPr>
        <xdr:cNvSpPr txBox="1"/>
      </xdr:nvSpPr>
      <xdr:spPr>
        <a:xfrm>
          <a:off x="17820821" y="244499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1" name="直線コネクタ 770">
          <a:extLst>
            <a:ext uri="{FF2B5EF4-FFF2-40B4-BE49-F238E27FC236}">
              <a16:creationId xmlns:a16="http://schemas.microsoft.com/office/drawing/2014/main" id="{0FA2DCAE-2784-458D-B9A5-4A66F0C5BBEF}"/>
            </a:ext>
          </a:extLst>
        </xdr:cNvPr>
        <xdr:cNvCxnSpPr/>
      </xdr:nvCxnSpPr>
      <xdr:spPr>
        <a:xfrm>
          <a:off x="18288000" y="24275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2" name="テキスト ボックス 771">
          <a:extLst>
            <a:ext uri="{FF2B5EF4-FFF2-40B4-BE49-F238E27FC236}">
              <a16:creationId xmlns:a16="http://schemas.microsoft.com/office/drawing/2014/main" id="{D0D66BD7-0EEA-4D17-BA01-FD11965776E0}"/>
            </a:ext>
          </a:extLst>
        </xdr:cNvPr>
        <xdr:cNvSpPr txBox="1"/>
      </xdr:nvSpPr>
      <xdr:spPr>
        <a:xfrm>
          <a:off x="17820821" y="24132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3" name="直線コネクタ 772">
          <a:extLst>
            <a:ext uri="{FF2B5EF4-FFF2-40B4-BE49-F238E27FC236}">
              <a16:creationId xmlns:a16="http://schemas.microsoft.com/office/drawing/2014/main" id="{B78CA7FB-DC4A-492F-AE4C-03A8701B4F6C}"/>
            </a:ext>
          </a:extLst>
        </xdr:cNvPr>
        <xdr:cNvCxnSpPr/>
      </xdr:nvCxnSpPr>
      <xdr:spPr>
        <a:xfrm>
          <a:off x="18288000" y="23948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155773</xdr:rowOff>
    </xdr:from>
    <xdr:ext cx="467179" cy="259045"/>
    <xdr:sp macro="" textlink="">
      <xdr:nvSpPr>
        <xdr:cNvPr id="774" name="テキスト ボックス 773">
          <a:extLst>
            <a:ext uri="{FF2B5EF4-FFF2-40B4-BE49-F238E27FC236}">
              <a16:creationId xmlns:a16="http://schemas.microsoft.com/office/drawing/2014/main" id="{C36B9E20-FF14-4862-A4F7-2FE83DE56BFC}"/>
            </a:ext>
          </a:extLst>
        </xdr:cNvPr>
        <xdr:cNvSpPr txBox="1"/>
      </xdr:nvSpPr>
      <xdr:spPr>
        <a:xfrm>
          <a:off x="17820821" y="238158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a16="http://schemas.microsoft.com/office/drawing/2014/main" id="{6A3AA19E-3BDC-4D31-B115-03E06437E4C3}"/>
            </a:ext>
          </a:extLst>
        </xdr:cNvPr>
        <xdr:cNvCxnSpPr/>
      </xdr:nvCxnSpPr>
      <xdr:spPr>
        <a:xfrm>
          <a:off x="18288000" y="2362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a:extLst>
            <a:ext uri="{FF2B5EF4-FFF2-40B4-BE49-F238E27FC236}">
              <a16:creationId xmlns:a16="http://schemas.microsoft.com/office/drawing/2014/main" id="{5EE6A2D1-E743-405F-A088-8E5F815D0E30}"/>
            </a:ext>
          </a:extLst>
        </xdr:cNvPr>
        <xdr:cNvSpPr txBox="1"/>
      </xdr:nvSpPr>
      <xdr:spPr>
        <a:xfrm>
          <a:off x="17820821" y="2347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a:extLst>
            <a:ext uri="{FF2B5EF4-FFF2-40B4-BE49-F238E27FC236}">
              <a16:creationId xmlns:a16="http://schemas.microsoft.com/office/drawing/2014/main" id="{E586636A-DF61-43B7-BBB7-1BE789C42F65}"/>
            </a:ext>
          </a:extLst>
        </xdr:cNvPr>
        <xdr:cNvSpPr/>
      </xdr:nvSpPr>
      <xdr:spPr>
        <a:xfrm>
          <a:off x="18288000" y="23622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8" name="直線コネクタ 777">
          <a:extLst>
            <a:ext uri="{FF2B5EF4-FFF2-40B4-BE49-F238E27FC236}">
              <a16:creationId xmlns:a16="http://schemas.microsoft.com/office/drawing/2014/main" id="{5651C767-7105-4C0C-8218-04B0261213EB}"/>
            </a:ext>
          </a:extLst>
        </xdr:cNvPr>
        <xdr:cNvCxnSpPr/>
      </xdr:nvCxnSpPr>
      <xdr:spPr>
        <a:xfrm flipV="1">
          <a:off x="22160864" y="23891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79" name="【庁舎】&#10;一人当たり面積最小値テキスト">
          <a:extLst>
            <a:ext uri="{FF2B5EF4-FFF2-40B4-BE49-F238E27FC236}">
              <a16:creationId xmlns:a16="http://schemas.microsoft.com/office/drawing/2014/main" id="{E7ECFD70-D939-44F1-AE55-0B75CAB4F9F2}"/>
            </a:ext>
          </a:extLst>
        </xdr:cNvPr>
        <xdr:cNvSpPr txBox="1"/>
      </xdr:nvSpPr>
      <xdr:spPr>
        <a:xfrm>
          <a:off x="22199600" y="253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80" name="直線コネクタ 779">
          <a:extLst>
            <a:ext uri="{FF2B5EF4-FFF2-40B4-BE49-F238E27FC236}">
              <a16:creationId xmlns:a16="http://schemas.microsoft.com/office/drawing/2014/main" id="{10BDD7A9-006C-4EDB-850A-58545BD1701B}"/>
            </a:ext>
          </a:extLst>
        </xdr:cNvPr>
        <xdr:cNvCxnSpPr/>
      </xdr:nvCxnSpPr>
      <xdr:spPr>
        <a:xfrm>
          <a:off x="22072600" y="253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81" name="【庁舎】&#10;一人当たり面積最大値テキスト">
          <a:extLst>
            <a:ext uri="{FF2B5EF4-FFF2-40B4-BE49-F238E27FC236}">
              <a16:creationId xmlns:a16="http://schemas.microsoft.com/office/drawing/2014/main" id="{A9816006-FC56-46E2-ADA6-8FFF7D77632B}"/>
            </a:ext>
          </a:extLst>
        </xdr:cNvPr>
        <xdr:cNvSpPr txBox="1"/>
      </xdr:nvSpPr>
      <xdr:spPr>
        <a:xfrm>
          <a:off x="22199600" y="2366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82" name="直線コネクタ 781">
          <a:extLst>
            <a:ext uri="{FF2B5EF4-FFF2-40B4-BE49-F238E27FC236}">
              <a16:creationId xmlns:a16="http://schemas.microsoft.com/office/drawing/2014/main" id="{14307391-60AC-4300-8937-AEC9B638A100}"/>
            </a:ext>
          </a:extLst>
        </xdr:cNvPr>
        <xdr:cNvCxnSpPr/>
      </xdr:nvCxnSpPr>
      <xdr:spPr>
        <a:xfrm>
          <a:off x="22072600" y="2389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90459</xdr:rowOff>
    </xdr:from>
    <xdr:ext cx="469744" cy="259045"/>
    <xdr:sp macro="" textlink="">
      <xdr:nvSpPr>
        <xdr:cNvPr id="783" name="【庁舎】&#10;一人当たり面積平均値テキスト">
          <a:extLst>
            <a:ext uri="{FF2B5EF4-FFF2-40B4-BE49-F238E27FC236}">
              <a16:creationId xmlns:a16="http://schemas.microsoft.com/office/drawing/2014/main" id="{39819B21-1246-4263-8F49-CF0EA5AB470F}"/>
            </a:ext>
          </a:extLst>
        </xdr:cNvPr>
        <xdr:cNvSpPr txBox="1"/>
      </xdr:nvSpPr>
      <xdr:spPr>
        <a:xfrm>
          <a:off x="22199600" y="2477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84" name="フローチャート: 判断 783">
          <a:extLst>
            <a:ext uri="{FF2B5EF4-FFF2-40B4-BE49-F238E27FC236}">
              <a16:creationId xmlns:a16="http://schemas.microsoft.com/office/drawing/2014/main" id="{2C5AA09A-A335-4C02-B31A-7F3820B5D60C}"/>
            </a:ext>
          </a:extLst>
        </xdr:cNvPr>
        <xdr:cNvSpPr/>
      </xdr:nvSpPr>
      <xdr:spPr>
        <a:xfrm>
          <a:off x="22110700" y="2491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85" name="フローチャート: 判断 784">
          <a:extLst>
            <a:ext uri="{FF2B5EF4-FFF2-40B4-BE49-F238E27FC236}">
              <a16:creationId xmlns:a16="http://schemas.microsoft.com/office/drawing/2014/main" id="{159DF5D0-AE11-4BB0-AAD5-EC1056F82CCB}"/>
            </a:ext>
          </a:extLst>
        </xdr:cNvPr>
        <xdr:cNvSpPr/>
      </xdr:nvSpPr>
      <xdr:spPr>
        <a:xfrm>
          <a:off x="21272500" y="249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6" name="フローチャート: 判断 785">
          <a:extLst>
            <a:ext uri="{FF2B5EF4-FFF2-40B4-BE49-F238E27FC236}">
              <a16:creationId xmlns:a16="http://schemas.microsoft.com/office/drawing/2014/main" id="{09CAAF8C-2E3F-4CBA-8B32-2F4C1F7B594B}"/>
            </a:ext>
          </a:extLst>
        </xdr:cNvPr>
        <xdr:cNvSpPr/>
      </xdr:nvSpPr>
      <xdr:spPr>
        <a:xfrm>
          <a:off x="20383500" y="2495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7" name="フローチャート: 判断 786">
          <a:extLst>
            <a:ext uri="{FF2B5EF4-FFF2-40B4-BE49-F238E27FC236}">
              <a16:creationId xmlns:a16="http://schemas.microsoft.com/office/drawing/2014/main" id="{27CF3D3E-3046-4415-A174-08D338398B8A}"/>
            </a:ext>
          </a:extLst>
        </xdr:cNvPr>
        <xdr:cNvSpPr/>
      </xdr:nvSpPr>
      <xdr:spPr>
        <a:xfrm>
          <a:off x="19494500" y="2498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88" name="フローチャート: 判断 787">
          <a:extLst>
            <a:ext uri="{FF2B5EF4-FFF2-40B4-BE49-F238E27FC236}">
              <a16:creationId xmlns:a16="http://schemas.microsoft.com/office/drawing/2014/main" id="{17E87FBF-DAE4-496B-8C78-B70B44AF77DE}"/>
            </a:ext>
          </a:extLst>
        </xdr:cNvPr>
        <xdr:cNvSpPr/>
      </xdr:nvSpPr>
      <xdr:spPr>
        <a:xfrm>
          <a:off x="18605500" y="250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A3BDB6FE-B6E1-47DE-AAAD-64FE991B7CD4}"/>
            </a:ext>
          </a:extLst>
        </xdr:cNvPr>
        <xdr:cNvSpPr txBox="1"/>
      </xdr:nvSpPr>
      <xdr:spPr>
        <a:xfrm>
          <a:off x="219710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80DAF91D-0DDD-45C7-ACBB-6E6308E257BC}"/>
            </a:ext>
          </a:extLst>
        </xdr:cNvPr>
        <xdr:cNvSpPr txBox="1"/>
      </xdr:nvSpPr>
      <xdr:spPr>
        <a:xfrm>
          <a:off x="21132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2FE98261-E342-4CE4-B35F-935116AB2731}"/>
            </a:ext>
          </a:extLst>
        </xdr:cNvPr>
        <xdr:cNvSpPr txBox="1"/>
      </xdr:nvSpPr>
      <xdr:spPr>
        <a:xfrm>
          <a:off x="20243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CEB446C4-F4B3-47D6-B94D-B6C0976EA1DC}"/>
            </a:ext>
          </a:extLst>
        </xdr:cNvPr>
        <xdr:cNvSpPr txBox="1"/>
      </xdr:nvSpPr>
      <xdr:spPr>
        <a:xfrm>
          <a:off x="19354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C0C73216-1D7B-468D-89FD-C6963D5F5E9B}"/>
            </a:ext>
          </a:extLst>
        </xdr:cNvPr>
        <xdr:cNvSpPr txBox="1"/>
      </xdr:nvSpPr>
      <xdr:spPr>
        <a:xfrm>
          <a:off x="18465800" y="25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125005</xdr:rowOff>
    </xdr:from>
    <xdr:to>
      <xdr:col>116</xdr:col>
      <xdr:colOff>114300</xdr:colOff>
      <xdr:row>106</xdr:row>
      <xdr:rowOff>55155</xdr:rowOff>
    </xdr:to>
    <xdr:sp macro="" textlink="">
      <xdr:nvSpPr>
        <xdr:cNvPr id="794" name="楕円 793">
          <a:extLst>
            <a:ext uri="{FF2B5EF4-FFF2-40B4-BE49-F238E27FC236}">
              <a16:creationId xmlns:a16="http://schemas.microsoft.com/office/drawing/2014/main" id="{407CBD92-951A-4463-9AA3-A6BA6D7B5FF5}"/>
            </a:ext>
          </a:extLst>
        </xdr:cNvPr>
        <xdr:cNvSpPr/>
      </xdr:nvSpPr>
      <xdr:spPr>
        <a:xfrm>
          <a:off x="22110700" y="249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105</xdr:row>
      <xdr:rowOff>103432</xdr:rowOff>
    </xdr:from>
    <xdr:ext cx="469744" cy="259045"/>
    <xdr:sp macro="" textlink="">
      <xdr:nvSpPr>
        <xdr:cNvPr id="795" name="【庁舎】&#10;一人当たり面積該当値テキスト">
          <a:extLst>
            <a:ext uri="{FF2B5EF4-FFF2-40B4-BE49-F238E27FC236}">
              <a16:creationId xmlns:a16="http://schemas.microsoft.com/office/drawing/2014/main" id="{501DBBF3-4061-48C0-9192-2BC9032117BA}"/>
            </a:ext>
          </a:extLst>
        </xdr:cNvPr>
        <xdr:cNvSpPr txBox="1"/>
      </xdr:nvSpPr>
      <xdr:spPr>
        <a:xfrm>
          <a:off x="22199600" y="249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129902</xdr:rowOff>
    </xdr:from>
    <xdr:to>
      <xdr:col>112</xdr:col>
      <xdr:colOff>38100</xdr:colOff>
      <xdr:row>106</xdr:row>
      <xdr:rowOff>60052</xdr:rowOff>
    </xdr:to>
    <xdr:sp macro="" textlink="">
      <xdr:nvSpPr>
        <xdr:cNvPr id="796" name="楕円 795">
          <a:extLst>
            <a:ext uri="{FF2B5EF4-FFF2-40B4-BE49-F238E27FC236}">
              <a16:creationId xmlns:a16="http://schemas.microsoft.com/office/drawing/2014/main" id="{2594DE53-80E9-4CB7-B160-1787B4104E0B}"/>
            </a:ext>
          </a:extLst>
        </xdr:cNvPr>
        <xdr:cNvSpPr/>
      </xdr:nvSpPr>
      <xdr:spPr>
        <a:xfrm>
          <a:off x="21272500" y="249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106</xdr:row>
      <xdr:rowOff>4355</xdr:rowOff>
    </xdr:from>
    <xdr:to>
      <xdr:col>116</xdr:col>
      <xdr:colOff>63500</xdr:colOff>
      <xdr:row>106</xdr:row>
      <xdr:rowOff>9252</xdr:rowOff>
    </xdr:to>
    <xdr:cxnSp macro="">
      <xdr:nvCxnSpPr>
        <xdr:cNvPr id="797" name="直線コネクタ 796">
          <a:extLst>
            <a:ext uri="{FF2B5EF4-FFF2-40B4-BE49-F238E27FC236}">
              <a16:creationId xmlns:a16="http://schemas.microsoft.com/office/drawing/2014/main" id="{296481EB-4F1A-4875-996E-E5117AA857F5}"/>
            </a:ext>
          </a:extLst>
        </xdr:cNvPr>
        <xdr:cNvCxnSpPr/>
      </xdr:nvCxnSpPr>
      <xdr:spPr>
        <a:xfrm flipV="1">
          <a:off x="21323300" y="2503605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798" name="楕円 797">
          <a:extLst>
            <a:ext uri="{FF2B5EF4-FFF2-40B4-BE49-F238E27FC236}">
              <a16:creationId xmlns:a16="http://schemas.microsoft.com/office/drawing/2014/main" id="{EF809E14-5724-4F9E-A9A6-0B0287580573}"/>
            </a:ext>
          </a:extLst>
        </xdr:cNvPr>
        <xdr:cNvSpPr/>
      </xdr:nvSpPr>
      <xdr:spPr>
        <a:xfrm>
          <a:off x="20383500" y="2499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106</xdr:row>
      <xdr:rowOff>9252</xdr:rowOff>
    </xdr:from>
    <xdr:to>
      <xdr:col>111</xdr:col>
      <xdr:colOff>177800</xdr:colOff>
      <xdr:row>106</xdr:row>
      <xdr:rowOff>10886</xdr:rowOff>
    </xdr:to>
    <xdr:cxnSp macro="">
      <xdr:nvCxnSpPr>
        <xdr:cNvPr id="799" name="直線コネクタ 798">
          <a:extLst>
            <a:ext uri="{FF2B5EF4-FFF2-40B4-BE49-F238E27FC236}">
              <a16:creationId xmlns:a16="http://schemas.microsoft.com/office/drawing/2014/main" id="{EA76C9FA-2260-414C-8E78-B75CAAF7220F}"/>
            </a:ext>
          </a:extLst>
        </xdr:cNvPr>
        <xdr:cNvCxnSpPr/>
      </xdr:nvCxnSpPr>
      <xdr:spPr>
        <a:xfrm flipV="1">
          <a:off x="20434300" y="250409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133169</xdr:rowOff>
    </xdr:from>
    <xdr:to>
      <xdr:col>102</xdr:col>
      <xdr:colOff>165100</xdr:colOff>
      <xdr:row>106</xdr:row>
      <xdr:rowOff>63319</xdr:rowOff>
    </xdr:to>
    <xdr:sp macro="" textlink="">
      <xdr:nvSpPr>
        <xdr:cNvPr id="800" name="楕円 799">
          <a:extLst>
            <a:ext uri="{FF2B5EF4-FFF2-40B4-BE49-F238E27FC236}">
              <a16:creationId xmlns:a16="http://schemas.microsoft.com/office/drawing/2014/main" id="{DDD2D528-62B9-43E8-866D-D28C85B5EBFD}"/>
            </a:ext>
          </a:extLst>
        </xdr:cNvPr>
        <xdr:cNvSpPr/>
      </xdr:nvSpPr>
      <xdr:spPr>
        <a:xfrm>
          <a:off x="19494500" y="24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106</xdr:row>
      <xdr:rowOff>10886</xdr:rowOff>
    </xdr:from>
    <xdr:to>
      <xdr:col>107</xdr:col>
      <xdr:colOff>50800</xdr:colOff>
      <xdr:row>106</xdr:row>
      <xdr:rowOff>12519</xdr:rowOff>
    </xdr:to>
    <xdr:cxnSp macro="">
      <xdr:nvCxnSpPr>
        <xdr:cNvPr id="801" name="直線コネクタ 800">
          <a:extLst>
            <a:ext uri="{FF2B5EF4-FFF2-40B4-BE49-F238E27FC236}">
              <a16:creationId xmlns:a16="http://schemas.microsoft.com/office/drawing/2014/main" id="{A25CAE26-5D65-45A1-A6AD-38A73B2C1ACC}"/>
            </a:ext>
          </a:extLst>
        </xdr:cNvPr>
        <xdr:cNvCxnSpPr/>
      </xdr:nvCxnSpPr>
      <xdr:spPr>
        <a:xfrm flipV="1">
          <a:off x="19545300" y="2504258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11538</xdr:rowOff>
    </xdr:from>
    <xdr:ext cx="469744" cy="259045"/>
    <xdr:sp macro="" textlink="">
      <xdr:nvSpPr>
        <xdr:cNvPr id="802" name="n_1aveValue【庁舎】&#10;一人当たり面積">
          <a:extLst>
            <a:ext uri="{FF2B5EF4-FFF2-40B4-BE49-F238E27FC236}">
              <a16:creationId xmlns:a16="http://schemas.microsoft.com/office/drawing/2014/main" id="{00419711-34E5-4E5E-91B4-6A4DF14848C3}"/>
            </a:ext>
          </a:extLst>
        </xdr:cNvPr>
        <xdr:cNvSpPr txBox="1"/>
      </xdr:nvSpPr>
      <xdr:spPr>
        <a:xfrm>
          <a:off x="21075727" y="247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03" name="n_2aveValue【庁舎】&#10;一人当たり面積">
          <a:extLst>
            <a:ext uri="{FF2B5EF4-FFF2-40B4-BE49-F238E27FC236}">
              <a16:creationId xmlns:a16="http://schemas.microsoft.com/office/drawing/2014/main" id="{2431755E-07CC-454F-8539-2E559DAFE11F}"/>
            </a:ext>
          </a:extLst>
        </xdr:cNvPr>
        <xdr:cNvSpPr txBox="1"/>
      </xdr:nvSpPr>
      <xdr:spPr>
        <a:xfrm>
          <a:off x="20199427" y="2472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84472</xdr:rowOff>
    </xdr:from>
    <xdr:ext cx="469744" cy="259045"/>
    <xdr:sp macro="" textlink="">
      <xdr:nvSpPr>
        <xdr:cNvPr id="804" name="n_3aveValue【庁舎】&#10;一人当たり面積">
          <a:extLst>
            <a:ext uri="{FF2B5EF4-FFF2-40B4-BE49-F238E27FC236}">
              <a16:creationId xmlns:a16="http://schemas.microsoft.com/office/drawing/2014/main" id="{7944E7E9-15F2-461D-8542-2BABA9EA65D7}"/>
            </a:ext>
          </a:extLst>
        </xdr:cNvPr>
        <xdr:cNvSpPr txBox="1"/>
      </xdr:nvSpPr>
      <xdr:spPr>
        <a:xfrm>
          <a:off x="19310427" y="247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05" name="n_4aveValue【庁舎】&#10;一人当たり面積">
          <a:extLst>
            <a:ext uri="{FF2B5EF4-FFF2-40B4-BE49-F238E27FC236}">
              <a16:creationId xmlns:a16="http://schemas.microsoft.com/office/drawing/2014/main" id="{5E4B6EC0-71B0-4255-AE67-96810EDF5A05}"/>
            </a:ext>
          </a:extLst>
        </xdr:cNvPr>
        <xdr:cNvSpPr txBox="1"/>
      </xdr:nvSpPr>
      <xdr:spPr>
        <a:xfrm>
          <a:off x="18421427" y="248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60704</xdr:rowOff>
    </xdr:from>
    <xdr:ext cx="469744" cy="259045"/>
    <xdr:sp macro="" textlink="">
      <xdr:nvSpPr>
        <xdr:cNvPr id="806" name="n_1mainValue【庁舎】&#10;一人当たり面積">
          <a:extLst>
            <a:ext uri="{FF2B5EF4-FFF2-40B4-BE49-F238E27FC236}">
              <a16:creationId xmlns:a16="http://schemas.microsoft.com/office/drawing/2014/main" id="{6BECA107-CB8B-4F32-B211-1FF637C49583}"/>
            </a:ext>
          </a:extLst>
        </xdr:cNvPr>
        <xdr:cNvSpPr txBox="1"/>
      </xdr:nvSpPr>
      <xdr:spPr>
        <a:xfrm>
          <a:off x="21075727" y="250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52813</xdr:rowOff>
    </xdr:from>
    <xdr:ext cx="469744" cy="259045"/>
    <xdr:sp macro="" textlink="">
      <xdr:nvSpPr>
        <xdr:cNvPr id="807" name="n_2mainValue【庁舎】&#10;一人当たり面積">
          <a:extLst>
            <a:ext uri="{FF2B5EF4-FFF2-40B4-BE49-F238E27FC236}">
              <a16:creationId xmlns:a16="http://schemas.microsoft.com/office/drawing/2014/main" id="{CA098738-F1DE-4BE1-8C0A-346BAF3DB7CD}"/>
            </a:ext>
          </a:extLst>
        </xdr:cNvPr>
        <xdr:cNvSpPr txBox="1"/>
      </xdr:nvSpPr>
      <xdr:spPr>
        <a:xfrm>
          <a:off x="20199427" y="2508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54446</xdr:rowOff>
    </xdr:from>
    <xdr:ext cx="469744" cy="259045"/>
    <xdr:sp macro="" textlink="">
      <xdr:nvSpPr>
        <xdr:cNvPr id="808" name="n_3mainValue【庁舎】&#10;一人当たり面積">
          <a:extLst>
            <a:ext uri="{FF2B5EF4-FFF2-40B4-BE49-F238E27FC236}">
              <a16:creationId xmlns:a16="http://schemas.microsoft.com/office/drawing/2014/main" id="{BFCC7288-25B1-45BC-B816-0ACCC0464464}"/>
            </a:ext>
          </a:extLst>
        </xdr:cNvPr>
        <xdr:cNvSpPr txBox="1"/>
      </xdr:nvSpPr>
      <xdr:spPr>
        <a:xfrm>
          <a:off x="19310427" y="2508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a:extLst>
            <a:ext uri="{FF2B5EF4-FFF2-40B4-BE49-F238E27FC236}">
              <a16:creationId xmlns:a16="http://schemas.microsoft.com/office/drawing/2014/main" id="{5216F1B2-8A05-4226-BA52-FAA850D9D9AD}"/>
            </a:ext>
          </a:extLst>
        </xdr:cNvPr>
        <xdr:cNvSpPr/>
      </xdr:nvSpPr>
      <xdr:spPr>
        <a:xfrm>
          <a:off x="762000" y="26289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a:extLst>
            <a:ext uri="{FF2B5EF4-FFF2-40B4-BE49-F238E27FC236}">
              <a16:creationId xmlns:a16="http://schemas.microsoft.com/office/drawing/2014/main" id="{FD3AA183-7C5F-4F74-AA6F-647B14C99145}"/>
            </a:ext>
          </a:extLst>
        </xdr:cNvPr>
        <xdr:cNvSpPr/>
      </xdr:nvSpPr>
      <xdr:spPr>
        <a:xfrm>
          <a:off x="762000" y="26352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a:extLst>
            <a:ext uri="{FF2B5EF4-FFF2-40B4-BE49-F238E27FC236}">
              <a16:creationId xmlns:a16="http://schemas.microsoft.com/office/drawing/2014/main" id="{045CA589-2EA8-4450-ABA4-01FC750ACFF3}"/>
            </a:ext>
          </a:extLst>
        </xdr:cNvPr>
        <xdr:cNvSpPr txBox="1"/>
      </xdr:nvSpPr>
      <xdr:spPr>
        <a:xfrm>
          <a:off x="838200" y="26606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ほとんどの類型において有形固定資産減価償却率は類似団体平均と比較して低いか同程度にあるものの、児童館、公営住宅については類似団体平均を上回っている。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児童館については、昭和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年度に取得した市内唯一の児童館である黒津児童館が耐用年数の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年に近づいてきていることが要因だが、すでに令和元年度において解体が完了している。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公営住宅については、市内すべての公営住宅が耐用年数の半分以上を経過している中、令和元年度に市内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か所の住宅について建替基本計画を策定しており、令和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年度にかけて両住宅の建て替えを行う予定であり、有形固定資産減価償却率の低下が見込まれる。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84EBEB5-E394-4F5F-824B-53A536580AF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020382D-4AF8-4E87-A69D-6D0C1426E3D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20EE13F-0539-428A-8356-C10037C37A6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BAC2144-9F18-4B5B-BBFC-CA4BB166689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204281A-1E2E-4CB6-9EBB-7B97CCC60BF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A73231E-F646-427D-8930-7E22BDEDAD6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B3A31A7-2F0B-48A8-8C7D-FF226126898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38270E3-8C95-41BE-B452-06C05F0515F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10C68A9-B29F-4535-8195-EFA796C102F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277C5BE-2B1E-481C-B789-79ED3F37569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BEC7713-C2EA-47B2-B859-FC17A57A944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3A0919C-392E-4DC5-8362-802419DCDD1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F71F381-86E6-458D-AE0C-2EA03832F65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0ECC9BF-7656-402E-9373-A59F1BE8CF8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9422720-2440-4A2F-BB2B-F3F8690D2CC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DF9E850-4F90-4135-B8CE-160F8813286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7C9273F-C99E-4DA2-BAE2-6A185F28782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53BAB88-80B2-4293-A872-0102F4E6B89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7D0782F-9E35-480F-8E67-FBE189A1A8B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2C471BE-D7EF-409E-956A-3BC4D835BB2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46508F-C88B-4293-B155-3EF7A7CB02A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F14DF04-C393-49AA-8E91-71ABDF748F9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E223532-9136-4197-8FD2-EFC8A42CF81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4C7E619-671D-4BCA-971F-3D7CCDA8F88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CC7FE0D-6058-46C8-90DD-4C370840489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15129B6-555C-4D39-991A-20485B6DBE5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D86B394-9588-4485-B9F3-C62F9ED2E79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750010E-C702-4923-85B0-333251AFB0B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8D7F0D6-10B8-49E5-B165-F58AB5B8263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0D43994-6FE6-48D7-AA07-FFD19AF4F0B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09F3346-3DA2-46F7-B638-7CAEB724300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429D2BE-BDB0-4D75-823F-33A236A52F1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2E441CB0-302B-49CB-9887-FA92D12F2D54}"/>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4BAFEB9-9646-45A0-9089-6DD7D5015F2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689FBC1-7A34-4EF9-98E7-14D90CEDC41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F74B4EC-55D6-4D62-A07B-8A3FF63BF37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0F642CF-203B-487F-B5AF-7479D204859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7A0CD81-E748-49F6-997E-009DCA3372D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CFF6415-1970-4699-9DD3-A9DB3801B96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82B5723-3E41-4371-A7D9-DF1CF61C75E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B85842C-CB87-45E1-8483-C7B21656188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B6DAF99-D30A-4C83-B4D9-7C13B4A8EB7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B9474F5-D3F0-4730-9DAF-0E725E68888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FA66C9A-AAA0-4752-A12D-DD8CE0CC6C9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65A7FE8-44B1-4F7A-86C4-C2F08FF0E2B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0AF8F6E-DD9B-4875-97DC-A496C9A97A5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D0A6AC7-D5B2-484C-B4A0-50806DF343A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年度以降類似団体平均値とほぼ同数値あるいは上回った数値で推移している。令和元年度においては、前年度と同数値となった。今後も財政基盤の安定を図るため、税収等の自主財源の確保（</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53C3FD5-08E4-4327-83FF-752247ECDCC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54EA6C6-722E-48ED-BAA1-75407384D2A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8690175-3FB2-4657-BDCB-AF5C41FC1FE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7F8CF67-47D2-416B-996C-D1312E9E001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0660D07-F67E-4423-B23B-A2F14E56A6B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C0B2861-E850-45A7-9F08-425D71C5EA8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607B967-7971-4C4A-A6EE-A3831C1F22E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B7DB120-62B4-4522-B842-F2E2275A340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1D3E31D-5EDE-4889-B672-88BCB1B7AE8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84D3FC4-50C8-4F58-BC38-ECB3C394B73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83BE2DC-6A32-4504-AEE7-629029F07FA4}"/>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DF80E32-F943-46B4-B4EF-942056567DA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26BCD20-2DE3-41D4-BEF5-8FBE543A011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45428DA-2AD3-46C1-8B1F-DC75368293C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E5DACD4-586D-4D46-8C0B-A826BE36302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46D7F837-9BDA-4340-A0F2-F1F86B6FA536}"/>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936B7B34-3EFB-4FB1-BB8A-7CA5491B6F69}"/>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61689CC8-F956-44E7-BF62-DECF8FC3C1B4}"/>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23FA1962-5C06-4BDA-8EEC-36B1BAB53B5B}"/>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E0A65F69-F7DF-40F8-A632-6342B940D60F}"/>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130C52D9-D9CF-48F3-98CC-A8A5BB7313B7}"/>
            </a:ext>
          </a:extLst>
        </xdr:cNvPr>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4933ACCB-5D7D-46B7-8C45-A1A4BB47B784}"/>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D8536BB6-7EB4-4D40-9A76-C431255C93F7}"/>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D5B60ECF-6C12-4336-B81E-DC6687B9F7D8}"/>
            </a:ext>
          </a:extLst>
        </xdr:cNvPr>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D8E18E81-A5C3-48B8-BB8F-BA5BC13D9B3A}"/>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B6DFFAED-04D7-4087-9DEF-109B4B3BDDD8}"/>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9DE4105C-A8E9-4F58-BFD2-9E1E8B92AED6}"/>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C1726FE3-6BB6-455C-8536-3DEA6A5BF943}"/>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12925BAD-07FC-4DD1-9AC5-47475C154B74}"/>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9A637AAD-CB89-4DD9-87BD-33C696764324}"/>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1E2AA262-0D89-45F5-8752-14D21043AC6C}"/>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480E6404-9F12-4CCC-A393-56E131ED4098}"/>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70D903A3-8F72-4B5F-A26F-710AFAE8951E}"/>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CE2B4CBD-F035-49CB-B751-55BECFC4C336}"/>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4A3B586-FDFF-49A1-94B8-9502D079654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C25DAE5-BED8-46FB-94AB-FF267E871F2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451227A-26D1-421C-A514-2146064038D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048A6C8-E712-46FE-9E82-0D57371D36A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5D5AAFE-A24B-47D9-83D9-A8E58BAA2BB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8B2E1A46-D059-485F-8579-98C860AFE6A9}"/>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a:extLst>
            <a:ext uri="{FF2B5EF4-FFF2-40B4-BE49-F238E27FC236}">
              <a16:creationId xmlns:a16="http://schemas.microsoft.com/office/drawing/2014/main" id="{ABC90513-E1B0-40C4-9ECD-41B779AF23A9}"/>
            </a:ext>
          </a:extLst>
        </xdr:cNvPr>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FAB669EA-1625-4B77-B797-87B3183A43B4}"/>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1" name="テキスト ボックス 90">
          <a:extLst>
            <a:ext uri="{FF2B5EF4-FFF2-40B4-BE49-F238E27FC236}">
              <a16:creationId xmlns:a16="http://schemas.microsoft.com/office/drawing/2014/main" id="{6E516069-54FC-4DA3-83DC-B889A4742FD6}"/>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10A77E98-AF4D-4BA2-8791-F29D7321D88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F4E32E28-B987-42CF-B854-608ED96413FB}"/>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B580672A-38FA-48F8-B986-09287557FB97}"/>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694D974D-EB11-470B-8DB4-45E965CEAE03}"/>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E3D3CBE0-6BC0-4511-88D5-590311F5E859}"/>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F4F0E32D-74A7-4564-9E95-ECC2AAF29515}"/>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A2A193C-232D-47C9-88CE-491BB284BCD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A75F118-417C-4B44-B5A9-6278D37AD03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69027F3-375F-41AC-93CB-E0ED0797375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5AFC861-C587-44D8-80CE-7E143AB7A10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CEB2631-6CFF-4EBE-BC70-44C8067ECDE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8F131CC-EE01-4A87-9643-C720B0585DF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FD84115-A94F-45F9-B016-F5F820B6BCC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B7FCAB2A-EB7E-402C-9313-0804AAA418B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7863436-87BB-43AF-9493-F433F6DF68F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A22339A-D0F8-4B2C-8E30-6C6E36D3C3A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08DB41F-385C-4898-9A45-DB65A33B9D4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B09267A-ECCC-4060-97A7-2CE45530325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39E4620-5FE1-4E61-9787-36213BC120E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年度に続き、令和元年度も類似団体平均値を下回った。今後も、各種交付金及び地方交付税の減少等が続くため、税収の確保対策を強化するなど、安定した自主財源の確保（</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46F3783-8080-4079-B616-A289BEB28B2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03BA9F7-78A1-4379-94E0-AFF9F422EC8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D16C234-92D7-4943-A890-828B0E2DBAB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ECC83C97-A45F-4E6E-9A06-357E16F1DD11}"/>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7D5125D8-92C5-4CD5-9164-C0910F1E3EBE}"/>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3B3B8819-90A0-478F-90EC-5287E925BDFA}"/>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3815E98C-3839-4617-B21E-774BAE515C39}"/>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C4F59563-1E1C-4B97-8158-3AFF65099111}"/>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AED24CB1-7EF0-4764-9BB0-CF7CF7E50BDE}"/>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F8AFA799-6064-4716-A9B3-8D476F6CD35B}"/>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FC43ADBC-5788-42AF-9F0B-B0A0E28C54B6}"/>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71DE9654-9277-405D-AED5-0AA74D7951E1}"/>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54C523C2-88BA-481C-9FAA-3D53CCEF6C5D}"/>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9E6B8FF2-0B8C-4E57-B341-06548097D839}"/>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9E2DE641-3C1E-4E7E-BD1A-60928640FFDA}"/>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C17AC7FD-26FA-4811-9C57-6C618EC6FBA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A019BBCA-3882-40B2-920F-F48295DC6F7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F2779BA3-E611-464A-9F9A-0B6BC60A2F4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F729FC82-771A-448E-A23B-2E385A5C157D}"/>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681E4865-3948-4B80-8C6F-196CCB692626}"/>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BD4B81F-1DD6-456E-B562-AD560BF04904}"/>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E5645D25-EF3D-4B32-9002-08039B0AFBD9}"/>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B16BB791-60F5-476A-911E-1BAD1002A21E}"/>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60</xdr:row>
      <xdr:rowOff>111578</xdr:rowOff>
    </xdr:to>
    <xdr:cxnSp macro="">
      <xdr:nvCxnSpPr>
        <xdr:cNvPr id="134" name="直線コネクタ 133">
          <a:extLst>
            <a:ext uri="{FF2B5EF4-FFF2-40B4-BE49-F238E27FC236}">
              <a16:creationId xmlns:a16="http://schemas.microsoft.com/office/drawing/2014/main" id="{8B868FD2-6CB3-4E4D-A5F2-A4839E70A5D0}"/>
            </a:ext>
          </a:extLst>
        </xdr:cNvPr>
        <xdr:cNvCxnSpPr/>
      </xdr:nvCxnSpPr>
      <xdr:spPr>
        <a:xfrm>
          <a:off x="4114800" y="1037444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8CCF75DC-2E20-4F06-ABE1-5BFA76F00B1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6BFD7526-574D-4D17-AA77-412042271906}"/>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87449</xdr:rowOff>
    </xdr:to>
    <xdr:cxnSp macro="">
      <xdr:nvCxnSpPr>
        <xdr:cNvPr id="137" name="直線コネクタ 136">
          <a:extLst>
            <a:ext uri="{FF2B5EF4-FFF2-40B4-BE49-F238E27FC236}">
              <a16:creationId xmlns:a16="http://schemas.microsoft.com/office/drawing/2014/main" id="{37597723-9488-4CA1-861D-FA0E69A97C23}"/>
            </a:ext>
          </a:extLst>
        </xdr:cNvPr>
        <xdr:cNvCxnSpPr/>
      </xdr:nvCxnSpPr>
      <xdr:spPr>
        <a:xfrm>
          <a:off x="3225800" y="1032274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C0EE2FFE-A567-444A-984D-4E24CA135134}"/>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45C060D8-CC44-44D3-9211-8F2DE492125D}"/>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60</xdr:row>
      <xdr:rowOff>39188</xdr:rowOff>
    </xdr:to>
    <xdr:cxnSp macro="">
      <xdr:nvCxnSpPr>
        <xdr:cNvPr id="140" name="直線コネクタ 139">
          <a:extLst>
            <a:ext uri="{FF2B5EF4-FFF2-40B4-BE49-F238E27FC236}">
              <a16:creationId xmlns:a16="http://schemas.microsoft.com/office/drawing/2014/main" id="{F4D680AB-FAAB-4048-A169-423D0A6500E5}"/>
            </a:ext>
          </a:extLst>
        </xdr:cNvPr>
        <xdr:cNvCxnSpPr/>
      </xdr:nvCxnSpPr>
      <xdr:spPr>
        <a:xfrm flipV="1">
          <a:off x="2336800" y="103227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AB7D30DF-3225-480F-9AB1-B35FFAB6C7D2}"/>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1BDAB377-CE88-4C56-9E65-ACDF23EF18D5}"/>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39188</xdr:rowOff>
    </xdr:to>
    <xdr:cxnSp macro="">
      <xdr:nvCxnSpPr>
        <xdr:cNvPr id="143" name="直線コネクタ 142">
          <a:extLst>
            <a:ext uri="{FF2B5EF4-FFF2-40B4-BE49-F238E27FC236}">
              <a16:creationId xmlns:a16="http://schemas.microsoft.com/office/drawing/2014/main" id="{5EE83BD3-5501-4162-8A5F-5F645998B79B}"/>
            </a:ext>
          </a:extLst>
        </xdr:cNvPr>
        <xdr:cNvCxnSpPr/>
      </xdr:nvCxnSpPr>
      <xdr:spPr>
        <a:xfrm>
          <a:off x="1447800" y="102641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EEF99E12-F632-48AA-8BBB-82DE684ED725}"/>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D937FA56-1792-42F1-9561-68559297E722}"/>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939CF58F-E940-43AB-9F03-8C7216433596}"/>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3720A299-AD4B-45A8-9892-151F6B3BEAD7}"/>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2457153-CA78-49D1-B02E-43B697462BF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CA2DE8C-4267-4752-9C54-1548CE060B0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B40EB20-859F-4F63-98B8-FFC2D42A99C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EBE5046-28D8-4870-A45D-1B875AB0DA1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EB104703-6872-464C-B3A4-ACC0488305A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3" name="楕円 152">
          <a:extLst>
            <a:ext uri="{FF2B5EF4-FFF2-40B4-BE49-F238E27FC236}">
              <a16:creationId xmlns:a16="http://schemas.microsoft.com/office/drawing/2014/main" id="{930996B9-D65F-4A2D-8573-423ACF36FD36}"/>
            </a:ext>
          </a:extLst>
        </xdr:cNvPr>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77305</xdr:rowOff>
    </xdr:from>
    <xdr:ext cx="762000" cy="259045"/>
    <xdr:sp macro="" textlink="">
      <xdr:nvSpPr>
        <xdr:cNvPr id="154" name="財政構造の弾力性該当値テキスト">
          <a:extLst>
            <a:ext uri="{FF2B5EF4-FFF2-40B4-BE49-F238E27FC236}">
              <a16:creationId xmlns:a16="http://schemas.microsoft.com/office/drawing/2014/main" id="{70C436A1-479F-4633-BEE9-16CDE191802F}"/>
            </a:ext>
          </a:extLst>
        </xdr:cNvPr>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36649</xdr:rowOff>
    </xdr:from>
    <xdr:to>
      <xdr:col>19</xdr:col>
      <xdr:colOff>184150</xdr:colOff>
      <xdr:row>60</xdr:row>
      <xdr:rowOff>138249</xdr:rowOff>
    </xdr:to>
    <xdr:sp macro="" textlink="">
      <xdr:nvSpPr>
        <xdr:cNvPr id="155" name="楕円 154">
          <a:extLst>
            <a:ext uri="{FF2B5EF4-FFF2-40B4-BE49-F238E27FC236}">
              <a16:creationId xmlns:a16="http://schemas.microsoft.com/office/drawing/2014/main" id="{EC3A1B67-2598-421F-AA75-FA6A7CA27CBE}"/>
            </a:ext>
          </a:extLst>
        </xdr:cNvPr>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148426</xdr:rowOff>
    </xdr:from>
    <xdr:ext cx="736600" cy="259045"/>
    <xdr:sp macro="" textlink="">
      <xdr:nvSpPr>
        <xdr:cNvPr id="156" name="テキスト ボックス 155">
          <a:extLst>
            <a:ext uri="{FF2B5EF4-FFF2-40B4-BE49-F238E27FC236}">
              <a16:creationId xmlns:a16="http://schemas.microsoft.com/office/drawing/2014/main" id="{B10123A2-936A-49C3-89E8-BCCB22955E5B}"/>
            </a:ext>
          </a:extLst>
        </xdr:cNvPr>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156391</xdr:rowOff>
    </xdr:from>
    <xdr:to>
      <xdr:col>15</xdr:col>
      <xdr:colOff>133350</xdr:colOff>
      <xdr:row>60</xdr:row>
      <xdr:rowOff>86541</xdr:rowOff>
    </xdr:to>
    <xdr:sp macro="" textlink="">
      <xdr:nvSpPr>
        <xdr:cNvPr id="157" name="楕円 156">
          <a:extLst>
            <a:ext uri="{FF2B5EF4-FFF2-40B4-BE49-F238E27FC236}">
              <a16:creationId xmlns:a16="http://schemas.microsoft.com/office/drawing/2014/main" id="{82697371-D7AD-4930-83C1-758B9AE06437}"/>
            </a:ext>
          </a:extLst>
        </xdr:cNvPr>
        <xdr:cNvSpPr/>
      </xdr:nvSpPr>
      <xdr:spPr>
        <a:xfrm>
          <a:off x="3175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58" name="テキスト ボックス 157">
          <a:extLst>
            <a:ext uri="{FF2B5EF4-FFF2-40B4-BE49-F238E27FC236}">
              <a16:creationId xmlns:a16="http://schemas.microsoft.com/office/drawing/2014/main" id="{BD3DE5E5-70E9-4530-BC2F-F81F59AC64E4}"/>
            </a:ext>
          </a:extLst>
        </xdr:cNvPr>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a:extLst>
            <a:ext uri="{FF2B5EF4-FFF2-40B4-BE49-F238E27FC236}">
              <a16:creationId xmlns:a16="http://schemas.microsoft.com/office/drawing/2014/main" id="{750ED11A-FC16-4CA4-86E1-E78DC45D576A}"/>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74765</xdr:rowOff>
    </xdr:from>
    <xdr:ext cx="762000" cy="259045"/>
    <xdr:sp macro="" textlink="">
      <xdr:nvSpPr>
        <xdr:cNvPr id="160" name="テキスト ボックス 159">
          <a:extLst>
            <a:ext uri="{FF2B5EF4-FFF2-40B4-BE49-F238E27FC236}">
              <a16:creationId xmlns:a16="http://schemas.microsoft.com/office/drawing/2014/main" id="{0A7AFD4D-2081-49C0-A635-AFD79E89B390}"/>
            </a:ext>
          </a:extLst>
        </xdr:cNvPr>
        <xdr:cNvSpPr txBox="1"/>
      </xdr:nvSpPr>
      <xdr:spPr>
        <a:xfrm>
          <a:off x="1955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CB55E306-E202-4064-9A29-4CF54D71AAC4}"/>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12717</xdr:rowOff>
    </xdr:from>
    <xdr:ext cx="762000" cy="259045"/>
    <xdr:sp macro="" textlink="">
      <xdr:nvSpPr>
        <xdr:cNvPr id="162" name="テキスト ボックス 161">
          <a:extLst>
            <a:ext uri="{FF2B5EF4-FFF2-40B4-BE49-F238E27FC236}">
              <a16:creationId xmlns:a16="http://schemas.microsoft.com/office/drawing/2014/main" id="{6654EC97-3D05-4698-B551-A66B56DDF565}"/>
            </a:ext>
          </a:extLst>
        </xdr:cNvPr>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935BF0F4-B02E-4758-9DD8-100079EA6E0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CE429B24-93F0-4C19-A4C8-E70E846A9B5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7CF3CBDE-FFF6-4076-8814-13C579236C9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E32E57EA-B6D2-4120-A636-5957EF80883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6CEB06A1-0CAC-4E08-A934-DBD20F87554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CC9C41F9-941B-4459-B85B-8785CB10C41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7652E7CB-918F-420A-9125-61B3FA139C5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D8639700-9A21-4FB4-B04E-D93E227D69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85CACCEA-B68D-4A0E-B5A0-6C9C7E86E5F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24E0A0CF-69C5-41DD-8041-4B7B3BA4A0A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8085AAA6-6A11-424A-9A68-55F68E150F5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1BF930E3-580D-4799-9FCD-6A4F1504585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BDA4D81B-931C-4724-A5AD-1AAA9E19624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令和元年度において、人件費についてはほぼ横ばいだったが、物件費についてはふるさと寄附金の増加に伴うふるさと納税推進事業の増加により、人口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を押し上げた。今後は会計年度任用職員制度の導入による人件費の増加や、各施設設備の老朽化による修繕費等の増加が見込まれるため、定員管理の徹底や事業の「選択と集中」により、さらなる支出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9D60027F-EF4A-46F3-A1C9-5ED2F4AD9F5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905333DE-E7D2-4F0D-9E55-A9378E6B287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6CDC9EF2-C7AE-4468-84A8-BCB4CC09BCC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5DED439D-3578-4DF5-9642-524EE8B2EB3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F976B400-44CE-45A4-A911-EF0124AE580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2490E24B-055A-4445-BDF9-7D2CE3D039D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30A558D5-CDE0-43E6-A1C4-7D991D9EC5C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AEC901EC-2D04-42D3-920F-0BD41DB0D0C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36B0D21A-920F-4C17-B6B3-D95B556237C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7D3E0DF9-7231-4C8B-A53C-DAF0CBC9EC3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222836E1-1700-41A2-9A9E-A50302AD10F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79433D4A-65A3-40B4-8F8F-D6FCB60E9C16}"/>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36741CCE-6982-4422-954F-28BBD4385B8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1693D5D-7EC3-4A88-BC05-A0655B6BF7F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DCF220F5-3354-430B-94B6-C7007824921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1937A577-9018-4985-8ED2-C09C7050F8B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55145A9-6CCC-4FF7-B9D0-45E077419EE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6226516C-9CF1-41DE-94D6-DAFEA32D3A0F}"/>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B9889861-A842-491E-8757-0F8F40F26ED1}"/>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2C2C79B5-A2E3-438E-A725-F95C79D69C56}"/>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792ECA69-AE5A-4AC1-9A47-3DF6C1253F83}"/>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136885</xdr:rowOff>
    </xdr:from>
    <xdr:to>
      <xdr:col>23</xdr:col>
      <xdr:colOff>133350</xdr:colOff>
      <xdr:row>81</xdr:row>
      <xdr:rowOff>2156</xdr:rowOff>
    </xdr:to>
    <xdr:cxnSp macro="">
      <xdr:nvCxnSpPr>
        <xdr:cNvPr id="197" name="直線コネクタ 196">
          <a:extLst>
            <a:ext uri="{FF2B5EF4-FFF2-40B4-BE49-F238E27FC236}">
              <a16:creationId xmlns:a16="http://schemas.microsoft.com/office/drawing/2014/main" id="{0CBD2C05-22BF-4FA2-A28A-80634D16BF3F}"/>
            </a:ext>
          </a:extLst>
        </xdr:cNvPr>
        <xdr:cNvCxnSpPr/>
      </xdr:nvCxnSpPr>
      <xdr:spPr>
        <a:xfrm>
          <a:off x="4114800" y="13852885"/>
          <a:ext cx="838200" cy="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CA98317D-3F19-4487-BDF6-59DFE973442B}"/>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95F95B68-E651-4D77-87D0-7D14DF54B8A7}"/>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136885</xdr:rowOff>
    </xdr:from>
    <xdr:to>
      <xdr:col>19</xdr:col>
      <xdr:colOff>133350</xdr:colOff>
      <xdr:row>80</xdr:row>
      <xdr:rowOff>148306</xdr:rowOff>
    </xdr:to>
    <xdr:cxnSp macro="">
      <xdr:nvCxnSpPr>
        <xdr:cNvPr id="200" name="直線コネクタ 199">
          <a:extLst>
            <a:ext uri="{FF2B5EF4-FFF2-40B4-BE49-F238E27FC236}">
              <a16:creationId xmlns:a16="http://schemas.microsoft.com/office/drawing/2014/main" id="{31988984-085D-4AD0-A43D-CA70E6931A40}"/>
            </a:ext>
          </a:extLst>
        </xdr:cNvPr>
        <xdr:cNvCxnSpPr/>
      </xdr:nvCxnSpPr>
      <xdr:spPr>
        <a:xfrm flipV="1">
          <a:off x="3225800" y="13852885"/>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E4F837DD-E4A0-4B6E-B48D-FE911F07C8FC}"/>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9D3ED604-A092-44CD-BAE6-9DFE4F9085A2}"/>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146186</xdr:rowOff>
    </xdr:from>
    <xdr:to>
      <xdr:col>15</xdr:col>
      <xdr:colOff>82550</xdr:colOff>
      <xdr:row>80</xdr:row>
      <xdr:rowOff>148306</xdr:rowOff>
    </xdr:to>
    <xdr:cxnSp macro="">
      <xdr:nvCxnSpPr>
        <xdr:cNvPr id="203" name="直線コネクタ 202">
          <a:extLst>
            <a:ext uri="{FF2B5EF4-FFF2-40B4-BE49-F238E27FC236}">
              <a16:creationId xmlns:a16="http://schemas.microsoft.com/office/drawing/2014/main" id="{36F2310A-B860-44B2-84EE-B68C5654D34E}"/>
            </a:ext>
          </a:extLst>
        </xdr:cNvPr>
        <xdr:cNvCxnSpPr/>
      </xdr:nvCxnSpPr>
      <xdr:spPr>
        <a:xfrm>
          <a:off x="2336800" y="13862186"/>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D6EFBCC-86F6-4CDD-9F51-1DDBE1FF91C5}"/>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500C0E59-109F-4333-A732-FA6E86035BCC}"/>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121960</xdr:rowOff>
    </xdr:from>
    <xdr:to>
      <xdr:col>11</xdr:col>
      <xdr:colOff>31750</xdr:colOff>
      <xdr:row>80</xdr:row>
      <xdr:rowOff>146186</xdr:rowOff>
    </xdr:to>
    <xdr:cxnSp macro="">
      <xdr:nvCxnSpPr>
        <xdr:cNvPr id="206" name="直線コネクタ 205">
          <a:extLst>
            <a:ext uri="{FF2B5EF4-FFF2-40B4-BE49-F238E27FC236}">
              <a16:creationId xmlns:a16="http://schemas.microsoft.com/office/drawing/2014/main" id="{0A902BE1-E50C-43C5-9CD1-8741EA9921C8}"/>
            </a:ext>
          </a:extLst>
        </xdr:cNvPr>
        <xdr:cNvCxnSpPr/>
      </xdr:nvCxnSpPr>
      <xdr:spPr>
        <a:xfrm>
          <a:off x="1447800" y="13837960"/>
          <a:ext cx="889000" cy="2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ECB08EC7-13D5-41E3-A34D-BAF6A354E3E4}"/>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1C93EF19-888E-44DD-87CE-8E6F46B9192F}"/>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94C8845A-1423-4236-845E-5E3D114A27FB}"/>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394EB7F2-ED5D-4C8D-B2AB-CB25E1A12BF2}"/>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F433E8E-EB75-43C7-BD87-A30D0C2A4ED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0D35BA8-0CA4-4047-8DFE-FBF61A4FF19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C9BD51A-D3EE-4198-8272-0CD5A6E6FF3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A2A6709-D924-46B6-86A2-CC9E63CAD57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42B45BC-5EB5-4D2F-AE4E-5BB39FC0AF4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122806</xdr:rowOff>
    </xdr:from>
    <xdr:to>
      <xdr:col>23</xdr:col>
      <xdr:colOff>184150</xdr:colOff>
      <xdr:row>81</xdr:row>
      <xdr:rowOff>52956</xdr:rowOff>
    </xdr:to>
    <xdr:sp macro="" textlink="">
      <xdr:nvSpPr>
        <xdr:cNvPr id="216" name="楕円 215">
          <a:extLst>
            <a:ext uri="{FF2B5EF4-FFF2-40B4-BE49-F238E27FC236}">
              <a16:creationId xmlns:a16="http://schemas.microsoft.com/office/drawing/2014/main" id="{9BE54433-86F4-4A88-8665-F038941D4F80}"/>
            </a:ext>
          </a:extLst>
        </xdr:cNvPr>
        <xdr:cNvSpPr/>
      </xdr:nvSpPr>
      <xdr:spPr>
        <a:xfrm>
          <a:off x="4902200" y="138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44083</xdr:rowOff>
    </xdr:from>
    <xdr:ext cx="762000" cy="259045"/>
    <xdr:sp macro="" textlink="">
      <xdr:nvSpPr>
        <xdr:cNvPr id="217" name="人件費・物件費等の状況該当値テキスト">
          <a:extLst>
            <a:ext uri="{FF2B5EF4-FFF2-40B4-BE49-F238E27FC236}">
              <a16:creationId xmlns:a16="http://schemas.microsoft.com/office/drawing/2014/main" id="{6E9F13BA-71BB-4F05-98BF-FE28B89B812E}"/>
            </a:ext>
          </a:extLst>
        </xdr:cNvPr>
        <xdr:cNvSpPr txBox="1"/>
      </xdr:nvSpPr>
      <xdr:spPr>
        <a:xfrm>
          <a:off x="5041900" y="137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86085</xdr:rowOff>
    </xdr:from>
    <xdr:to>
      <xdr:col>19</xdr:col>
      <xdr:colOff>184150</xdr:colOff>
      <xdr:row>81</xdr:row>
      <xdr:rowOff>16235</xdr:rowOff>
    </xdr:to>
    <xdr:sp macro="" textlink="">
      <xdr:nvSpPr>
        <xdr:cNvPr id="218" name="楕円 217">
          <a:extLst>
            <a:ext uri="{FF2B5EF4-FFF2-40B4-BE49-F238E27FC236}">
              <a16:creationId xmlns:a16="http://schemas.microsoft.com/office/drawing/2014/main" id="{D65B8E18-E83F-44AA-88E6-EE146D266F85}"/>
            </a:ext>
          </a:extLst>
        </xdr:cNvPr>
        <xdr:cNvSpPr/>
      </xdr:nvSpPr>
      <xdr:spPr>
        <a:xfrm>
          <a:off x="4064000" y="138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26412</xdr:rowOff>
    </xdr:from>
    <xdr:ext cx="736600" cy="259045"/>
    <xdr:sp macro="" textlink="">
      <xdr:nvSpPr>
        <xdr:cNvPr id="219" name="テキスト ボックス 218">
          <a:extLst>
            <a:ext uri="{FF2B5EF4-FFF2-40B4-BE49-F238E27FC236}">
              <a16:creationId xmlns:a16="http://schemas.microsoft.com/office/drawing/2014/main" id="{E1339BCC-0683-41E4-8085-16013D09EAD0}"/>
            </a:ext>
          </a:extLst>
        </xdr:cNvPr>
        <xdr:cNvSpPr txBox="1"/>
      </xdr:nvSpPr>
      <xdr:spPr>
        <a:xfrm>
          <a:off x="3733800" y="1357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97506</xdr:rowOff>
    </xdr:from>
    <xdr:to>
      <xdr:col>15</xdr:col>
      <xdr:colOff>133350</xdr:colOff>
      <xdr:row>81</xdr:row>
      <xdr:rowOff>27656</xdr:rowOff>
    </xdr:to>
    <xdr:sp macro="" textlink="">
      <xdr:nvSpPr>
        <xdr:cNvPr id="220" name="楕円 219">
          <a:extLst>
            <a:ext uri="{FF2B5EF4-FFF2-40B4-BE49-F238E27FC236}">
              <a16:creationId xmlns:a16="http://schemas.microsoft.com/office/drawing/2014/main" id="{7818E0CE-25DB-415B-B0EE-71F8C2D70781}"/>
            </a:ext>
          </a:extLst>
        </xdr:cNvPr>
        <xdr:cNvSpPr/>
      </xdr:nvSpPr>
      <xdr:spPr>
        <a:xfrm>
          <a:off x="3175000" y="138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37833</xdr:rowOff>
    </xdr:from>
    <xdr:ext cx="762000" cy="259045"/>
    <xdr:sp macro="" textlink="">
      <xdr:nvSpPr>
        <xdr:cNvPr id="221" name="テキスト ボックス 220">
          <a:extLst>
            <a:ext uri="{FF2B5EF4-FFF2-40B4-BE49-F238E27FC236}">
              <a16:creationId xmlns:a16="http://schemas.microsoft.com/office/drawing/2014/main" id="{9775EFD5-6166-4371-B3BE-4BF1C7A41131}"/>
            </a:ext>
          </a:extLst>
        </xdr:cNvPr>
        <xdr:cNvSpPr txBox="1"/>
      </xdr:nvSpPr>
      <xdr:spPr>
        <a:xfrm>
          <a:off x="2844800" y="13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95386</xdr:rowOff>
    </xdr:from>
    <xdr:to>
      <xdr:col>11</xdr:col>
      <xdr:colOff>82550</xdr:colOff>
      <xdr:row>81</xdr:row>
      <xdr:rowOff>25536</xdr:rowOff>
    </xdr:to>
    <xdr:sp macro="" textlink="">
      <xdr:nvSpPr>
        <xdr:cNvPr id="222" name="楕円 221">
          <a:extLst>
            <a:ext uri="{FF2B5EF4-FFF2-40B4-BE49-F238E27FC236}">
              <a16:creationId xmlns:a16="http://schemas.microsoft.com/office/drawing/2014/main" id="{7F5E0729-E888-4170-89B2-BEB26FE8B378}"/>
            </a:ext>
          </a:extLst>
        </xdr:cNvPr>
        <xdr:cNvSpPr/>
      </xdr:nvSpPr>
      <xdr:spPr>
        <a:xfrm>
          <a:off x="2286000" y="138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35713</xdr:rowOff>
    </xdr:from>
    <xdr:ext cx="762000" cy="259045"/>
    <xdr:sp macro="" textlink="">
      <xdr:nvSpPr>
        <xdr:cNvPr id="223" name="テキスト ボックス 222">
          <a:extLst>
            <a:ext uri="{FF2B5EF4-FFF2-40B4-BE49-F238E27FC236}">
              <a16:creationId xmlns:a16="http://schemas.microsoft.com/office/drawing/2014/main" id="{5D932FB9-579A-4250-B476-A87A4B0710B9}"/>
            </a:ext>
          </a:extLst>
        </xdr:cNvPr>
        <xdr:cNvSpPr txBox="1"/>
      </xdr:nvSpPr>
      <xdr:spPr>
        <a:xfrm>
          <a:off x="1955800" y="135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71160</xdr:rowOff>
    </xdr:from>
    <xdr:to>
      <xdr:col>7</xdr:col>
      <xdr:colOff>31750</xdr:colOff>
      <xdr:row>81</xdr:row>
      <xdr:rowOff>1310</xdr:rowOff>
    </xdr:to>
    <xdr:sp macro="" textlink="">
      <xdr:nvSpPr>
        <xdr:cNvPr id="224" name="楕円 223">
          <a:extLst>
            <a:ext uri="{FF2B5EF4-FFF2-40B4-BE49-F238E27FC236}">
              <a16:creationId xmlns:a16="http://schemas.microsoft.com/office/drawing/2014/main" id="{EA01CC8B-8D5F-4F1A-8896-A4E7B134D4CF}"/>
            </a:ext>
          </a:extLst>
        </xdr:cNvPr>
        <xdr:cNvSpPr/>
      </xdr:nvSpPr>
      <xdr:spPr>
        <a:xfrm>
          <a:off x="1397000" y="137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11487</xdr:rowOff>
    </xdr:from>
    <xdr:ext cx="762000" cy="259045"/>
    <xdr:sp macro="" textlink="">
      <xdr:nvSpPr>
        <xdr:cNvPr id="225" name="テキスト ボックス 224">
          <a:extLst>
            <a:ext uri="{FF2B5EF4-FFF2-40B4-BE49-F238E27FC236}">
              <a16:creationId xmlns:a16="http://schemas.microsoft.com/office/drawing/2014/main" id="{C24B9126-0FA5-4912-B13E-263FAD1006D3}"/>
            </a:ext>
          </a:extLst>
        </xdr:cNvPr>
        <xdr:cNvSpPr txBox="1"/>
      </xdr:nvSpPr>
      <xdr:spPr>
        <a:xfrm>
          <a:off x="1066800" y="1355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1D66018E-5D9A-4C5F-86ED-3DA98ADD005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67D23EE-7954-45D5-9DC9-6858717E380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E92EFD5-7FFB-41E0-84F7-525CF9193BD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F4D6114B-4ACD-46D8-A534-8B41957A644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2F62395-CECA-4C40-97F0-4868A6B5F7D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280CBCAD-EF5C-4C0D-A391-BCA81924444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75655D2-434B-473C-86C6-A64908E854A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7EDCB64F-C513-4E51-B3E6-C3BA3867222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3656A005-12D3-4511-9190-FBD5147959B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11A69FD9-288C-4EB9-A164-72410C4AE81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407C7EA5-0F47-41B3-A0AF-1C98C6F1CFB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C3AD4647-DBE3-4791-9DAF-CCE0B09A186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E2BB808-DE87-47BF-8A2D-4F091AE2350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ラスパイレス指数については、令和元年度は前年度と同数値となった。今後も、適正な定員管理（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年間同水準の維持）を行うとともに、適正な給与水準の運用に努める。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D2A6926D-E914-4E75-91D2-99D5A908B85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91782C5F-CFBD-400C-B308-B478EEF9795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B821722B-5650-4D2F-A8ED-2F0FA77AD3B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7A248F65-FD36-49EF-96D9-2867254AE6A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B7854699-074A-44BD-B528-B75C7DDCB9D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64DF9EFF-7B4C-4ED4-A951-D70ACED8751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4F98B908-3C97-4C7F-A6F0-8A1F43A1A41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4B5776B1-6FBE-43E7-8091-D8F21B00C73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88D78BA8-323C-4282-BFC0-1CEE4F07773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B37E69BE-2771-4A37-8538-3427437EC31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B1F6001C-855F-40A9-874F-918AEDFA356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BBC9C7C2-99F7-4BD3-976C-E95EDF84BD36}"/>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19AC454-EF36-4269-93FF-8EAED104A35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4445E0F6-C52B-44DD-983E-E4B6CAF9A2D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66245FA6-65F4-4F52-A98E-22DB7067904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962BE507-EB55-48B0-A492-DF36A6E1CE73}"/>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21D335E2-14C9-4165-98A0-FE438A7BC60D}"/>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42D73B40-6402-403A-81F0-6427077E78D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2595528B-A6A9-4F3F-8468-1E18B6F849AB}"/>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CE6A206D-C0E6-4F7E-AA30-36C0F69069B8}"/>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9" name="直線コネクタ 258">
          <a:extLst>
            <a:ext uri="{FF2B5EF4-FFF2-40B4-BE49-F238E27FC236}">
              <a16:creationId xmlns:a16="http://schemas.microsoft.com/office/drawing/2014/main" id="{6CC76418-F978-46EA-9573-1426567BB826}"/>
            </a:ext>
          </a:extLst>
        </xdr:cNvPr>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AFFA0312-A6B3-4630-B339-B53EB8E8ECD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575871F7-49DA-44BD-B5F2-71E54710613A}"/>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115005</xdr:rowOff>
    </xdr:to>
    <xdr:cxnSp macro="">
      <xdr:nvCxnSpPr>
        <xdr:cNvPr id="262" name="直線コネクタ 261">
          <a:extLst>
            <a:ext uri="{FF2B5EF4-FFF2-40B4-BE49-F238E27FC236}">
              <a16:creationId xmlns:a16="http://schemas.microsoft.com/office/drawing/2014/main" id="{802CEACA-0A5B-488B-AC49-551F80F503A7}"/>
            </a:ext>
          </a:extLst>
        </xdr:cNvPr>
        <xdr:cNvCxnSpPr/>
      </xdr:nvCxnSpPr>
      <xdr:spPr>
        <a:xfrm>
          <a:off x="15290800" y="146988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5F8D99E9-E3BB-4253-B01E-61410D769F2A}"/>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F481E8D6-8994-481B-B0C5-BC9C6977DE06}"/>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138995</xdr:rowOff>
    </xdr:to>
    <xdr:cxnSp macro="">
      <xdr:nvCxnSpPr>
        <xdr:cNvPr id="265" name="直線コネクタ 264">
          <a:extLst>
            <a:ext uri="{FF2B5EF4-FFF2-40B4-BE49-F238E27FC236}">
              <a16:creationId xmlns:a16="http://schemas.microsoft.com/office/drawing/2014/main" id="{22A6FFF2-4233-4C59-BA9C-534389FF43D5}"/>
            </a:ext>
          </a:extLst>
        </xdr:cNvPr>
        <xdr:cNvCxnSpPr/>
      </xdr:nvCxnSpPr>
      <xdr:spPr>
        <a:xfrm flipV="1">
          <a:off x="14401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67EFAAD1-532A-4A91-AEBF-E11014AD6DAF}"/>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BCB91100-F684-41A8-8BEC-DFDA3C3228B6}"/>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21166</xdr:rowOff>
    </xdr:to>
    <xdr:cxnSp macro="">
      <xdr:nvCxnSpPr>
        <xdr:cNvPr id="268" name="直線コネクタ 267">
          <a:extLst>
            <a:ext uri="{FF2B5EF4-FFF2-40B4-BE49-F238E27FC236}">
              <a16:creationId xmlns:a16="http://schemas.microsoft.com/office/drawing/2014/main" id="{44F65FF8-24A4-44D3-AB09-448F3B1F27FC}"/>
            </a:ext>
          </a:extLst>
        </xdr:cNvPr>
        <xdr:cNvCxnSpPr/>
      </xdr:nvCxnSpPr>
      <xdr:spPr>
        <a:xfrm flipV="1">
          <a:off x="13512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6A29937D-065D-418E-A171-1E5FAE903248}"/>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1B5C29D5-3B10-405F-91BC-52E66BBB7975}"/>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FB10EDDC-572C-4C5C-9912-C02C314E021C}"/>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888A3F7A-F9C2-4B93-A015-3CDD0A0A81F7}"/>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5645E5D-410A-438C-B292-EC17070D96B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0A0CF05-0D68-4C4D-9CB7-B8392DC2630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C5E2100-1489-4EEB-B796-3DDA4C5CFE5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CF883D6-3145-4D88-AB75-8A2471AE5A0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18A2F31-2568-4BFA-BE21-62E3DED1776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8" name="楕円 277">
          <a:extLst>
            <a:ext uri="{FF2B5EF4-FFF2-40B4-BE49-F238E27FC236}">
              <a16:creationId xmlns:a16="http://schemas.microsoft.com/office/drawing/2014/main" id="{E5E392AA-015E-4136-8AC5-9B4A1C21A837}"/>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9" name="給与水準   （国との比較）該当値テキスト">
          <a:extLst>
            <a:ext uri="{FF2B5EF4-FFF2-40B4-BE49-F238E27FC236}">
              <a16:creationId xmlns:a16="http://schemas.microsoft.com/office/drawing/2014/main" id="{5C299B7E-D2ED-41A8-B49C-3887404AACFA}"/>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0" name="楕円 279">
          <a:extLst>
            <a:ext uri="{FF2B5EF4-FFF2-40B4-BE49-F238E27FC236}">
              <a16:creationId xmlns:a16="http://schemas.microsoft.com/office/drawing/2014/main" id="{54A6EEA5-CA19-4598-8657-8457698C37B3}"/>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1" name="テキスト ボックス 280">
          <a:extLst>
            <a:ext uri="{FF2B5EF4-FFF2-40B4-BE49-F238E27FC236}">
              <a16:creationId xmlns:a16="http://schemas.microsoft.com/office/drawing/2014/main" id="{8CBC81C6-7D03-4326-A9E8-A8F00D201563}"/>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a:extLst>
            <a:ext uri="{FF2B5EF4-FFF2-40B4-BE49-F238E27FC236}">
              <a16:creationId xmlns:a16="http://schemas.microsoft.com/office/drawing/2014/main" id="{CE93542F-D746-47A4-B8DA-81F84C549E0E}"/>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3" name="テキスト ボックス 282">
          <a:extLst>
            <a:ext uri="{FF2B5EF4-FFF2-40B4-BE49-F238E27FC236}">
              <a16:creationId xmlns:a16="http://schemas.microsoft.com/office/drawing/2014/main" id="{048AB4C8-8D4C-4763-8A33-324F53E278BA}"/>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4" name="楕円 283">
          <a:extLst>
            <a:ext uri="{FF2B5EF4-FFF2-40B4-BE49-F238E27FC236}">
              <a16:creationId xmlns:a16="http://schemas.microsoft.com/office/drawing/2014/main" id="{2BBC10C0-139B-42D4-B848-80AA8D60135B}"/>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5" name="テキスト ボックス 284">
          <a:extLst>
            <a:ext uri="{FF2B5EF4-FFF2-40B4-BE49-F238E27FC236}">
              <a16:creationId xmlns:a16="http://schemas.microsoft.com/office/drawing/2014/main" id="{5B1759B3-65A2-425B-A521-395680F83D7A}"/>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6" name="楕円 285">
          <a:extLst>
            <a:ext uri="{FF2B5EF4-FFF2-40B4-BE49-F238E27FC236}">
              <a16:creationId xmlns:a16="http://schemas.microsoft.com/office/drawing/2014/main" id="{67BB2108-DFFC-40DD-8F23-51ABA689AA2C}"/>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7" name="テキスト ボックス 286">
          <a:extLst>
            <a:ext uri="{FF2B5EF4-FFF2-40B4-BE49-F238E27FC236}">
              <a16:creationId xmlns:a16="http://schemas.microsoft.com/office/drawing/2014/main" id="{A69DD82E-4C94-44C8-8910-7623A48B1D7A}"/>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B07861D0-576E-4F04-A81D-E81ED7A6192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F814F3CB-73DA-460B-B304-15E187B5CA4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CD7B3AF5-E81F-47F2-93F7-98D1FA41B65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B97F5EEC-B320-4D56-B417-C1FAC635B74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B5363D0E-6FD8-48D1-AE92-41D33B2E8AC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83910C3B-9F1C-4561-90F3-2EC206B9E5A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B5BD4992-56E5-4C2D-A476-318DF961712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879482C8-1AD1-48FF-9104-FB934383451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309F8605-24AF-4F01-98C7-00973B480E1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8BA5FF1-453D-4558-B8B6-39799E56F2D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3E2F7456-839B-47BD-AFB1-C0293386E56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CAF8E863-971F-4755-8C8F-41F7B774D23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325D0EF1-FDE4-4459-926B-8DCE91F6122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定員管理による職員数の抑制を行ってきた結果、類似団体平均値を大きく下回っている。今後も適正な定員管理（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年間同水準の維持）を行うとともに、事務事業の見直し、職員の資質向上等に努め、効率的な行政運営を図っていく。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C4927140-6C24-455F-8AF4-7A5E47A8A54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269310B7-5136-4CA5-A652-3E1EE1895D0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2CECFE6B-121E-42B0-BF9F-C44DEDFDAA0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C3950985-9B4B-4E4D-837E-854C612DD60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646C9E73-A550-4D1E-B127-3A8C31957FEC}"/>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399451D8-A677-4D97-A448-9387D41C253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225810C4-CB64-4040-A41B-B7923D713BA3}"/>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C21D374E-0777-48B7-A537-54B13C4B6AF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4D1158BF-0F95-4E22-9DA4-65ADD5E2544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43ED756A-0619-4BDF-A5EB-B3E2E6C8BC2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F7AFA79-6769-492B-A3DA-7FBA10F8734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635B6169-9BBA-4F3C-BD7B-84E0CCC31D4C}"/>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73829E3D-554E-4804-9C74-EE06442FB3D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E5FCFD3D-2B3A-495B-B190-2AE1C148B8A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EBE41442-5FEF-4169-BDCE-B9C98AF66DB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ACACB462-4419-432B-B0ED-82BD99274A3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28B45B07-A5EE-4ABC-B822-85C2ADCBBAB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165B653D-6DD2-4D3C-9F08-D3FA73814CC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49838F5D-AC7E-4D94-9F2D-73D7959BCB6B}"/>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FD325731-383D-4F42-B651-D5F0F53294BE}"/>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ED514E33-AA02-453B-A3A7-6E6CC7F2AC29}"/>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FFADFD9D-F6A8-4AAA-B48A-FDD83755633E}"/>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58244E10-EDE6-4788-ADEF-EA16BC0534CD}"/>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26307</xdr:rowOff>
    </xdr:to>
    <xdr:cxnSp macro="">
      <xdr:nvCxnSpPr>
        <xdr:cNvPr id="324" name="直線コネクタ 323">
          <a:extLst>
            <a:ext uri="{FF2B5EF4-FFF2-40B4-BE49-F238E27FC236}">
              <a16:creationId xmlns:a16="http://schemas.microsoft.com/office/drawing/2014/main" id="{B4E7129A-4D6C-4BA0-999E-5465020B6E1B}"/>
            </a:ext>
          </a:extLst>
        </xdr:cNvPr>
        <xdr:cNvCxnSpPr/>
      </xdr:nvCxnSpPr>
      <xdr:spPr>
        <a:xfrm flipV="1">
          <a:off x="16179800" y="1048131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86CC1157-8427-4A8E-B8F2-B8AAE69EEFF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EE467DDA-08C7-4E1F-8BC0-6AF9730432DB}"/>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26307</xdr:rowOff>
    </xdr:from>
    <xdr:to>
      <xdr:col>77</xdr:col>
      <xdr:colOff>44450</xdr:colOff>
      <xdr:row>61</xdr:row>
      <xdr:rowOff>34351</xdr:rowOff>
    </xdr:to>
    <xdr:cxnSp macro="">
      <xdr:nvCxnSpPr>
        <xdr:cNvPr id="327" name="直線コネクタ 326">
          <a:extLst>
            <a:ext uri="{FF2B5EF4-FFF2-40B4-BE49-F238E27FC236}">
              <a16:creationId xmlns:a16="http://schemas.microsoft.com/office/drawing/2014/main" id="{82DEDA5B-41C1-4A54-8AF5-F0B7D997BC65}"/>
            </a:ext>
          </a:extLst>
        </xdr:cNvPr>
        <xdr:cNvCxnSpPr/>
      </xdr:nvCxnSpPr>
      <xdr:spPr>
        <a:xfrm flipV="1">
          <a:off x="15290800" y="1048475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DD0EF976-5347-41CE-8A58-3263A01A6AE5}"/>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21F35B4A-1429-4E4B-BA1D-33DEAD93559E}"/>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34351</xdr:rowOff>
    </xdr:to>
    <xdr:cxnSp macro="">
      <xdr:nvCxnSpPr>
        <xdr:cNvPr id="330" name="直線コネクタ 329">
          <a:extLst>
            <a:ext uri="{FF2B5EF4-FFF2-40B4-BE49-F238E27FC236}">
              <a16:creationId xmlns:a16="http://schemas.microsoft.com/office/drawing/2014/main" id="{165FC91A-FB5E-4242-961E-36261EE46E95}"/>
            </a:ext>
          </a:extLst>
        </xdr:cNvPr>
        <xdr:cNvCxnSpPr/>
      </xdr:nvCxnSpPr>
      <xdr:spPr>
        <a:xfrm>
          <a:off x="14401800" y="10474416"/>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E2333351-860C-4392-A0B6-B29032CFE1DC}"/>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8C0BC9B6-FB03-4FDE-AF9F-7F0A46C18C89}"/>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156391</xdr:rowOff>
    </xdr:from>
    <xdr:to>
      <xdr:col>68</xdr:col>
      <xdr:colOff>152400</xdr:colOff>
      <xdr:row>61</xdr:row>
      <xdr:rowOff>15966</xdr:rowOff>
    </xdr:to>
    <xdr:cxnSp macro="">
      <xdr:nvCxnSpPr>
        <xdr:cNvPr id="333" name="直線コネクタ 332">
          <a:extLst>
            <a:ext uri="{FF2B5EF4-FFF2-40B4-BE49-F238E27FC236}">
              <a16:creationId xmlns:a16="http://schemas.microsoft.com/office/drawing/2014/main" id="{E12B2AB7-2A6F-4BB6-A429-B8DDD41F44E9}"/>
            </a:ext>
          </a:extLst>
        </xdr:cNvPr>
        <xdr:cNvCxnSpPr/>
      </xdr:nvCxnSpPr>
      <xdr:spPr>
        <a:xfrm>
          <a:off x="13512800" y="104433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390FDFF7-9070-4207-8AD3-E5E314822527}"/>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236E775B-A3A8-4DA1-8695-D60E37915DFE}"/>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CA3DDFBF-7461-40E4-9D91-E6BF7472925E}"/>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32C69643-F3E7-48B3-9C44-44F788AD1BC6}"/>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C5359A2-2998-442C-A771-6BD5B8F94A5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B0BEF52-88B1-4B92-BBE0-6CF62E09BF6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CB991D7-D040-43BF-8038-D59BA1D5DAE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3F75224-ADE4-4F19-AA29-334EAD5C369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1058A5F-4A86-44D5-A433-37CBD509729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43" name="楕円 342">
          <a:extLst>
            <a:ext uri="{FF2B5EF4-FFF2-40B4-BE49-F238E27FC236}">
              <a16:creationId xmlns:a16="http://schemas.microsoft.com/office/drawing/2014/main" id="{B8DC4859-C8C5-407F-97D8-A9878E6E3548}"/>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4" name="定員管理の状況該当値テキスト">
          <a:extLst>
            <a:ext uri="{FF2B5EF4-FFF2-40B4-BE49-F238E27FC236}">
              <a16:creationId xmlns:a16="http://schemas.microsoft.com/office/drawing/2014/main" id="{CE61533D-478C-4A7B-A02C-3C4744647973}"/>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5" name="楕円 344">
          <a:extLst>
            <a:ext uri="{FF2B5EF4-FFF2-40B4-BE49-F238E27FC236}">
              <a16:creationId xmlns:a16="http://schemas.microsoft.com/office/drawing/2014/main" id="{C4EC30CE-EB05-451B-8970-5F053A199682}"/>
            </a:ext>
          </a:extLst>
        </xdr:cNvPr>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6" name="テキスト ボックス 345">
          <a:extLst>
            <a:ext uri="{FF2B5EF4-FFF2-40B4-BE49-F238E27FC236}">
              <a16:creationId xmlns:a16="http://schemas.microsoft.com/office/drawing/2014/main" id="{86ECE3A6-48A4-4B69-931B-A14C42D9F484}"/>
            </a:ext>
          </a:extLst>
        </xdr:cNvPr>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155001</xdr:rowOff>
    </xdr:from>
    <xdr:to>
      <xdr:col>73</xdr:col>
      <xdr:colOff>44450</xdr:colOff>
      <xdr:row>61</xdr:row>
      <xdr:rowOff>85151</xdr:rowOff>
    </xdr:to>
    <xdr:sp macro="" textlink="">
      <xdr:nvSpPr>
        <xdr:cNvPr id="347" name="楕円 346">
          <a:extLst>
            <a:ext uri="{FF2B5EF4-FFF2-40B4-BE49-F238E27FC236}">
              <a16:creationId xmlns:a16="http://schemas.microsoft.com/office/drawing/2014/main" id="{14DF772D-9377-4381-B4F4-8EE447EA2AF8}"/>
            </a:ext>
          </a:extLst>
        </xdr:cNvPr>
        <xdr:cNvSpPr/>
      </xdr:nvSpPr>
      <xdr:spPr>
        <a:xfrm>
          <a:off x="15240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95328</xdr:rowOff>
    </xdr:from>
    <xdr:ext cx="762000" cy="259045"/>
    <xdr:sp macro="" textlink="">
      <xdr:nvSpPr>
        <xdr:cNvPr id="348" name="テキスト ボックス 347">
          <a:extLst>
            <a:ext uri="{FF2B5EF4-FFF2-40B4-BE49-F238E27FC236}">
              <a16:creationId xmlns:a16="http://schemas.microsoft.com/office/drawing/2014/main" id="{9A64328C-F9F7-4158-B74B-7C8365CAE222}"/>
            </a:ext>
          </a:extLst>
        </xdr:cNvPr>
        <xdr:cNvSpPr txBox="1"/>
      </xdr:nvSpPr>
      <xdr:spPr>
        <a:xfrm>
          <a:off x="14909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136616</xdr:rowOff>
    </xdr:from>
    <xdr:to>
      <xdr:col>68</xdr:col>
      <xdr:colOff>203200</xdr:colOff>
      <xdr:row>61</xdr:row>
      <xdr:rowOff>66766</xdr:rowOff>
    </xdr:to>
    <xdr:sp macro="" textlink="">
      <xdr:nvSpPr>
        <xdr:cNvPr id="349" name="楕円 348">
          <a:extLst>
            <a:ext uri="{FF2B5EF4-FFF2-40B4-BE49-F238E27FC236}">
              <a16:creationId xmlns:a16="http://schemas.microsoft.com/office/drawing/2014/main" id="{9412E58E-02C9-4DED-8088-A4FB3D0AC1B5}"/>
            </a:ext>
          </a:extLst>
        </xdr:cNvPr>
        <xdr:cNvSpPr/>
      </xdr:nvSpPr>
      <xdr:spPr>
        <a:xfrm>
          <a:off x="14351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76943</xdr:rowOff>
    </xdr:from>
    <xdr:ext cx="762000" cy="259045"/>
    <xdr:sp macro="" textlink="">
      <xdr:nvSpPr>
        <xdr:cNvPr id="350" name="テキスト ボックス 349">
          <a:extLst>
            <a:ext uri="{FF2B5EF4-FFF2-40B4-BE49-F238E27FC236}">
              <a16:creationId xmlns:a16="http://schemas.microsoft.com/office/drawing/2014/main" id="{0FA75260-C278-4D0C-AF79-F4EB0AC1E562}"/>
            </a:ext>
          </a:extLst>
        </xdr:cNvPr>
        <xdr:cNvSpPr txBox="1"/>
      </xdr:nvSpPr>
      <xdr:spPr>
        <a:xfrm>
          <a:off x="14020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51" name="楕円 350">
          <a:extLst>
            <a:ext uri="{FF2B5EF4-FFF2-40B4-BE49-F238E27FC236}">
              <a16:creationId xmlns:a16="http://schemas.microsoft.com/office/drawing/2014/main" id="{5FD18C80-6F63-4F17-B5A9-A603A6F36D42}"/>
            </a:ext>
          </a:extLst>
        </xdr:cNvPr>
        <xdr:cNvSpPr/>
      </xdr:nvSpPr>
      <xdr:spPr>
        <a:xfrm>
          <a:off x="1346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52" name="テキスト ボックス 351">
          <a:extLst>
            <a:ext uri="{FF2B5EF4-FFF2-40B4-BE49-F238E27FC236}">
              <a16:creationId xmlns:a16="http://schemas.microsoft.com/office/drawing/2014/main" id="{5D164A99-9116-4A6E-96AA-1333035EFE7A}"/>
            </a:ext>
          </a:extLst>
        </xdr:cNvPr>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A80F460-482A-4852-8F79-8B297C8C993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C14CAF74-6CF6-4725-B33C-D12D345F6AC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BD666CC-A036-44E3-AA27-795A590616C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C65EAED-B740-495B-9A33-27E4ED3691A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C9A4E48B-E383-4186-AC53-F64C46007DE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C2AD1A82-9270-497F-9828-12C57B8D41A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9E425042-007A-480E-9DD6-9908945D3A2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82F6C433-AE04-406F-89B0-9F48520BCDC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3FDFF64-225C-496E-AA2D-DAAE0FE50EF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C3CC98C-C7B7-4B53-BF5D-478DBDEB278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2E630670-7E4A-4EB7-8D6A-19B84D99926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FB1D1EBF-2AAA-418F-BEB5-CA37D0D3EBF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56789F-DCEB-4AB1-B50E-E16ACE5BDE2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いる。一部事務組合が起こした地方債償還額の減少や、公債費に準ずる債務負担行為の減少が比率の改善につながっている。今後も、地方財政措置が優位な起債を中心に財政規模に見合った起債の活用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8B86B8E-243E-4FC8-950E-B99A2EDCF66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6E2C9A0-9457-4124-8097-A75DD5AA3F2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4566BF8E-03AE-418A-84BC-0EAD63EDCC5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8BDEE3BD-7820-4AC4-9F30-FF3B2ADBF2A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2F39AEC5-B49F-43BD-9B90-5146DAA12BC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EDCF7EF5-30EE-4A1D-95C5-AF108DBC3B7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F836F207-1D3D-46FC-8BA1-D79764155E5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564FDB3B-3450-4590-AB2D-AADA3A7B087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3D0B637A-132F-47B7-B45D-739BA54004E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15E31E5B-59D9-4C9E-B715-A717F12A132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4ECBB0D-7D30-4BC4-ADD4-9B7F04FD0E0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E0302BD6-7F33-413B-94BB-A9373A2DB5C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3C079BDB-2754-409B-B5DF-4A718AB38BC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819F43CF-60DD-4383-BA94-7A1EC438F30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DE3F1942-0ECD-4FB8-BDCC-6AA08D7C0B0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7EAFE0F3-317B-4A32-B71A-561786392363}"/>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BB93D79D-76D6-4581-9B0D-2EC0A429C89A}"/>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318E1411-F641-47D2-AD0C-F49243CFF22E}"/>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A1F470E1-8415-4C93-A17A-12A3EA4D2EA5}"/>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6F9361F4-BFFF-4904-A619-9A16C8EC3F96}"/>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42122</xdr:rowOff>
    </xdr:to>
    <xdr:cxnSp macro="">
      <xdr:nvCxnSpPr>
        <xdr:cNvPr id="386" name="直線コネクタ 385">
          <a:extLst>
            <a:ext uri="{FF2B5EF4-FFF2-40B4-BE49-F238E27FC236}">
              <a16:creationId xmlns:a16="http://schemas.microsoft.com/office/drawing/2014/main" id="{F69E8619-014F-4D04-8533-A1D3DD5287B8}"/>
            </a:ext>
          </a:extLst>
        </xdr:cNvPr>
        <xdr:cNvCxnSpPr/>
      </xdr:nvCxnSpPr>
      <xdr:spPr>
        <a:xfrm flipV="1">
          <a:off x="16179800" y="6375717"/>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67E7D4E3-AED4-4AC6-A1B4-731757E8676D}"/>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44BCB426-C76A-4C81-8D0E-3A26A2C3AD39}"/>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42122</xdr:rowOff>
    </xdr:from>
    <xdr:to>
      <xdr:col>77</xdr:col>
      <xdr:colOff>44450</xdr:colOff>
      <xdr:row>37</xdr:row>
      <xdr:rowOff>64241</xdr:rowOff>
    </xdr:to>
    <xdr:cxnSp macro="">
      <xdr:nvCxnSpPr>
        <xdr:cNvPr id="389" name="直線コネクタ 388">
          <a:extLst>
            <a:ext uri="{FF2B5EF4-FFF2-40B4-BE49-F238E27FC236}">
              <a16:creationId xmlns:a16="http://schemas.microsoft.com/office/drawing/2014/main" id="{23171071-D5ED-4029-8AD1-A36DECEBB5EB}"/>
            </a:ext>
          </a:extLst>
        </xdr:cNvPr>
        <xdr:cNvCxnSpPr/>
      </xdr:nvCxnSpPr>
      <xdr:spPr>
        <a:xfrm flipV="1">
          <a:off x="15290800" y="638577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A950D19B-0C57-4345-BC4B-B7B9FDFFD1D4}"/>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F58133DD-1020-4109-A834-71C66F82A23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64241</xdr:rowOff>
    </xdr:from>
    <xdr:to>
      <xdr:col>72</xdr:col>
      <xdr:colOff>203200</xdr:colOff>
      <xdr:row>37</xdr:row>
      <xdr:rowOff>88371</xdr:rowOff>
    </xdr:to>
    <xdr:cxnSp macro="">
      <xdr:nvCxnSpPr>
        <xdr:cNvPr id="392" name="直線コネクタ 391">
          <a:extLst>
            <a:ext uri="{FF2B5EF4-FFF2-40B4-BE49-F238E27FC236}">
              <a16:creationId xmlns:a16="http://schemas.microsoft.com/office/drawing/2014/main" id="{796605DB-AC22-434A-8B37-6A127714FC53}"/>
            </a:ext>
          </a:extLst>
        </xdr:cNvPr>
        <xdr:cNvCxnSpPr/>
      </xdr:nvCxnSpPr>
      <xdr:spPr>
        <a:xfrm flipV="1">
          <a:off x="14401800" y="64078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4AFEF326-7AA3-4BBC-ACDF-9753A4B64FA2}"/>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AAFB1CA3-5D49-464A-B77D-1482AE4D5108}"/>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108479</xdr:rowOff>
    </xdr:to>
    <xdr:cxnSp macro="">
      <xdr:nvCxnSpPr>
        <xdr:cNvPr id="395" name="直線コネクタ 394">
          <a:extLst>
            <a:ext uri="{FF2B5EF4-FFF2-40B4-BE49-F238E27FC236}">
              <a16:creationId xmlns:a16="http://schemas.microsoft.com/office/drawing/2014/main" id="{38548993-AE28-4858-A661-D941191D8E05}"/>
            </a:ext>
          </a:extLst>
        </xdr:cNvPr>
        <xdr:cNvCxnSpPr/>
      </xdr:nvCxnSpPr>
      <xdr:spPr>
        <a:xfrm flipV="1">
          <a:off x="13512800" y="64320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1D8042BB-92F3-49EB-B9E9-2077045BA9C5}"/>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63A56240-5934-4EBA-835B-A0F3CC70AB02}"/>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75A775A1-24FF-42A9-A87C-CDCF4F0C3261}"/>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A7CB4C13-D0A1-4A70-B236-BDBAE1CF5C38}"/>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C78BD17-4CA0-4F26-A6AE-B852ED26C37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7DA090D-693B-4545-A48B-8D9466103A6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9625750-78EA-494F-AAB1-C04380711B9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BA34A74-3772-4D82-BDFD-CDF30FCED89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2F8E984E-33CC-435C-BBBC-FA583FF5FD7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5" name="楕円 404">
          <a:extLst>
            <a:ext uri="{FF2B5EF4-FFF2-40B4-BE49-F238E27FC236}">
              <a16:creationId xmlns:a16="http://schemas.microsoft.com/office/drawing/2014/main" id="{CC870075-E0E2-4D46-930A-730D0D271634}"/>
            </a:ext>
          </a:extLst>
        </xdr:cNvPr>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6" name="公債費負担の状況該当値テキスト">
          <a:extLst>
            <a:ext uri="{FF2B5EF4-FFF2-40B4-BE49-F238E27FC236}">
              <a16:creationId xmlns:a16="http://schemas.microsoft.com/office/drawing/2014/main" id="{A81DFDBE-4030-4C5D-A2F4-A0DB2B70BFE7}"/>
            </a:ext>
          </a:extLst>
        </xdr:cNvPr>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162772</xdr:rowOff>
    </xdr:from>
    <xdr:to>
      <xdr:col>77</xdr:col>
      <xdr:colOff>95250</xdr:colOff>
      <xdr:row>37</xdr:row>
      <xdr:rowOff>92922</xdr:rowOff>
    </xdr:to>
    <xdr:sp macro="" textlink="">
      <xdr:nvSpPr>
        <xdr:cNvPr id="407" name="楕円 406">
          <a:extLst>
            <a:ext uri="{FF2B5EF4-FFF2-40B4-BE49-F238E27FC236}">
              <a16:creationId xmlns:a16="http://schemas.microsoft.com/office/drawing/2014/main" id="{21A81F52-24BE-4360-8E3F-BDF468CDEE27}"/>
            </a:ext>
          </a:extLst>
        </xdr:cNvPr>
        <xdr:cNvSpPr/>
      </xdr:nvSpPr>
      <xdr:spPr>
        <a:xfrm>
          <a:off x="16129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77699</xdr:rowOff>
    </xdr:from>
    <xdr:ext cx="736600" cy="259045"/>
    <xdr:sp macro="" textlink="">
      <xdr:nvSpPr>
        <xdr:cNvPr id="408" name="テキスト ボックス 407">
          <a:extLst>
            <a:ext uri="{FF2B5EF4-FFF2-40B4-BE49-F238E27FC236}">
              <a16:creationId xmlns:a16="http://schemas.microsoft.com/office/drawing/2014/main" id="{E9278833-60C6-47B8-8BC4-949C95F77FDE}"/>
            </a:ext>
          </a:extLst>
        </xdr:cNvPr>
        <xdr:cNvSpPr txBox="1"/>
      </xdr:nvSpPr>
      <xdr:spPr>
        <a:xfrm>
          <a:off x="15798800" y="64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9" name="楕円 408">
          <a:extLst>
            <a:ext uri="{FF2B5EF4-FFF2-40B4-BE49-F238E27FC236}">
              <a16:creationId xmlns:a16="http://schemas.microsoft.com/office/drawing/2014/main" id="{30024EC5-EF24-415E-A633-46559C242A17}"/>
            </a:ext>
          </a:extLst>
        </xdr:cNvPr>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10" name="テキスト ボックス 409">
          <a:extLst>
            <a:ext uri="{FF2B5EF4-FFF2-40B4-BE49-F238E27FC236}">
              <a16:creationId xmlns:a16="http://schemas.microsoft.com/office/drawing/2014/main" id="{F8CEC163-A86A-47BE-BD18-0E74283A7E2B}"/>
            </a:ext>
          </a:extLst>
        </xdr:cNvPr>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11" name="楕円 410">
          <a:extLst>
            <a:ext uri="{FF2B5EF4-FFF2-40B4-BE49-F238E27FC236}">
              <a16:creationId xmlns:a16="http://schemas.microsoft.com/office/drawing/2014/main" id="{C06FC703-EF5B-458E-960D-2F5367AF1261}"/>
            </a:ext>
          </a:extLst>
        </xdr:cNvPr>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2" name="テキスト ボックス 411">
          <a:extLst>
            <a:ext uri="{FF2B5EF4-FFF2-40B4-BE49-F238E27FC236}">
              <a16:creationId xmlns:a16="http://schemas.microsoft.com/office/drawing/2014/main" id="{BBD7EF6A-6A1F-407D-8BE2-805BF1C1D102}"/>
            </a:ext>
          </a:extLst>
        </xdr:cNvPr>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57679</xdr:rowOff>
    </xdr:from>
    <xdr:to>
      <xdr:col>64</xdr:col>
      <xdr:colOff>152400</xdr:colOff>
      <xdr:row>37</xdr:row>
      <xdr:rowOff>159279</xdr:rowOff>
    </xdr:to>
    <xdr:sp macro="" textlink="">
      <xdr:nvSpPr>
        <xdr:cNvPr id="413" name="楕円 412">
          <a:extLst>
            <a:ext uri="{FF2B5EF4-FFF2-40B4-BE49-F238E27FC236}">
              <a16:creationId xmlns:a16="http://schemas.microsoft.com/office/drawing/2014/main" id="{9B8CEA43-C8F2-466D-A8DE-D7B96B0AD277}"/>
            </a:ext>
          </a:extLst>
        </xdr:cNvPr>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144056</xdr:rowOff>
    </xdr:from>
    <xdr:ext cx="762000" cy="259045"/>
    <xdr:sp macro="" textlink="">
      <xdr:nvSpPr>
        <xdr:cNvPr id="414" name="テキスト ボックス 413">
          <a:extLst>
            <a:ext uri="{FF2B5EF4-FFF2-40B4-BE49-F238E27FC236}">
              <a16:creationId xmlns:a16="http://schemas.microsoft.com/office/drawing/2014/main" id="{B37124B8-21C7-4B87-996D-13B290593449}"/>
            </a:ext>
          </a:extLst>
        </xdr:cNvPr>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B2D26313-1FF1-44E5-BF1B-16A7C488E7D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79E68B5-EACC-4CE4-BA00-9DFB900DDDC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28E31806-FB3B-4EA6-9564-F7733F64F34D}"/>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ACBA1D74-A432-47FD-83CA-972B4EBEAA6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245B6678-72C0-46ED-B5A2-0066F02DB58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1EEC8D87-CCA6-4568-84E1-8122D51577B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A4126700-C7F1-47A3-86DA-68D9367849D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C9F37BC7-AAC7-424F-8F98-8AEBFCC5575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9DB9D45E-FB7E-42B0-8E1C-BA12D23C61E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D5846771-A3D8-4FFC-8102-1B7C548F612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3BBBF665-22E2-4657-AD8A-21BF55F227C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C7DFD92E-C9B0-4B12-8991-94B2F16B345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8376BC49-F553-4776-9F1B-94A77002D09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令和元年度は類似団体平均値を下回っている。債務負担行為による支出が減少傾向にあり、既発債の償還が一定程度進んだためである。しかし、大型事業の進捗により令和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年度までは合併特例事業債など地方債現在高の増加が見込まれるため、今後も計画的な基金の積立を行うなど、将来負担比率の軽減を図る。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年度将来負担比率について、以下のとおり修正を行った（グラフは修正前の数値）。</a:t>
          </a:r>
        </a:p>
        <a:p>
          <a:r>
            <a:rPr kumimoji="1" lang="ja-JP" altLang="en-US" sz="1100">
              <a:latin typeface="ＭＳ Ｐゴシック" panose="020B0600070205080204" pitchFamily="50" charset="-128"/>
              <a:ea typeface="ＭＳ Ｐゴシック" panose="020B0600070205080204" pitchFamily="50" charset="-128"/>
            </a:rPr>
            <a:t>修正前　</a:t>
          </a:r>
          <a:r>
            <a:rPr kumimoji="1" lang="en-US" altLang="ja-JP" sz="1100">
              <a:latin typeface="ＭＳ Ｐゴシック" panose="020B0600070205080204" pitchFamily="50" charset="-128"/>
              <a:ea typeface="ＭＳ Ｐゴシック" panose="020B0600070205080204" pitchFamily="50" charset="-128"/>
            </a:rPr>
            <a:t>51.0</a:t>
          </a:r>
          <a:r>
            <a:rPr kumimoji="1" lang="ja-JP" altLang="en-US" sz="1100">
              <a:latin typeface="ＭＳ Ｐゴシック" panose="020B0600070205080204" pitchFamily="50" charset="-128"/>
              <a:ea typeface="ＭＳ Ｐゴシック" panose="020B0600070205080204" pitchFamily="50" charset="-128"/>
            </a:rPr>
            <a:t>％　→　修正後　</a:t>
          </a:r>
          <a:r>
            <a:rPr kumimoji="1" lang="en-US" altLang="ja-JP" sz="1100">
              <a:latin typeface="ＭＳ Ｐゴシック" panose="020B0600070205080204" pitchFamily="50" charset="-128"/>
              <a:ea typeface="ＭＳ Ｐゴシック" panose="020B0600070205080204" pitchFamily="50" charset="-128"/>
            </a:rPr>
            <a:t>35.2</a:t>
          </a:r>
          <a:r>
            <a:rPr kumimoji="1" lang="ja-JP" altLang="en-US"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6871282C-A8F7-4A5F-A16C-D0132333A25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C786D06-0203-4EAB-94D0-E91168C1EDC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94DE27E1-A5E0-4032-BD65-A38E4DBE66C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D4E8B8CC-D15F-4A47-8415-EB3CFF390301}"/>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36BDB6EE-66AC-4A21-BC75-92FDF9E7139D}"/>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54A8EF6-27E9-448E-AE0D-8F23DED3474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EE44994-265F-4DC8-AD36-03F7A1818BC2}"/>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1B7AFD77-58FB-49A3-BE3E-DCF9F8B958E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AE582293-C274-4407-82C4-C5FCDD205105}"/>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96273BFB-1757-47D5-85D7-5BEE38E3AB4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69623D20-CBD7-4AC2-8C40-895A2D83DCC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9864C5F8-6512-4F42-98F7-11C6DD129D9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AAFE744C-38CC-4EAE-B3F2-3BCA8FB8774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195A0006-F8E0-41CA-9E64-473231D1EF7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3CB194A4-E35E-4732-ACD5-C84C38F2BC3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40E74F33-C351-4C27-8713-A4831312778E}"/>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AD4EBE30-D030-4FF2-BF32-42526952479B}"/>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3D3AFD58-A9B1-41CF-BA97-2B86ABA41F43}"/>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980E1C26-E4BB-41CE-9159-F0B71916C218}"/>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E143D1F9-4862-4DFB-9B1C-B5E80618D92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160189</xdr:rowOff>
    </xdr:from>
    <xdr:to>
      <xdr:col>81</xdr:col>
      <xdr:colOff>44450</xdr:colOff>
      <xdr:row>15</xdr:row>
      <xdr:rowOff>4022</xdr:rowOff>
    </xdr:to>
    <xdr:cxnSp macro="">
      <xdr:nvCxnSpPr>
        <xdr:cNvPr id="448" name="直線コネクタ 447">
          <a:extLst>
            <a:ext uri="{FF2B5EF4-FFF2-40B4-BE49-F238E27FC236}">
              <a16:creationId xmlns:a16="http://schemas.microsoft.com/office/drawing/2014/main" id="{AA3C9455-9672-4576-9643-9B5C02BF207C}"/>
            </a:ext>
          </a:extLst>
        </xdr:cNvPr>
        <xdr:cNvCxnSpPr/>
      </xdr:nvCxnSpPr>
      <xdr:spPr>
        <a:xfrm flipV="1">
          <a:off x="16179800" y="2560489"/>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AEC4B8AF-2B9E-44B2-AA8F-DE813AAD1742}"/>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EAF70D7B-996F-4423-9A0A-8DE50B1B27E6}"/>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112332</xdr:rowOff>
    </xdr:from>
    <xdr:to>
      <xdr:col>77</xdr:col>
      <xdr:colOff>44450</xdr:colOff>
      <xdr:row>15</xdr:row>
      <xdr:rowOff>4022</xdr:rowOff>
    </xdr:to>
    <xdr:cxnSp macro="">
      <xdr:nvCxnSpPr>
        <xdr:cNvPr id="451" name="直線コネクタ 450">
          <a:extLst>
            <a:ext uri="{FF2B5EF4-FFF2-40B4-BE49-F238E27FC236}">
              <a16:creationId xmlns:a16="http://schemas.microsoft.com/office/drawing/2014/main" id="{5B996458-0DA3-478C-BEBE-ABC4751B7F6A}"/>
            </a:ext>
          </a:extLst>
        </xdr:cNvPr>
        <xdr:cNvCxnSpPr/>
      </xdr:nvCxnSpPr>
      <xdr:spPr>
        <a:xfrm>
          <a:off x="15290800" y="2512632"/>
          <a:ext cx="889000" cy="6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46021B28-B012-4AF8-B127-71AB91327971}"/>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A0F5042E-0DF0-4963-98AB-0A4263F41FEA}"/>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54822</xdr:rowOff>
    </xdr:from>
    <xdr:to>
      <xdr:col>72</xdr:col>
      <xdr:colOff>203200</xdr:colOff>
      <xdr:row>14</xdr:row>
      <xdr:rowOff>112332</xdr:rowOff>
    </xdr:to>
    <xdr:cxnSp macro="">
      <xdr:nvCxnSpPr>
        <xdr:cNvPr id="454" name="直線コネクタ 453">
          <a:extLst>
            <a:ext uri="{FF2B5EF4-FFF2-40B4-BE49-F238E27FC236}">
              <a16:creationId xmlns:a16="http://schemas.microsoft.com/office/drawing/2014/main" id="{309CCC5C-BCC2-4D00-A691-FFD7B860A990}"/>
            </a:ext>
          </a:extLst>
        </xdr:cNvPr>
        <xdr:cNvCxnSpPr/>
      </xdr:nvCxnSpPr>
      <xdr:spPr>
        <a:xfrm>
          <a:off x="14401800" y="2455122"/>
          <a:ext cx="8890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10E78630-51FA-4FE7-92A2-C8CB1C13D508}"/>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639D0406-FE68-4407-BA12-B6B34CAC3AA4}"/>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54822</xdr:rowOff>
    </xdr:from>
    <xdr:to>
      <xdr:col>68</xdr:col>
      <xdr:colOff>152400</xdr:colOff>
      <xdr:row>14</xdr:row>
      <xdr:rowOff>96647</xdr:rowOff>
    </xdr:to>
    <xdr:cxnSp macro="">
      <xdr:nvCxnSpPr>
        <xdr:cNvPr id="457" name="直線コネクタ 456">
          <a:extLst>
            <a:ext uri="{FF2B5EF4-FFF2-40B4-BE49-F238E27FC236}">
              <a16:creationId xmlns:a16="http://schemas.microsoft.com/office/drawing/2014/main" id="{6F709735-440A-47A4-A0DD-24E2AFFC3537}"/>
            </a:ext>
          </a:extLst>
        </xdr:cNvPr>
        <xdr:cNvCxnSpPr/>
      </xdr:nvCxnSpPr>
      <xdr:spPr>
        <a:xfrm flipV="1">
          <a:off x="13512800" y="245512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B9EB5AEF-1E7D-4463-9278-2F96DCFA31E7}"/>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7C18FE72-3268-4B79-B06C-297028967282}"/>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7F7B95B4-5958-4E2D-9B5D-5612C50A8048}"/>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a:extLst>
            <a:ext uri="{FF2B5EF4-FFF2-40B4-BE49-F238E27FC236}">
              <a16:creationId xmlns:a16="http://schemas.microsoft.com/office/drawing/2014/main" id="{1F22CD8F-434A-4E59-AF56-5E4F87AFB82A}"/>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8D6E06E-3464-4BB6-8EBD-0518CEE6FFD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5B8A706-4A45-4115-8FB6-76BD65A236B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D96E938-EEBC-4367-BD8B-48760F8781D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81C54AA-0513-41C0-8112-6BC734053EC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1ADB4668-2FDA-4F77-BA91-2B3299B3CF5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109389</xdr:rowOff>
    </xdr:from>
    <xdr:to>
      <xdr:col>81</xdr:col>
      <xdr:colOff>95250</xdr:colOff>
      <xdr:row>15</xdr:row>
      <xdr:rowOff>39539</xdr:rowOff>
    </xdr:to>
    <xdr:sp macro="" textlink="">
      <xdr:nvSpPr>
        <xdr:cNvPr id="467" name="楕円 466">
          <a:extLst>
            <a:ext uri="{FF2B5EF4-FFF2-40B4-BE49-F238E27FC236}">
              <a16:creationId xmlns:a16="http://schemas.microsoft.com/office/drawing/2014/main" id="{7D711999-9389-483B-B32A-663C255595C5}"/>
            </a:ext>
          </a:extLst>
        </xdr:cNvPr>
        <xdr:cNvSpPr/>
      </xdr:nvSpPr>
      <xdr:spPr>
        <a:xfrm>
          <a:off x="169672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125916</xdr:rowOff>
    </xdr:from>
    <xdr:ext cx="762000" cy="259045"/>
    <xdr:sp macro="" textlink="">
      <xdr:nvSpPr>
        <xdr:cNvPr id="468" name="将来負担の状況該当値テキスト">
          <a:extLst>
            <a:ext uri="{FF2B5EF4-FFF2-40B4-BE49-F238E27FC236}">
              <a16:creationId xmlns:a16="http://schemas.microsoft.com/office/drawing/2014/main" id="{6871F46F-BAAC-4CE5-9F46-76431AB9C880}"/>
            </a:ext>
          </a:extLst>
        </xdr:cNvPr>
        <xdr:cNvSpPr txBox="1"/>
      </xdr:nvSpPr>
      <xdr:spPr>
        <a:xfrm>
          <a:off x="17106900" y="23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124672</xdr:rowOff>
    </xdr:from>
    <xdr:to>
      <xdr:col>77</xdr:col>
      <xdr:colOff>95250</xdr:colOff>
      <xdr:row>15</xdr:row>
      <xdr:rowOff>54822</xdr:rowOff>
    </xdr:to>
    <xdr:sp macro="" textlink="">
      <xdr:nvSpPr>
        <xdr:cNvPr id="469" name="楕円 468">
          <a:extLst>
            <a:ext uri="{FF2B5EF4-FFF2-40B4-BE49-F238E27FC236}">
              <a16:creationId xmlns:a16="http://schemas.microsoft.com/office/drawing/2014/main" id="{35711045-797B-4A00-8872-DB80843AC7FA}"/>
            </a:ext>
          </a:extLst>
        </xdr:cNvPr>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70" name="テキスト ボックス 469">
          <a:extLst>
            <a:ext uri="{FF2B5EF4-FFF2-40B4-BE49-F238E27FC236}">
              <a16:creationId xmlns:a16="http://schemas.microsoft.com/office/drawing/2014/main" id="{B78913B7-ADEB-416F-BC8C-437A352F9AC6}"/>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61532</xdr:rowOff>
    </xdr:from>
    <xdr:to>
      <xdr:col>73</xdr:col>
      <xdr:colOff>44450</xdr:colOff>
      <xdr:row>14</xdr:row>
      <xdr:rowOff>163132</xdr:rowOff>
    </xdr:to>
    <xdr:sp macro="" textlink="">
      <xdr:nvSpPr>
        <xdr:cNvPr id="471" name="楕円 470">
          <a:extLst>
            <a:ext uri="{FF2B5EF4-FFF2-40B4-BE49-F238E27FC236}">
              <a16:creationId xmlns:a16="http://schemas.microsoft.com/office/drawing/2014/main" id="{6464D839-C90E-4F67-87E2-752927B9A1BA}"/>
            </a:ext>
          </a:extLst>
        </xdr:cNvPr>
        <xdr:cNvSpPr/>
      </xdr:nvSpPr>
      <xdr:spPr>
        <a:xfrm>
          <a:off x="15240000" y="24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1859</xdr:rowOff>
    </xdr:from>
    <xdr:ext cx="762000" cy="259045"/>
    <xdr:sp macro="" textlink="">
      <xdr:nvSpPr>
        <xdr:cNvPr id="472" name="テキスト ボックス 471">
          <a:extLst>
            <a:ext uri="{FF2B5EF4-FFF2-40B4-BE49-F238E27FC236}">
              <a16:creationId xmlns:a16="http://schemas.microsoft.com/office/drawing/2014/main" id="{D5A253D6-5B6E-494E-B85D-7201BACCFE39}"/>
            </a:ext>
          </a:extLst>
        </xdr:cNvPr>
        <xdr:cNvSpPr txBox="1"/>
      </xdr:nvSpPr>
      <xdr:spPr>
        <a:xfrm>
          <a:off x="14909800" y="223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4022</xdr:rowOff>
    </xdr:from>
    <xdr:to>
      <xdr:col>68</xdr:col>
      <xdr:colOff>203200</xdr:colOff>
      <xdr:row>14</xdr:row>
      <xdr:rowOff>105622</xdr:rowOff>
    </xdr:to>
    <xdr:sp macro="" textlink="">
      <xdr:nvSpPr>
        <xdr:cNvPr id="473" name="楕円 472">
          <a:extLst>
            <a:ext uri="{FF2B5EF4-FFF2-40B4-BE49-F238E27FC236}">
              <a16:creationId xmlns:a16="http://schemas.microsoft.com/office/drawing/2014/main" id="{EA8D3B0C-F209-429B-9E80-40D04525F05A}"/>
            </a:ext>
          </a:extLst>
        </xdr:cNvPr>
        <xdr:cNvSpPr/>
      </xdr:nvSpPr>
      <xdr:spPr>
        <a:xfrm>
          <a:off x="143510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115799</xdr:rowOff>
    </xdr:from>
    <xdr:ext cx="762000" cy="259045"/>
    <xdr:sp macro="" textlink="">
      <xdr:nvSpPr>
        <xdr:cNvPr id="474" name="テキスト ボックス 473">
          <a:extLst>
            <a:ext uri="{FF2B5EF4-FFF2-40B4-BE49-F238E27FC236}">
              <a16:creationId xmlns:a16="http://schemas.microsoft.com/office/drawing/2014/main" id="{76BA3EDE-5AC8-4E83-9FBF-2F2A97C89E9C}"/>
            </a:ext>
          </a:extLst>
        </xdr:cNvPr>
        <xdr:cNvSpPr txBox="1"/>
      </xdr:nvSpPr>
      <xdr:spPr>
        <a:xfrm>
          <a:off x="14020800" y="21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45847</xdr:rowOff>
    </xdr:from>
    <xdr:to>
      <xdr:col>64</xdr:col>
      <xdr:colOff>152400</xdr:colOff>
      <xdr:row>14</xdr:row>
      <xdr:rowOff>147447</xdr:rowOff>
    </xdr:to>
    <xdr:sp macro="" textlink="">
      <xdr:nvSpPr>
        <xdr:cNvPr id="475" name="楕円 474">
          <a:extLst>
            <a:ext uri="{FF2B5EF4-FFF2-40B4-BE49-F238E27FC236}">
              <a16:creationId xmlns:a16="http://schemas.microsoft.com/office/drawing/2014/main" id="{5B669700-BABF-4E35-9426-736E2317A670}"/>
            </a:ext>
          </a:extLst>
        </xdr:cNvPr>
        <xdr:cNvSpPr/>
      </xdr:nvSpPr>
      <xdr:spPr>
        <a:xfrm>
          <a:off x="13462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157624</xdr:rowOff>
    </xdr:from>
    <xdr:ext cx="762000" cy="259045"/>
    <xdr:sp macro="" textlink="">
      <xdr:nvSpPr>
        <xdr:cNvPr id="476" name="テキスト ボックス 475">
          <a:extLst>
            <a:ext uri="{FF2B5EF4-FFF2-40B4-BE49-F238E27FC236}">
              <a16:creationId xmlns:a16="http://schemas.microsoft.com/office/drawing/2014/main" id="{3BD31068-D8F8-4BBC-B5E2-601DD907626B}"/>
            </a:ext>
          </a:extLst>
        </xdr:cNvPr>
        <xdr:cNvSpPr txBox="1"/>
      </xdr:nvSpPr>
      <xdr:spPr>
        <a:xfrm>
          <a:off x="13131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C615239-BFAF-4B1D-B8E7-5DC3A3FC59C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F6E12FF-4C28-4C93-8298-5CB79D3B007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5059307-069E-47B2-8443-037941D8411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49E0FD5-B99D-4B03-B04B-746249EF3EC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E0D450B-F0A6-48F4-AE8A-2ABA5EEA935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C39EF7C-F1FA-4268-8BDD-CF8E3BF356B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1BCB1A75-5873-4C79-8C0D-6F6B8503951C}"/>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C68448D-2DD5-4F87-89E1-B485A8A2826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D863D0E-BA57-46CC-89DA-8B787DCC5EC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C206E82-98E0-4E9E-9AE3-8093FC7248B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42BE161-5489-4247-B5BC-A2A3984E556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0D19FC5-F96E-40EE-AD83-0EF84DA3012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03D6A3A-16FD-4E99-9DE3-454ACC80A087}"/>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0720D2C-8E68-42D8-8D01-32B03BF591D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ABA6E20-68D9-4BF3-88C6-C9BBA0AA0E4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215DEC4-90D8-4EC1-887A-F4C6A5377DB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3E5F86B-87C8-4078-99B6-69CB9A1E959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42747CB-4669-42BB-9B1F-D84ECB670B5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35E10234-29EE-4A4D-A822-8920BDDF363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3CB466A9-D835-4A86-8B27-A0C705F3D3C4}"/>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3ACF4B4-D03A-4C0A-A45D-5499F582745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7F97929C-9162-4E49-9436-6C28D046748B}"/>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FBD8D36-F6A4-4394-9AB0-6B098063197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738A923-0BBC-43B7-B628-62148AA15C7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21F8FADE-E362-4FD6-85D1-DEE29A9A8F27}"/>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E90D56B-3FAB-4319-B544-C5B3F6F73CC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8FB51F7-74A8-489F-9DCD-51F01273B02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40F28A4-69E9-4300-857B-B9D2DFA24912}"/>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C62FA2C-864C-4405-96CB-966A0293252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6FEF4828-EE43-440B-87E6-2DAD5B90575C}"/>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5F420F0-1848-449A-9EE2-10D4B00C3396}"/>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81834EC-62C2-4ECB-A23F-4597569B53A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BDC53C6-E453-480E-BEF2-892B7146995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8A9E77A-D5A1-48A4-A551-84606008BB5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0635D41-BBCE-43AC-A859-2A1AB0779C3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08847B6-00E1-463F-8439-462B877A0E4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F68982B-88F2-4FBA-8156-9B7109CE28E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FD0796F3-245A-4724-9D73-8E1DD7F2F741}"/>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72BB48A-AECE-45B3-976C-D064039256F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BAF2852-BE86-4627-8620-CEBFBC2AA366}"/>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2B5F69CC-DD90-48B2-8EDE-4C03647042B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393826C-043A-48D1-A54D-1A5849240DB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8E1FB4BF-6672-44F8-9651-BFCBCC8ED10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前年度と比較してほぼ横ばいとなり、引き続き類似団体平均値より下回った数値で推移している。今後も行財政改革及び適正な定員管理（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年間同水準の維持）等の取り組みを行い、人件費の抑制に努めていく。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131396A-6982-4216-84D5-B0A98777248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D72B83F-DBD5-4C3A-BD99-0556D54EBBD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7239FDC-959A-4842-A0A6-7FFE2B039C2B}"/>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11890AF6-3A87-4922-963D-14545B1E6687}"/>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B7A6D2D0-C132-4396-BBD9-124761E2BB5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BCFDDC1-4DE5-491F-A8FD-26BC24B42A73}"/>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534B81C-78DE-45BE-BF2A-62EAA878209E}"/>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F04382A2-2C76-46CE-A31B-019875876EC2}"/>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709D25F8-0BF4-4BBF-9EAD-87412B7951AA}"/>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444D9D3B-70F6-4869-AB08-7CFB2F84AB0D}"/>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71D8BB2-3196-4851-AC40-E430667F4F3F}"/>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465E52A3-7002-4BA9-A35B-39D184EFFE9A}"/>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8E2B7C4-D343-43E2-9A4B-8FC0DDB9F7F1}"/>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E8F7AE7-A80C-4A5A-B620-5E3B5DC3DEE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18B604EA-CECE-4969-8912-48A119D3091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D5EF2F4F-2329-4DF2-BA52-7253466F956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9649EE50-1EEC-48DD-AC7D-C754445BDEC3}"/>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201F5A6A-7359-4411-97CF-AC38D5EDDE9F}"/>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F17F6F8B-2CEC-4D2C-AA81-53ED7638E1D3}"/>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B3769465-D040-45D4-8BA6-BD297440A993}"/>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CFBCD014-D39D-497F-A5E6-AEB8F9913107}"/>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AB1DC26F-0876-441F-AE19-DEE83AAFA250}"/>
            </a:ext>
          </a:extLst>
        </xdr:cNvPr>
        <xdr:cNvCxnSpPr/>
      </xdr:nvCxnSpPr>
      <xdr:spPr>
        <a:xfrm flipV="1">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806D1194-364E-4088-AF49-7C8F73BDFE13}"/>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8C15DB57-5D05-4E80-8D25-F667BC76567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F768C1AD-1588-4FC4-8633-436CD92CCC2C}"/>
            </a:ext>
          </a:extLst>
        </xdr:cNvPr>
        <xdr:cNvCxnSpPr/>
      </xdr:nvCxnSpPr>
      <xdr:spPr>
        <a:xfrm>
          <a:off x="3098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A2AC17DD-EE3E-49FB-97B9-C5C74F0976DD}"/>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C525442-2241-434F-BEB9-B514115B60C7}"/>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8EEF175A-1BC6-4444-B2CD-B092FDBC0606}"/>
            </a:ext>
          </a:extLst>
        </xdr:cNvPr>
        <xdr:cNvCxnSpPr/>
      </xdr:nvCxnSpPr>
      <xdr:spPr>
        <a:xfrm flipV="1">
          <a:off x="2209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AB998079-7934-431B-9853-D3F32CEA41AB}"/>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6498DABA-480E-44AD-BAB9-CD35C7D29B7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28E66A58-09EE-47A6-8B35-A1820BC4E44F}"/>
            </a:ext>
          </a:extLst>
        </xdr:cNvPr>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C0362D78-7DC1-45C9-AACC-CFA3DEC72283}"/>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B14305C-B671-4417-95D4-8ADB6830957B}"/>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ECDC68BB-A20F-47C4-AD5E-75CC02E20593}"/>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8996240A-A6CD-4514-82FA-75341F0585EF}"/>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8AF95239-8210-40EE-967A-1E62A363422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283A43F-A1F6-40E6-AE80-50DE34E98BD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CD6E875F-8E1E-4332-BEFD-0B0DE02D272A}"/>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1D373EB-B644-484E-99A8-EFBE31D613C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4E0903FE-7A30-44F0-A1F3-6CD2BDAC0A1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7934B72B-8C7C-4EC4-ACEB-5FB749475AB1}"/>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CDD3AEEC-D77B-46D1-BE91-4BC84BE05707}"/>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410C987D-DA62-40BF-8652-A8B4040F0DC7}"/>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E1310B46-5543-44A6-9DE1-586D39031C2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BC55D34-2693-48DD-B872-CFA8C2DE5853}"/>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BF787C3C-5819-4C6F-A481-92FA883C3176}"/>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BF055BEE-5374-4CDC-9BE3-1BB73C8D127D}"/>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D69AD8E7-FDFC-4691-A313-FB29C8CAA41E}"/>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C3A2BAE5-8307-4752-B79D-62BFF76ACA25}"/>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DDE954D2-4008-4747-98F0-E6632BBAF15C}"/>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8E5A14AF-CC81-4637-BC7F-7055A058B8A2}"/>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4A6C848B-2C0D-423D-89BB-5F6F677A26BF}"/>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C581E71-7E65-4B3B-BECD-5769CD7802E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8D5BB0C8-87EB-4D54-85BB-A0EB722032EE}"/>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AEA93DE-B61E-4C1E-9E6C-820449D5B45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29EA04D6-703F-4B52-BBB6-817D53FD034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EDCEE421-D846-4438-ADBD-06BE74BE3CF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86E61E1F-C2FF-4007-A2BF-3D3442E92FF2}"/>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0BCB846-2DE9-4151-A73E-F5F0C006232E}"/>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C34CB7C5-8099-4A2B-AB1A-20FFF0053BC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9D61B39E-E656-41DD-97C4-B7C29D3799C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が、依然として類似団体平均値を下回っている。ふるさと寄附金の増加に伴うふるさと納税推進事業（委託料等）の増加が主な要因である。今後も、各施設設備の老朽化による修繕等の増加が見込まれるため、事業の「選択と集中」を重視し、さらなる支出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41A82DA-3748-4E01-88EF-47DB6C03EC86}"/>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52CF5A65-6109-4793-84E4-478B0104D76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DE5C128-512F-482D-AC44-CCD04B3E7AF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D77C5DFF-7F8F-47B0-8DF2-3A82DC895ED3}"/>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E8D30B69-41BC-4CF4-BBDE-BBD4C1C6707E}"/>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92B3C38E-69BC-45A5-8D71-A5ED276B5F1E}"/>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91A69960-1D6E-43E3-A886-A30B3BDE07A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F7486759-884A-4D8B-90DB-A36820942E2A}"/>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69D29597-02AC-4B92-B93D-8525A320B285}"/>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6BC98E06-E26F-437E-BB3C-D4D18DBBB20C}"/>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48AB1F3A-C62B-4213-8F77-E3F0383FDD65}"/>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FF4A52A1-9BB5-4089-BED7-826FECFA04C7}"/>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34199934-FF8F-4552-9CC3-7D349D12F6E5}"/>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5FFFA459-360E-4AE0-8F2B-55D58A3A4BCE}"/>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F49A7EF0-D866-49F2-AA4B-195CD5894459}"/>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C1D413A5-B409-4BFC-A599-34A78180531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1E27CD01-5D00-4D31-A0C2-165431042341}"/>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7A757944-498A-4FD6-9258-6091BEC0328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6151DC13-B761-4DF1-8065-6E26F26A6E6E}"/>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5195AB70-1690-435C-9831-00CA3FFD7C1F}"/>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128EB94C-EFE6-4348-876E-4F9A4B3C56E2}"/>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D51ABB11-5563-4514-B153-63C29A40D74D}"/>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3B479409-AA25-4747-8729-884BB1289078}"/>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162379</xdr:rowOff>
    </xdr:to>
    <xdr:cxnSp macro="">
      <xdr:nvCxnSpPr>
        <xdr:cNvPr id="129" name="直線コネクタ 128">
          <a:extLst>
            <a:ext uri="{FF2B5EF4-FFF2-40B4-BE49-F238E27FC236}">
              <a16:creationId xmlns:a16="http://schemas.microsoft.com/office/drawing/2014/main" id="{9886CF3B-0C06-472D-B24A-0580CF94E633}"/>
            </a:ext>
          </a:extLst>
        </xdr:cNvPr>
        <xdr:cNvCxnSpPr/>
      </xdr:nvCxnSpPr>
      <xdr:spPr>
        <a:xfrm>
          <a:off x="15671800" y="2701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F5CEA905-6851-458F-BBB2-5DC2584A9ADC}"/>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300581EB-31D0-4B90-BF16-AC735DAD408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129721</xdr:rowOff>
    </xdr:to>
    <xdr:cxnSp macro="">
      <xdr:nvCxnSpPr>
        <xdr:cNvPr id="132" name="直線コネクタ 131">
          <a:extLst>
            <a:ext uri="{FF2B5EF4-FFF2-40B4-BE49-F238E27FC236}">
              <a16:creationId xmlns:a16="http://schemas.microsoft.com/office/drawing/2014/main" id="{CB8A2477-191E-4073-95D7-09DEB248432D}"/>
            </a:ext>
          </a:extLst>
        </xdr:cNvPr>
        <xdr:cNvCxnSpPr/>
      </xdr:nvCxnSpPr>
      <xdr:spPr>
        <a:xfrm>
          <a:off x="14782800" y="263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32D7314C-983F-44BF-953B-BC7DDFD384E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12DBCAE2-6321-4DCC-BE82-C73D9C52AB9E}"/>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97064</xdr:rowOff>
    </xdr:to>
    <xdr:cxnSp macro="">
      <xdr:nvCxnSpPr>
        <xdr:cNvPr id="135" name="直線コネクタ 134">
          <a:extLst>
            <a:ext uri="{FF2B5EF4-FFF2-40B4-BE49-F238E27FC236}">
              <a16:creationId xmlns:a16="http://schemas.microsoft.com/office/drawing/2014/main" id="{318E4AE0-0938-4537-8BDC-5C8493440567}"/>
            </a:ext>
          </a:extLst>
        </xdr:cNvPr>
        <xdr:cNvCxnSpPr/>
      </xdr:nvCxnSpPr>
      <xdr:spPr>
        <a:xfrm flipV="1">
          <a:off x="13893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4BA6639-DC31-49E1-98EF-DC6571C8AEB9}"/>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E12D859D-49F3-4A4F-91A6-4A443E2FBCC4}"/>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97064</xdr:rowOff>
    </xdr:to>
    <xdr:cxnSp macro="">
      <xdr:nvCxnSpPr>
        <xdr:cNvPr id="138" name="直線コネクタ 137">
          <a:extLst>
            <a:ext uri="{FF2B5EF4-FFF2-40B4-BE49-F238E27FC236}">
              <a16:creationId xmlns:a16="http://schemas.microsoft.com/office/drawing/2014/main" id="{CDAECD8D-5A3A-493F-AE2B-8AB66CBC765F}"/>
            </a:ext>
          </a:extLst>
        </xdr:cNvPr>
        <xdr:cNvCxnSpPr/>
      </xdr:nvCxnSpPr>
      <xdr:spPr>
        <a:xfrm>
          <a:off x="13004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B73C9E2E-03B7-41CB-9071-F7FA69A90069}"/>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17C3C775-F8D3-4605-A09A-98497151A2A1}"/>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5A5252B9-1D9F-49EC-9182-3EC917785E5F}"/>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DEFBDD22-1385-4B08-B85C-0F375A274B14}"/>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63C3B616-330E-4130-A7CE-9D6B4656201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F5C0BDFA-1AAA-4141-9B8A-4BFAEE760FA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561CF967-5CB9-49AE-B077-6D297B29D84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2BD01CD6-BD6F-498E-B3AD-AAD288B2BF9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D4A80AA6-C687-4F92-8933-643FBCDC4E5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a:extLst>
            <a:ext uri="{FF2B5EF4-FFF2-40B4-BE49-F238E27FC236}">
              <a16:creationId xmlns:a16="http://schemas.microsoft.com/office/drawing/2014/main" id="{38C8F83B-9F4B-4791-B726-9FF294EBFDC3}"/>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a:extLst>
            <a:ext uri="{FF2B5EF4-FFF2-40B4-BE49-F238E27FC236}">
              <a16:creationId xmlns:a16="http://schemas.microsoft.com/office/drawing/2014/main" id="{68D6FA2C-9B12-4493-9B86-96A2EEC88F0B}"/>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a:extLst>
            <a:ext uri="{FF2B5EF4-FFF2-40B4-BE49-F238E27FC236}">
              <a16:creationId xmlns:a16="http://schemas.microsoft.com/office/drawing/2014/main" id="{565B9A49-C233-4F1E-9720-0DC01A1B43A9}"/>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a:extLst>
            <a:ext uri="{FF2B5EF4-FFF2-40B4-BE49-F238E27FC236}">
              <a16:creationId xmlns:a16="http://schemas.microsoft.com/office/drawing/2014/main" id="{1E2E9FD6-0A9C-48BA-A18F-185E44E337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1351FE71-0DDA-40FB-BB2E-C1552036BA94}"/>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F08AC9A3-BF89-404F-B4AF-8FAF0DB51DCE}"/>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a:extLst>
            <a:ext uri="{FF2B5EF4-FFF2-40B4-BE49-F238E27FC236}">
              <a16:creationId xmlns:a16="http://schemas.microsoft.com/office/drawing/2014/main" id="{196D228A-E083-443E-9D4B-E2E9AB0CABD7}"/>
            </a:ext>
          </a:extLst>
        </xdr:cNvPr>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a:extLst>
            <a:ext uri="{FF2B5EF4-FFF2-40B4-BE49-F238E27FC236}">
              <a16:creationId xmlns:a16="http://schemas.microsoft.com/office/drawing/2014/main" id="{02696EEC-38D1-4BF5-B90B-47E80BF7598C}"/>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18561B02-4C22-4E39-800F-AF0766506BFD}"/>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3D665854-8DE4-4B4C-958C-957FF2E918A1}"/>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42252596-A461-40E0-B68D-DC8D327313C7}"/>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A13084E5-8983-465B-B2B6-1EFCEC02E68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5A911AA9-6055-4CA0-8588-6F04E8D11CC1}"/>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1F0ED735-77BE-4926-9B11-C9D6DF5C5A1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749E244A-6BF3-4787-B420-2DB3B0EB637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FAB56565-ABD1-4BFD-AB06-24686AC2ACD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DB0AFAC-9E3E-4110-84B4-4021212DA75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2FC0A4C6-62D1-46EA-80F7-53F43CE8527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4BAD29AF-99F7-4E6B-98D8-5C72AA90AEE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63368764-74B3-4FAE-83BC-E58A94B37AB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6BC9D692-D314-4089-9AD8-A97317099F6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ポイント増となり、類似団体平均値を上回る数値となった。主な要因としては、私立・管外保育所運営事業費及び児童扶養手当費の増などである。今後も、扶助費の自然増が懸念される。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E7BCB494-A8DD-4F9C-A2AF-296A7B15188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7D5DF27C-49C8-4A08-AD6C-35B7C4D2D748}"/>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35D6C0F9-9553-4FEF-B73E-FC51C740228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87957301-E141-4662-BB8B-7A602B9C6999}"/>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EB2A2BD1-FC3A-4754-B45F-0346036996CF}"/>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BBB9E0AE-4411-449B-AE24-889A00C4D94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89DEA885-A640-4494-BBAF-5BBC11D494D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29B7D4F5-8716-408E-86A8-522825932DE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2280133F-523B-4867-8318-4449FFEDBEED}"/>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E5F02D56-A923-4451-A164-E952E201F9DE}"/>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FD623D2C-6937-4762-A7EF-F3FE567022CD}"/>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4F45694-711A-4177-AFD8-1CA989E443C6}"/>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2366FC54-3CCD-4DD8-B4D8-5BB88C54DB1A}"/>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82036E5C-DA91-49FF-AC6B-DCE261BC0679}"/>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DCAB9934-30BF-428D-A05D-361707E2372F}"/>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737D0F15-24CA-4DCB-8EBA-80307B2B0D55}"/>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7AE90175-4B76-4394-92A2-E9035008348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1AFAC462-39E2-401D-90E5-CBD27080EE4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67C2857B-271F-4FC2-870D-A9D077F5B074}"/>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FB0018B1-8D6F-459B-B1B3-0CAE701D3B63}"/>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7CE5E06B-9CE8-4A34-8DF9-D248D7457588}"/>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3355B03E-A0F9-4C1F-B0EA-68516FE7F881}"/>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E1DA974F-E374-40FE-86A1-9AF37FA4612C}"/>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124278</xdr:rowOff>
    </xdr:to>
    <xdr:cxnSp macro="">
      <xdr:nvCxnSpPr>
        <xdr:cNvPr id="192" name="直線コネクタ 191">
          <a:extLst>
            <a:ext uri="{FF2B5EF4-FFF2-40B4-BE49-F238E27FC236}">
              <a16:creationId xmlns:a16="http://schemas.microsoft.com/office/drawing/2014/main" id="{616B98AF-1C99-482D-AB55-A8A0B3BC7121}"/>
            </a:ext>
          </a:extLst>
        </xdr:cNvPr>
        <xdr:cNvCxnSpPr/>
      </xdr:nvCxnSpPr>
      <xdr:spPr>
        <a:xfrm>
          <a:off x="3987800" y="9842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B72EA98-8F83-498E-A66C-954318A3A3DE}"/>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BBD6DDCF-F929-4048-A3C4-D522993FA722}"/>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C5D6B4CE-40A8-46EA-AA23-DD112331F780}"/>
            </a:ext>
          </a:extLst>
        </xdr:cNvPr>
        <xdr:cNvCxnSpPr/>
      </xdr:nvCxnSpPr>
      <xdr:spPr>
        <a:xfrm>
          <a:off x="3098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FE1B45FC-07E0-4D5E-8A34-36814A2924B1}"/>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278A8088-F7E6-4078-9737-EE1BB4ADF7B6}"/>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15422</xdr:rowOff>
    </xdr:to>
    <xdr:cxnSp macro="">
      <xdr:nvCxnSpPr>
        <xdr:cNvPr id="198" name="直線コネクタ 197">
          <a:extLst>
            <a:ext uri="{FF2B5EF4-FFF2-40B4-BE49-F238E27FC236}">
              <a16:creationId xmlns:a16="http://schemas.microsoft.com/office/drawing/2014/main" id="{E064B412-5051-4AA5-A61A-CEDA647C3937}"/>
            </a:ext>
          </a:extLst>
        </xdr:cNvPr>
        <xdr:cNvCxnSpPr/>
      </xdr:nvCxnSpPr>
      <xdr:spPr>
        <a:xfrm>
          <a:off x="2209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41F68510-5279-4506-9297-EDCFF06523F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38C67A6D-48CD-455B-B17B-E70B249D502A}"/>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143328</xdr:rowOff>
    </xdr:to>
    <xdr:cxnSp macro="">
      <xdr:nvCxnSpPr>
        <xdr:cNvPr id="201" name="直線コネクタ 200">
          <a:extLst>
            <a:ext uri="{FF2B5EF4-FFF2-40B4-BE49-F238E27FC236}">
              <a16:creationId xmlns:a16="http://schemas.microsoft.com/office/drawing/2014/main" id="{0F1FBF80-BBD3-42BB-BA98-E74BD4293ED5}"/>
            </a:ext>
          </a:extLst>
        </xdr:cNvPr>
        <xdr:cNvCxnSpPr/>
      </xdr:nvCxnSpPr>
      <xdr:spPr>
        <a:xfrm>
          <a:off x="1320800" y="95921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B55D7D93-2482-45C2-BBE9-D29B3FB46998}"/>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CF346124-254D-4A92-836A-EFBD8B024D1C}"/>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E94D4707-AB2F-4CC1-8D2A-C4C470BCAAC5}"/>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876E984F-EDCE-4FC8-9DE4-5EF323C47763}"/>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255E8B2D-80CE-483A-BD45-11218A9A6E0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CF471D15-0F93-4D3D-93FB-58B879D418D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7CC1F649-F35D-4DC5-BD09-D296CCC01EA5}"/>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B00FE563-601D-4E23-A7E6-2A3F1358444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3C40C22C-BA53-4AA8-83E8-E766BE02AFC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11" name="楕円 210">
          <a:extLst>
            <a:ext uri="{FF2B5EF4-FFF2-40B4-BE49-F238E27FC236}">
              <a16:creationId xmlns:a16="http://schemas.microsoft.com/office/drawing/2014/main" id="{C88807DA-2B6E-4CCC-96AD-0F0D1986075D}"/>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12" name="扶助費該当値テキスト">
          <a:extLst>
            <a:ext uri="{FF2B5EF4-FFF2-40B4-BE49-F238E27FC236}">
              <a16:creationId xmlns:a16="http://schemas.microsoft.com/office/drawing/2014/main" id="{2AC12DA5-ED42-431F-A853-4927712C52FB}"/>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20181685-8A23-493D-9A14-6C45CD7108F7}"/>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a:extLst>
            <a:ext uri="{FF2B5EF4-FFF2-40B4-BE49-F238E27FC236}">
              <a16:creationId xmlns:a16="http://schemas.microsoft.com/office/drawing/2014/main" id="{502E7F35-4F57-41A0-A8E8-47467AFA7324}"/>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5" name="楕円 214">
          <a:extLst>
            <a:ext uri="{FF2B5EF4-FFF2-40B4-BE49-F238E27FC236}">
              <a16:creationId xmlns:a16="http://schemas.microsoft.com/office/drawing/2014/main" id="{5DFABA4A-CB65-4B4B-A404-201AB2DB4F3E}"/>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6" name="テキスト ボックス 215">
          <a:extLst>
            <a:ext uri="{FF2B5EF4-FFF2-40B4-BE49-F238E27FC236}">
              <a16:creationId xmlns:a16="http://schemas.microsoft.com/office/drawing/2014/main" id="{BAF30DED-6977-4B04-9FBA-A0927DD2D357}"/>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a:extLst>
            <a:ext uri="{FF2B5EF4-FFF2-40B4-BE49-F238E27FC236}">
              <a16:creationId xmlns:a16="http://schemas.microsoft.com/office/drawing/2014/main" id="{B188E250-053D-4191-9D06-D2BE9E0A4C8E}"/>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a:extLst>
            <a:ext uri="{FF2B5EF4-FFF2-40B4-BE49-F238E27FC236}">
              <a16:creationId xmlns:a16="http://schemas.microsoft.com/office/drawing/2014/main" id="{937E078A-4A1A-4DAB-84A8-713B5B1D5DD9}"/>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9" name="楕円 218">
          <a:extLst>
            <a:ext uri="{FF2B5EF4-FFF2-40B4-BE49-F238E27FC236}">
              <a16:creationId xmlns:a16="http://schemas.microsoft.com/office/drawing/2014/main" id="{D8452696-DDB1-4CFB-9CDA-20A14362881A}"/>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20" name="テキスト ボックス 219">
          <a:extLst>
            <a:ext uri="{FF2B5EF4-FFF2-40B4-BE49-F238E27FC236}">
              <a16:creationId xmlns:a16="http://schemas.microsoft.com/office/drawing/2014/main" id="{0F13D092-534A-49DC-830C-7541E39ABFF1}"/>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E3DE23F8-D181-4FAC-9847-754217176EEE}"/>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84FD0F7E-BD96-485C-9262-030E2FC586B5}"/>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F5ACED58-8B7B-4FC0-8375-ECD0F7F22B3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74BBFDD3-AEDC-427D-ABA8-1F7BE1B545F2}"/>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A5006DE8-4DCE-4DC4-92D0-A5A7B81CB63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7F76550C-0F38-4E8C-8E13-A425D1AED02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2B23C241-C5B2-44CE-BEB3-B6D25C2938E6}"/>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A3727C7F-44A5-42AF-8BBE-5FF4A9371B24}"/>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AB0399F8-4B43-45B4-BBEA-B22BDC1A54B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8CB26A55-B898-4CE7-923D-345AA4CA5C3F}"/>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BE06D849-F78F-49AE-A8AE-0221665D7FB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が、依然として類似団体平均値を下回っている。主な要因としては、特別会計への繰出金の増である。公営企業会計を含む特別会計への繰出金が年々増加傾向にあるため、数値も増加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9AD13B2D-5469-43DE-9BD3-57515B34883E}"/>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37AD6CE7-3512-470B-A7C1-31D467403AE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11BF235E-5FF4-417F-98DE-60ED8DA1F12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BFA5C5D0-4B74-4935-B348-61AE7A53F6E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7BCA730F-7E04-466E-945C-04062F0616DA}"/>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9ABB11FD-652F-4FFB-BC00-9826AF922506}"/>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F2B47274-C9C6-44A1-AB4F-C27C9B3D535A}"/>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ACFF2B33-F246-46A9-8526-B573949F936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B9A2AE80-14AD-4DB3-BCED-2EE04A463DB2}"/>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CFDF0451-5D95-4973-814D-065FA0AC100C}"/>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C07BD47F-DADC-4F79-8841-EDC9BAA2560B}"/>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6FD3CF66-6D02-495E-8530-8FCDFC654138}"/>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EEC3F42C-8E03-4B9D-8C4B-B1091AF97EB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50F76188-68DA-4AFF-BE97-E48B4D9ED64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7E997C11-8CB6-4EED-BAB1-B1B8B8C9663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624B065C-D1DE-4980-8D62-24DE8921ADF9}"/>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98257262-3409-4806-9E89-E2673ACC6862}"/>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DFDB6CA9-8B9B-4A2D-B6EE-B100CF05D08C}"/>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531C4EF0-AB61-464D-BB5E-10A7046B6F32}"/>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DEFFC073-6483-4132-A571-1A38ED155514}"/>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2E342306-4901-49E8-B540-7244242FD00E}"/>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id="{BB2E51E2-DA45-4007-A6FF-0B74B4B1A1CA}"/>
            </a:ext>
          </a:extLst>
        </xdr:cNvPr>
        <xdr:cNvCxnSpPr/>
      </xdr:nvCxnSpPr>
      <xdr:spPr>
        <a:xfrm>
          <a:off x="15671800" y="9773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FF6424F8-F2A2-4CFD-9E1D-B89CA200B02F}"/>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FF6326BA-4BB6-4F7D-98A8-072307E464D1}"/>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1270</xdr:rowOff>
    </xdr:to>
    <xdr:cxnSp macro="">
      <xdr:nvCxnSpPr>
        <xdr:cNvPr id="256" name="直線コネクタ 255">
          <a:extLst>
            <a:ext uri="{FF2B5EF4-FFF2-40B4-BE49-F238E27FC236}">
              <a16:creationId xmlns:a16="http://schemas.microsoft.com/office/drawing/2014/main" id="{CC1215BD-7614-420E-8B98-12F18E457AFB}"/>
            </a:ext>
          </a:extLst>
        </xdr:cNvPr>
        <xdr:cNvCxnSpPr/>
      </xdr:nvCxnSpPr>
      <xdr:spPr>
        <a:xfrm>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6C8DFFC2-F145-488F-9E33-791CB2D13C0B}"/>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4056A7C9-2BD7-4006-904F-DBA39873B23B}"/>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142240</xdr:rowOff>
    </xdr:to>
    <xdr:cxnSp macro="">
      <xdr:nvCxnSpPr>
        <xdr:cNvPr id="259" name="直線コネクタ 258">
          <a:extLst>
            <a:ext uri="{FF2B5EF4-FFF2-40B4-BE49-F238E27FC236}">
              <a16:creationId xmlns:a16="http://schemas.microsoft.com/office/drawing/2014/main" id="{F530A47D-8108-4622-B26A-C87CE17C401E}"/>
            </a:ext>
          </a:extLst>
        </xdr:cNvPr>
        <xdr:cNvCxnSpPr/>
      </xdr:nvCxnSpPr>
      <xdr:spPr>
        <a:xfrm>
          <a:off x="13893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D7845533-C652-4DF1-AC32-E2776EF16C04}"/>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B222A7DD-B273-4006-8DF2-041B48C9EF82}"/>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96520</xdr:rowOff>
    </xdr:to>
    <xdr:cxnSp macro="">
      <xdr:nvCxnSpPr>
        <xdr:cNvPr id="262" name="直線コネクタ 261">
          <a:extLst>
            <a:ext uri="{FF2B5EF4-FFF2-40B4-BE49-F238E27FC236}">
              <a16:creationId xmlns:a16="http://schemas.microsoft.com/office/drawing/2014/main" id="{008D982F-3392-4766-8434-878607B0EE20}"/>
            </a:ext>
          </a:extLst>
        </xdr:cNvPr>
        <xdr:cNvCxnSpPr/>
      </xdr:nvCxnSpPr>
      <xdr:spPr>
        <a:xfrm>
          <a:off x="13004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AB3AD0E7-D4F8-4D1E-8867-8CBF2CB759C7}"/>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FB66462D-242A-44F2-9446-CC94B2A13E98}"/>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E694ADC5-B022-49DB-8C2C-38D8832A5D87}"/>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3279590F-7D89-4CF5-96E7-EE89F653A8A6}"/>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6B781AA4-CD54-4CD3-902B-60559474A03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8ABDD78-872C-48E8-8EE9-B05DD7470C4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F42A8CAB-0980-49F1-9510-7F601AF400D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CDAD7471-F599-4B3F-87CE-DDFC4F69A0A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6EC0C03-A29A-4ECF-87CB-7104ACB2F8B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a:extLst>
            <a:ext uri="{FF2B5EF4-FFF2-40B4-BE49-F238E27FC236}">
              <a16:creationId xmlns:a16="http://schemas.microsoft.com/office/drawing/2014/main" id="{9E255EE9-EA23-4517-B956-E2B44C8E927B}"/>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153687</xdr:rowOff>
    </xdr:from>
    <xdr:ext cx="762000" cy="259045"/>
    <xdr:sp macro="" textlink="">
      <xdr:nvSpPr>
        <xdr:cNvPr id="273" name="その他該当値テキスト">
          <a:extLst>
            <a:ext uri="{FF2B5EF4-FFF2-40B4-BE49-F238E27FC236}">
              <a16:creationId xmlns:a16="http://schemas.microsoft.com/office/drawing/2014/main" id="{1340C11F-1CF9-4C3C-9B03-A6B3802282DA}"/>
            </a:ext>
          </a:extLst>
        </xdr:cNvPr>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4" name="楕円 273">
          <a:extLst>
            <a:ext uri="{FF2B5EF4-FFF2-40B4-BE49-F238E27FC236}">
              <a16:creationId xmlns:a16="http://schemas.microsoft.com/office/drawing/2014/main" id="{98C1E655-1CF8-4E98-B133-EA0009B7CDB9}"/>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5" name="テキスト ボックス 274">
          <a:extLst>
            <a:ext uri="{FF2B5EF4-FFF2-40B4-BE49-F238E27FC236}">
              <a16:creationId xmlns:a16="http://schemas.microsoft.com/office/drawing/2014/main" id="{43FEE8D9-048F-43E4-8A8E-A110F9BC7EAA}"/>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6" name="楕円 275">
          <a:extLst>
            <a:ext uri="{FF2B5EF4-FFF2-40B4-BE49-F238E27FC236}">
              <a16:creationId xmlns:a16="http://schemas.microsoft.com/office/drawing/2014/main" id="{1DF64A13-DBF8-4A2F-8528-6A4A83BD41C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7" name="テキスト ボックス 276">
          <a:extLst>
            <a:ext uri="{FF2B5EF4-FFF2-40B4-BE49-F238E27FC236}">
              <a16:creationId xmlns:a16="http://schemas.microsoft.com/office/drawing/2014/main" id="{3D4631FC-AC21-4974-BA75-B2EF185D430C}"/>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8" name="楕円 277">
          <a:extLst>
            <a:ext uri="{FF2B5EF4-FFF2-40B4-BE49-F238E27FC236}">
              <a16:creationId xmlns:a16="http://schemas.microsoft.com/office/drawing/2014/main" id="{7AD03139-1BD7-48A2-8C97-F3832FA40EA6}"/>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5EF69145-2D9C-43CF-92D2-FD5ED644D94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80" name="楕円 279">
          <a:extLst>
            <a:ext uri="{FF2B5EF4-FFF2-40B4-BE49-F238E27FC236}">
              <a16:creationId xmlns:a16="http://schemas.microsoft.com/office/drawing/2014/main" id="{94BD40CB-F083-47B4-B9A0-BF551E2687A1}"/>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81" name="テキスト ボックス 280">
          <a:extLst>
            <a:ext uri="{FF2B5EF4-FFF2-40B4-BE49-F238E27FC236}">
              <a16:creationId xmlns:a16="http://schemas.microsoft.com/office/drawing/2014/main" id="{74283D01-B042-4EA3-A0F5-BE1C383F3869}"/>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83569C15-5FD2-420C-8BD8-B873C5DB7F8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DAE92D8F-42CE-49A0-B7DC-FB80E140938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FE148F7B-86B4-4C4A-AA56-256FFDA44FD6}"/>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9146A65F-8E52-42BC-B07D-CD12D1D7CFC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C0CB1058-4BEF-4063-8696-C1BFC2488BA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E2795A65-8052-454B-8EA9-98EB8707162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66EC0A5D-AF54-4823-B95D-A3871E762AA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D7F9ACDF-5D4B-4930-A488-5AB9A5992AB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65F8CD63-AE24-4291-B2C2-EC317F5E278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450A7D4A-12BD-4AC1-8837-DE4D2678EC6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1EA0A639-C1E2-4919-9323-48F85E03CE84}"/>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り、依然として類似団体平均値を上回っている。ふるさと寄附金の増加に伴うふるさと納税推進事業（返礼品等）の増加が主な要因である。今後は葬祭公園の供用開始に伴う神埼市・吉野ヶ里町葬祭組合負担金（経常分）等のさらなる増加が見込まれるため、事業の「選択と集中」により支出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F9DBA06E-1807-4316-9531-1CDC8FDC892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FFABDDEF-F378-4B2A-9BAF-2A943908334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FEA43116-1322-4C23-8E79-13D220C06C1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4D12148E-95B6-42AF-9C1A-6726CE86480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826781F1-087B-4F5E-A9F9-0681649A54B2}"/>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96D6BF8D-EE66-4242-8899-F18562FE555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8E5B5ED2-7EF2-4D34-B62A-6AC9B35BD124}"/>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358072A3-8749-4B97-A723-10E13599DF8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BE4B63C5-EDC1-4768-A84A-38ECFB107C16}"/>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55EC5BEB-0618-4162-AA2E-45044D1D87FF}"/>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3A27B14B-1C73-4237-BD91-8CF93A1197E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16767A7F-8A3D-49CE-97AA-580B7B352C7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405BF659-3B4B-4A5B-8669-2763D820790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BC4A5E73-207B-410D-8E1F-F06762823288}"/>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45DEE92C-A8FA-4623-9148-BA99B98A9887}"/>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3FC00992-F7E7-458E-B785-505461ACF569}"/>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716194CC-4357-4EF6-8A10-D13E534A813E}"/>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E8BDA66B-0B3D-4DE0-9F05-723E5265C78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92710</xdr:rowOff>
    </xdr:to>
    <xdr:cxnSp macro="">
      <xdr:nvCxnSpPr>
        <xdr:cNvPr id="311" name="直線コネクタ 310">
          <a:extLst>
            <a:ext uri="{FF2B5EF4-FFF2-40B4-BE49-F238E27FC236}">
              <a16:creationId xmlns:a16="http://schemas.microsoft.com/office/drawing/2014/main" id="{1EAC4B67-5AB1-4599-A10F-9A26F75E4770}"/>
            </a:ext>
          </a:extLst>
        </xdr:cNvPr>
        <xdr:cNvCxnSpPr/>
      </xdr:nvCxnSpPr>
      <xdr:spPr>
        <a:xfrm>
          <a:off x="15671800" y="6418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110E19B1-4F85-4F6E-98BA-C5305DF7BF95}"/>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AECD244D-8AEB-4435-9255-8D6A4410F659}"/>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74422</xdr:rowOff>
    </xdr:to>
    <xdr:cxnSp macro="">
      <xdr:nvCxnSpPr>
        <xdr:cNvPr id="314" name="直線コネクタ 313">
          <a:extLst>
            <a:ext uri="{FF2B5EF4-FFF2-40B4-BE49-F238E27FC236}">
              <a16:creationId xmlns:a16="http://schemas.microsoft.com/office/drawing/2014/main" id="{CAC1DA11-1135-40F2-AD4B-7F016DF042F6}"/>
            </a:ext>
          </a:extLst>
        </xdr:cNvPr>
        <xdr:cNvCxnSpPr/>
      </xdr:nvCxnSpPr>
      <xdr:spPr>
        <a:xfrm>
          <a:off x="14782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FBCA4905-8692-4851-9E8A-1EFC00BE278C}"/>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200003CE-F726-44E9-A0FD-368B39977554}"/>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17" name="直線コネクタ 316">
          <a:extLst>
            <a:ext uri="{FF2B5EF4-FFF2-40B4-BE49-F238E27FC236}">
              <a16:creationId xmlns:a16="http://schemas.microsoft.com/office/drawing/2014/main" id="{F1CBC723-B405-43B9-8207-F52E375A6826}"/>
            </a:ext>
          </a:extLst>
        </xdr:cNvPr>
        <xdr:cNvCxnSpPr/>
      </xdr:nvCxnSpPr>
      <xdr:spPr>
        <a:xfrm flipV="1">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87351A32-3E1D-40E7-B834-E273E1392994}"/>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8EBF8DB5-139A-444C-AD5F-B871723D40D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60706</xdr:rowOff>
    </xdr:to>
    <xdr:cxnSp macro="">
      <xdr:nvCxnSpPr>
        <xdr:cNvPr id="320" name="直線コネクタ 319">
          <a:extLst>
            <a:ext uri="{FF2B5EF4-FFF2-40B4-BE49-F238E27FC236}">
              <a16:creationId xmlns:a16="http://schemas.microsoft.com/office/drawing/2014/main" id="{A5760114-47EB-41E7-BEEE-89C62166C1B1}"/>
            </a:ext>
          </a:extLst>
        </xdr:cNvPr>
        <xdr:cNvCxnSpPr/>
      </xdr:nvCxnSpPr>
      <xdr:spPr>
        <a:xfrm flipV="1">
          <a:off x="13004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BE63AB80-E3CA-49D8-95A9-0BCA0EEACA81}"/>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F677CD03-002E-4C46-B5F2-9BEA61009A29}"/>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6EA054F8-F24E-4B04-8266-1CF57EB83BA2}"/>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53F27DC7-8A94-4608-A0E1-1660A799A7F5}"/>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47DBACD6-DEE2-4A3F-BCBB-BC848FF218F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48B181EA-7371-4863-B289-4E70179CB2F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18C9794-A8E9-48D2-9574-84D4C07CD0D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D11BFFD4-1820-462B-BB99-A3FD77B4EFA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8360DF56-9108-4D81-95B4-C3E185AA525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0" name="楕円 329">
          <a:extLst>
            <a:ext uri="{FF2B5EF4-FFF2-40B4-BE49-F238E27FC236}">
              <a16:creationId xmlns:a16="http://schemas.microsoft.com/office/drawing/2014/main" id="{4D1931D8-2F72-4EAA-B841-7FE7E2EEDC26}"/>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1" name="補助費等該当値テキスト">
          <a:extLst>
            <a:ext uri="{FF2B5EF4-FFF2-40B4-BE49-F238E27FC236}">
              <a16:creationId xmlns:a16="http://schemas.microsoft.com/office/drawing/2014/main" id="{0600C144-6CC5-4162-9796-09EEE9E70A62}"/>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2" name="楕円 331">
          <a:extLst>
            <a:ext uri="{FF2B5EF4-FFF2-40B4-BE49-F238E27FC236}">
              <a16:creationId xmlns:a16="http://schemas.microsoft.com/office/drawing/2014/main" id="{E930CED6-CFE6-4095-8699-524118367BFE}"/>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3" name="テキスト ボックス 332">
          <a:extLst>
            <a:ext uri="{FF2B5EF4-FFF2-40B4-BE49-F238E27FC236}">
              <a16:creationId xmlns:a16="http://schemas.microsoft.com/office/drawing/2014/main" id="{4EED745F-0BB0-4E1F-BF55-81ED78567BEF}"/>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4" name="楕円 333">
          <a:extLst>
            <a:ext uri="{FF2B5EF4-FFF2-40B4-BE49-F238E27FC236}">
              <a16:creationId xmlns:a16="http://schemas.microsoft.com/office/drawing/2014/main" id="{CB16D5A8-DEA2-4BD7-80BA-F825508C8E0F}"/>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5" name="テキスト ボックス 334">
          <a:extLst>
            <a:ext uri="{FF2B5EF4-FFF2-40B4-BE49-F238E27FC236}">
              <a16:creationId xmlns:a16="http://schemas.microsoft.com/office/drawing/2014/main" id="{3A2466E1-AE69-47C5-9B07-972E91B246F5}"/>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a:extLst>
            <a:ext uri="{FF2B5EF4-FFF2-40B4-BE49-F238E27FC236}">
              <a16:creationId xmlns:a16="http://schemas.microsoft.com/office/drawing/2014/main" id="{86688F4F-83DD-4FEF-8A50-11E3B36C748D}"/>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891A0771-3BAF-4D06-AEE1-046CA81BF55E}"/>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8" name="楕円 337">
          <a:extLst>
            <a:ext uri="{FF2B5EF4-FFF2-40B4-BE49-F238E27FC236}">
              <a16:creationId xmlns:a16="http://schemas.microsoft.com/office/drawing/2014/main" id="{1A60DD1B-20E6-4BEB-99AA-A5032FE32239}"/>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9" name="テキスト ボックス 338">
          <a:extLst>
            <a:ext uri="{FF2B5EF4-FFF2-40B4-BE49-F238E27FC236}">
              <a16:creationId xmlns:a16="http://schemas.microsoft.com/office/drawing/2014/main" id="{B0987548-40E7-4A83-9F25-34F6226C780C}"/>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2A87F5AD-A35D-46E3-8886-21EC04058D4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55140348-E913-4A50-9F61-5AACFA57CF1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E46157A0-2D22-49AC-87A3-E3A98751147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5EEF557D-B67C-480E-9C78-F0B11DECD728}"/>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D41341E3-28A1-4F3E-93B0-4537370AC35F}"/>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41CE8B8F-825D-4D55-A987-9FA3C8E5BB4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9BFFCB8E-D6CC-4F9C-A73E-3DD2354BBBC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952E10EF-5BB8-4595-A4C9-DA89A7503A2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D6DA628A-2F4D-45C0-BACA-88B9A65D7CB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A4DC08DF-67E7-4694-BBBB-150B05858181}"/>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A6E7F2C3-A4CC-4E24-9BFC-8FC39DB448A4}"/>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ポイント減となったが、依然として類似団体平均値を上回っている。新庁舎建設などの大型事業が令和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年度まで続くため、今後は公債費の増加が見込まれる。起債に伴う後年度元利償還金等財政計画に基づく適切な事業執行に努める。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BA370BF3-716F-41C8-AE96-210BFA679CA1}"/>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51C5C9F-7B01-49D1-90E5-3408795AE24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233F1EDE-3952-404E-8847-9925E9EAF4E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3F6B519F-7DB8-4DAF-9885-94C15F15DC4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4C2D7BE1-F2D9-4005-8A2C-E9590BFC20DC}"/>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BCE3159-D1E1-43B9-B530-8326DC2E3BD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488865EF-6B86-4676-B512-04ED58F729E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F89ADC78-CE13-4CDF-AA78-2E335D86760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559040DB-1E88-4716-A757-5C222E3099FF}"/>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B9256F5C-678E-44BC-8DA5-B2098450FA6C}"/>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A3AA7875-DA58-457E-9861-8C24BE92D282}"/>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4FBE91FF-4E8D-495D-A015-AE7D6BE7FA0A}"/>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97DE8A0B-E3E4-48F4-9C25-11925EA8867F}"/>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843B07C1-97D5-46DC-B469-FBA5AAE7A358}"/>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5C6E14C0-5466-4CB7-B861-A94BADA189A7}"/>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750861C6-BCC2-4C6F-94E4-09F70FB5797F}"/>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5D76D9FF-7E28-4CC3-B9EB-4E090925C5F5}"/>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1FA743E5-71E0-4E97-B858-B1C5AEA8B271}"/>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DA6AE15-6689-44F0-B76F-569CFCC67D0F}"/>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297B0DDD-14A2-48C5-99E8-11FF8267F5AA}"/>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39370</xdr:rowOff>
    </xdr:to>
    <xdr:cxnSp macro="">
      <xdr:nvCxnSpPr>
        <xdr:cNvPr id="371" name="直線コネクタ 370">
          <a:extLst>
            <a:ext uri="{FF2B5EF4-FFF2-40B4-BE49-F238E27FC236}">
              <a16:creationId xmlns:a16="http://schemas.microsoft.com/office/drawing/2014/main" id="{61A147FA-F92E-4C3C-BAA8-3E11088B9793}"/>
            </a:ext>
          </a:extLst>
        </xdr:cNvPr>
        <xdr:cNvCxnSpPr/>
      </xdr:nvCxnSpPr>
      <xdr:spPr>
        <a:xfrm flipV="1">
          <a:off x="3987800" y="12894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BB87E5BC-FD97-4454-86E8-D20EF161F5D1}"/>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2F3FE65A-BD4F-4EDD-9286-7BD6C4C4D71F}"/>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74" name="直線コネクタ 373">
          <a:extLst>
            <a:ext uri="{FF2B5EF4-FFF2-40B4-BE49-F238E27FC236}">
              <a16:creationId xmlns:a16="http://schemas.microsoft.com/office/drawing/2014/main" id="{56E6A5A5-5367-4DF9-B805-B6269CD1606C}"/>
            </a:ext>
          </a:extLst>
        </xdr:cNvPr>
        <xdr:cNvCxnSpPr/>
      </xdr:nvCxnSpPr>
      <xdr:spPr>
        <a:xfrm flipV="1">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5597DB69-3599-4F70-BCD6-4FC828E43BE1}"/>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CDEEFA55-0C1B-4396-AE8D-BFFD0F93F38D}"/>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54610</xdr:rowOff>
    </xdr:to>
    <xdr:cxnSp macro="">
      <xdr:nvCxnSpPr>
        <xdr:cNvPr id="377" name="直線コネクタ 376">
          <a:extLst>
            <a:ext uri="{FF2B5EF4-FFF2-40B4-BE49-F238E27FC236}">
              <a16:creationId xmlns:a16="http://schemas.microsoft.com/office/drawing/2014/main" id="{4E29A004-3D4C-4D88-8E2E-FFF84CC9D557}"/>
            </a:ext>
          </a:extLst>
        </xdr:cNvPr>
        <xdr:cNvCxnSpPr/>
      </xdr:nvCxnSpPr>
      <xdr:spPr>
        <a:xfrm>
          <a:off x="2209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3275714B-6D83-41D6-8471-4A0E27C9332F}"/>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1516DF0A-EFA6-43FA-BE27-61FC0753565D}"/>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52705</xdr:rowOff>
    </xdr:to>
    <xdr:cxnSp macro="">
      <xdr:nvCxnSpPr>
        <xdr:cNvPr id="380" name="直線コネクタ 379">
          <a:extLst>
            <a:ext uri="{FF2B5EF4-FFF2-40B4-BE49-F238E27FC236}">
              <a16:creationId xmlns:a16="http://schemas.microsoft.com/office/drawing/2014/main" id="{3AF70073-B853-4DB7-A01B-5FABA45B7CF0}"/>
            </a:ext>
          </a:extLst>
        </xdr:cNvPr>
        <xdr:cNvCxnSpPr/>
      </xdr:nvCxnSpPr>
      <xdr:spPr>
        <a:xfrm flipV="1">
          <a:off x="1320800" y="128981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C66055D2-0BC4-45C6-990E-447465F499C4}"/>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12CDE879-13C1-4AE3-8443-840F80F17685}"/>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2B46BB87-CA27-4C21-BA35-3B57FCB8ED5E}"/>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7EE2BA07-CA10-4AF3-8786-9C7A7072C316}"/>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5139F953-8AA3-42AA-A231-3D8EDB22DD71}"/>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1AC53BE1-ABCE-4F18-A46C-8A7617413FF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11407F64-1900-4213-8B19-B2CD5775196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FB28EFC8-1B4E-4CCB-B6E4-736E0F4FE2E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7B87E77-C03D-4AF0-AFE4-9F85606B72C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90" name="楕円 389">
          <a:extLst>
            <a:ext uri="{FF2B5EF4-FFF2-40B4-BE49-F238E27FC236}">
              <a16:creationId xmlns:a16="http://schemas.microsoft.com/office/drawing/2014/main" id="{3202D388-4CDB-4562-9061-832E3918B026}"/>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128287</xdr:rowOff>
    </xdr:from>
    <xdr:ext cx="762000" cy="259045"/>
    <xdr:sp macro="" textlink="">
      <xdr:nvSpPr>
        <xdr:cNvPr id="391" name="公債費該当値テキスト">
          <a:extLst>
            <a:ext uri="{FF2B5EF4-FFF2-40B4-BE49-F238E27FC236}">
              <a16:creationId xmlns:a16="http://schemas.microsoft.com/office/drawing/2014/main" id="{D6C3A5F1-7951-4F8E-A8D9-9C1C430F2B61}"/>
            </a:ext>
          </a:extLst>
        </xdr:cNvPr>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2" name="楕円 391">
          <a:extLst>
            <a:ext uri="{FF2B5EF4-FFF2-40B4-BE49-F238E27FC236}">
              <a16:creationId xmlns:a16="http://schemas.microsoft.com/office/drawing/2014/main" id="{0FB0F32A-3A69-43C1-9294-B9F99B5CD65F}"/>
            </a:ext>
          </a:extLst>
        </xdr:cNvPr>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74947</xdr:rowOff>
    </xdr:from>
    <xdr:ext cx="736600" cy="259045"/>
    <xdr:sp macro="" textlink="">
      <xdr:nvSpPr>
        <xdr:cNvPr id="393" name="テキスト ボックス 392">
          <a:extLst>
            <a:ext uri="{FF2B5EF4-FFF2-40B4-BE49-F238E27FC236}">
              <a16:creationId xmlns:a16="http://schemas.microsoft.com/office/drawing/2014/main" id="{A6B3F14A-463F-4838-A5C2-CF66B7EDD04F}"/>
            </a:ext>
          </a:extLst>
        </xdr:cNvPr>
        <xdr:cNvSpPr txBox="1"/>
      </xdr:nvSpPr>
      <xdr:spPr>
        <a:xfrm>
          <a:off x="3606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4" name="楕円 393">
          <a:extLst>
            <a:ext uri="{FF2B5EF4-FFF2-40B4-BE49-F238E27FC236}">
              <a16:creationId xmlns:a16="http://schemas.microsoft.com/office/drawing/2014/main" id="{A544489A-8E42-4794-A612-36958FE6D262}"/>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90188</xdr:rowOff>
    </xdr:from>
    <xdr:ext cx="762000" cy="259045"/>
    <xdr:sp macro="" textlink="">
      <xdr:nvSpPr>
        <xdr:cNvPr id="395" name="テキスト ボックス 394">
          <a:extLst>
            <a:ext uri="{FF2B5EF4-FFF2-40B4-BE49-F238E27FC236}">
              <a16:creationId xmlns:a16="http://schemas.microsoft.com/office/drawing/2014/main" id="{C977C316-5AB1-4AD0-8E2A-5CCFD1E409A6}"/>
            </a:ext>
          </a:extLst>
        </xdr:cNvPr>
        <xdr:cNvSpPr txBox="1"/>
      </xdr:nvSpPr>
      <xdr:spPr>
        <a:xfrm>
          <a:off x="2717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6" name="楕円 395">
          <a:extLst>
            <a:ext uri="{FF2B5EF4-FFF2-40B4-BE49-F238E27FC236}">
              <a16:creationId xmlns:a16="http://schemas.microsoft.com/office/drawing/2014/main" id="{E3E2E4DA-F256-49AE-BBB5-1C262C6F6B93}"/>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74947</xdr:rowOff>
    </xdr:from>
    <xdr:ext cx="762000" cy="259045"/>
    <xdr:sp macro="" textlink="">
      <xdr:nvSpPr>
        <xdr:cNvPr id="397" name="テキスト ボックス 396">
          <a:extLst>
            <a:ext uri="{FF2B5EF4-FFF2-40B4-BE49-F238E27FC236}">
              <a16:creationId xmlns:a16="http://schemas.microsoft.com/office/drawing/2014/main" id="{43E6A147-1ADC-4C4F-891E-23E202BDC29F}"/>
            </a:ext>
          </a:extLst>
        </xdr:cNvPr>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8" name="楕円 397">
          <a:extLst>
            <a:ext uri="{FF2B5EF4-FFF2-40B4-BE49-F238E27FC236}">
              <a16:creationId xmlns:a16="http://schemas.microsoft.com/office/drawing/2014/main" id="{D381A29C-0792-4F22-A1DF-E5F63ECF1C71}"/>
            </a:ext>
          </a:extLst>
        </xdr:cNvPr>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88282</xdr:rowOff>
    </xdr:from>
    <xdr:ext cx="762000" cy="259045"/>
    <xdr:sp macro="" textlink="">
      <xdr:nvSpPr>
        <xdr:cNvPr id="399" name="テキスト ボックス 398">
          <a:extLst>
            <a:ext uri="{FF2B5EF4-FFF2-40B4-BE49-F238E27FC236}">
              <a16:creationId xmlns:a16="http://schemas.microsoft.com/office/drawing/2014/main" id="{FE4A6B9E-A9EC-402F-80E7-8E005AA640FD}"/>
            </a:ext>
          </a:extLst>
        </xdr:cNvPr>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17A77139-B0F4-4D48-A359-73071139BE2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FF978D2D-9113-4E7C-BC40-2F55B04662B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1B690A8E-A85B-4BAB-B7BB-65F8D732476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B18E2FD3-9F36-4CDA-AD6C-D900FBE5089F}"/>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4E03A08E-714C-4E9E-90DD-5CD1FCBD924D}"/>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71D1D5B8-24EC-4F11-8A7B-C8B5F6ED78D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F6AC52A8-F997-4A02-A0E9-E76CED424D1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1DE5F9A8-0011-4179-9DEB-BFCB841ECAB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F1F5DB01-5A01-46AC-8BCA-A8612885CFE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55C19F99-A712-46A2-AEE6-658EE07CC2B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724F6AB5-0D2E-41DC-8A3B-597D90DF3FD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ポイントの増となったが、依然として類似団体平均値を下回っている。今後も国の施策の動向や社会情勢の変化を注視し、計画的な財政運営を図り、財政の健全性を確保するよう努める。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9E1FEEF5-C722-4DC6-87A9-4E3A1F54900B}"/>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2EA2624A-B332-4D39-88A1-35EB6F6D650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7DBA0C7C-4B76-40DA-B83A-F2E4075CFBBA}"/>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54F3E3C8-8489-4495-8147-DEFBFFC724C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B3C33A95-6348-4BF2-B759-5DFCBDB235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B9DAFB19-5605-4CB4-BBE2-2E11D96418B1}"/>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8D66CD38-05D3-498C-A211-C4C938EAE22C}"/>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578E9403-8B67-45F9-9B3B-C7FE895D68D4}"/>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D7494EA6-FDC4-41CB-84CB-1F1014B131F5}"/>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F75A33A7-173A-4B6D-BD87-40736D08F9BD}"/>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FAB00C5-EBCB-4ACE-B926-C64B9895F09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21E9BB5E-029F-4F97-BABD-500C4EDEC32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B7599EF0-030A-42EA-8C1A-6D505724F3A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1C481487-D75F-4134-AD36-B91807A1EEA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A9F5EE8E-7E7D-4BE9-BEC5-E32F565941D6}"/>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FB8BB53A-3181-4A90-A2EA-55C262317088}"/>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4368C631-1F58-4B05-B3EB-E34E5F641345}"/>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D70A58EE-34CB-4433-A183-BD01123F4B19}"/>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3D87A9E5-F05E-4E2B-9C72-8B9C633A1201}"/>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163576</xdr:rowOff>
    </xdr:to>
    <xdr:cxnSp macro="">
      <xdr:nvCxnSpPr>
        <xdr:cNvPr id="430" name="直線コネクタ 429">
          <a:extLst>
            <a:ext uri="{FF2B5EF4-FFF2-40B4-BE49-F238E27FC236}">
              <a16:creationId xmlns:a16="http://schemas.microsoft.com/office/drawing/2014/main" id="{24464693-5F57-4D92-B727-1DE6C581B6DC}"/>
            </a:ext>
          </a:extLst>
        </xdr:cNvPr>
        <xdr:cNvCxnSpPr/>
      </xdr:nvCxnSpPr>
      <xdr:spPr>
        <a:xfrm>
          <a:off x="15671800" y="13152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690832BF-1D13-403F-8ECF-E5D8F3226E8C}"/>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F1EEE1EC-1476-4010-BE7E-705F284C0BAF}"/>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122428</xdr:rowOff>
    </xdr:to>
    <xdr:cxnSp macro="">
      <xdr:nvCxnSpPr>
        <xdr:cNvPr id="433" name="直線コネクタ 432">
          <a:extLst>
            <a:ext uri="{FF2B5EF4-FFF2-40B4-BE49-F238E27FC236}">
              <a16:creationId xmlns:a16="http://schemas.microsoft.com/office/drawing/2014/main" id="{B4B1153F-CF84-44D0-AA35-825C046B966D}"/>
            </a:ext>
          </a:extLst>
        </xdr:cNvPr>
        <xdr:cNvCxnSpPr/>
      </xdr:nvCxnSpPr>
      <xdr:spPr>
        <a:xfrm>
          <a:off x="14782800" y="130474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2872565D-3836-4314-BEDF-E28AF0DEA82A}"/>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CF740950-DCD4-4E8F-BDF9-069C6C08C5D5}"/>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58420</xdr:rowOff>
    </xdr:to>
    <xdr:cxnSp macro="">
      <xdr:nvCxnSpPr>
        <xdr:cNvPr id="436" name="直線コネクタ 435">
          <a:extLst>
            <a:ext uri="{FF2B5EF4-FFF2-40B4-BE49-F238E27FC236}">
              <a16:creationId xmlns:a16="http://schemas.microsoft.com/office/drawing/2014/main" id="{1E4D1A7A-4F78-4E5D-AE07-2B971089B82E}"/>
            </a:ext>
          </a:extLst>
        </xdr:cNvPr>
        <xdr:cNvCxnSpPr/>
      </xdr:nvCxnSpPr>
      <xdr:spPr>
        <a:xfrm flipV="1">
          <a:off x="13893800" y="13047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81A5AF36-D2CE-4B41-A11B-F65DB6F78228}"/>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131531D1-E8B3-409A-8253-2225F199C466}"/>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58420</xdr:rowOff>
    </xdr:to>
    <xdr:cxnSp macro="">
      <xdr:nvCxnSpPr>
        <xdr:cNvPr id="439" name="直線コネクタ 438">
          <a:extLst>
            <a:ext uri="{FF2B5EF4-FFF2-40B4-BE49-F238E27FC236}">
              <a16:creationId xmlns:a16="http://schemas.microsoft.com/office/drawing/2014/main" id="{E88088A1-8714-4648-88A3-5E54D58DE741}"/>
            </a:ext>
          </a:extLst>
        </xdr:cNvPr>
        <xdr:cNvCxnSpPr/>
      </xdr:nvCxnSpPr>
      <xdr:spPr>
        <a:xfrm>
          <a:off x="13004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83B38FC8-CD46-4B0B-ABBB-BF2AFC301DA4}"/>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B36D86FD-2285-4DC3-8753-67F520011CC6}"/>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334E60B7-8F94-4A67-98C3-BCBC0DD269DC}"/>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483D222E-50EC-464E-9353-1AD0D03EC6E7}"/>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F2981DA-6C42-4DC9-9B81-42DB261E902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56D58726-0017-4F5B-A284-95DD5F24A6A9}"/>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FFBF32F-85F6-44A8-BFCD-FD0D8E2F723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3268A153-4391-4A58-AC2C-28DB90B9464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B711E304-BA95-4184-8B51-471DDCBA90D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9" name="楕円 448">
          <a:extLst>
            <a:ext uri="{FF2B5EF4-FFF2-40B4-BE49-F238E27FC236}">
              <a16:creationId xmlns:a16="http://schemas.microsoft.com/office/drawing/2014/main" id="{8194F57C-DC94-4D80-86EC-899CAC35EA61}"/>
            </a:ext>
          </a:extLst>
        </xdr:cNvPr>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50" name="公債費以外該当値テキスト">
          <a:extLst>
            <a:ext uri="{FF2B5EF4-FFF2-40B4-BE49-F238E27FC236}">
              <a16:creationId xmlns:a16="http://schemas.microsoft.com/office/drawing/2014/main" id="{19C3D7F5-4B4C-4555-AEB1-8A01D3BE293D}"/>
            </a:ext>
          </a:extLst>
        </xdr:cNvPr>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1" name="楕円 450">
          <a:extLst>
            <a:ext uri="{FF2B5EF4-FFF2-40B4-BE49-F238E27FC236}">
              <a16:creationId xmlns:a16="http://schemas.microsoft.com/office/drawing/2014/main" id="{E01073D8-2837-42AC-9E49-A1C938161345}"/>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2" name="テキスト ボックス 451">
          <a:extLst>
            <a:ext uri="{FF2B5EF4-FFF2-40B4-BE49-F238E27FC236}">
              <a16:creationId xmlns:a16="http://schemas.microsoft.com/office/drawing/2014/main" id="{44ED220E-2990-4DE5-8657-6F1D9578DD59}"/>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3" name="楕円 452">
          <a:extLst>
            <a:ext uri="{FF2B5EF4-FFF2-40B4-BE49-F238E27FC236}">
              <a16:creationId xmlns:a16="http://schemas.microsoft.com/office/drawing/2014/main" id="{7F9E775F-836A-43DD-B951-BD6D6C30558D}"/>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4" name="テキスト ボックス 453">
          <a:extLst>
            <a:ext uri="{FF2B5EF4-FFF2-40B4-BE49-F238E27FC236}">
              <a16:creationId xmlns:a16="http://schemas.microsoft.com/office/drawing/2014/main" id="{10958EA7-B0B2-444C-BB2B-00AE8050384F}"/>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5" name="楕円 454">
          <a:extLst>
            <a:ext uri="{FF2B5EF4-FFF2-40B4-BE49-F238E27FC236}">
              <a16:creationId xmlns:a16="http://schemas.microsoft.com/office/drawing/2014/main" id="{8CD0E9BB-1C1E-4292-8A43-ABC57C6B2903}"/>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6" name="テキスト ボックス 455">
          <a:extLst>
            <a:ext uri="{FF2B5EF4-FFF2-40B4-BE49-F238E27FC236}">
              <a16:creationId xmlns:a16="http://schemas.microsoft.com/office/drawing/2014/main" id="{2E9357CF-147F-411D-96B0-A981BBF3E92E}"/>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7" name="楕円 456">
          <a:extLst>
            <a:ext uri="{FF2B5EF4-FFF2-40B4-BE49-F238E27FC236}">
              <a16:creationId xmlns:a16="http://schemas.microsoft.com/office/drawing/2014/main" id="{46CD6740-E04E-4B52-8368-1C2A710FAF5C}"/>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8" name="テキスト ボックス 457">
          <a:extLst>
            <a:ext uri="{FF2B5EF4-FFF2-40B4-BE49-F238E27FC236}">
              <a16:creationId xmlns:a16="http://schemas.microsoft.com/office/drawing/2014/main" id="{634332DF-2B07-4ED3-8BD6-24E164857671}"/>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C7405BA-C837-406D-BB41-1623B27C2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1ED7658-4EDD-482E-A42A-052F5548584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B3C0682-1A86-47D6-8114-EA19DA64CDD4}"/>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D4266EB4-7FE6-45D0-AD66-11212BAEBB6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4DFC22F-0DCE-4BAF-B301-05388A5ECD3D}"/>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B81E3928-AAB0-44D1-91B3-007150C18A53}"/>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8DA67178-90D3-4C5C-AFE6-A7961BC012E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E12A7C3-80E4-4326-8CC0-186D34C7258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F31C67D-1F90-4512-A1CD-43497B161ED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2BEBD09-1A28-49C6-8FA5-21F5B0B1A3D7}"/>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C2DB1FC-9E50-48F1-9616-683E84E89CE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066F9C5-CE47-44B2-B0E5-C30B386067C7}"/>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EBE56E42-A635-4933-8178-07ED2C16CAB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14B4A38B-5A94-4FAA-BFE0-E4E96AA3020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5B94BFC-F6BE-4CF9-BED5-0D5F6BCC63EB}"/>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E82202FB-665C-4FA1-A125-C87B8F1715E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E956AD6-72FE-47C0-8383-6B93E565E31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48F4F3D-8898-40C9-8F1C-539FDDCDAFA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808A8A5-0E5B-40EA-93C1-6F2317DFABC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FFBBDD6-E33A-4A68-B251-7EEC6686E2B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E8F8051-BB2A-45B7-A124-CFC64C68E75F}"/>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BCC516B-76B5-4237-B535-4CF3F104DE3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A878AA1-0C14-4D22-BB7F-445918C2F88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D078002-620B-434C-B74D-74B430CDC62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C767AA9-3E44-4B51-BB70-A8FBEFE788C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CB669EF-9F4B-4713-8292-AA0F32FE44B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F04C10D-828B-4ADF-A322-0DBBF7EEE0F4}"/>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DC701062-BA3B-4A2D-A0F6-CFA1506643D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2FDF5C4-3CE1-45D5-8220-6ADD79398513}"/>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59644D55-492F-47DA-A547-9B3BAE78121C}"/>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C7923DE3-616C-4265-8499-9A5E8AADFE7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DE3B31B-3DBF-4EE4-B214-74C6E1F456BD}"/>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F24B3A8-83F8-4903-A82C-D6A5E4537D17}"/>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73BC8EE5-79D9-41FF-9FEE-0882DE84B9E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61B982E0-A87A-4CC6-A1A4-7D2B0D04ADB9}"/>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6DD7AF2-EE7E-43DB-B32E-E542916E23CC}"/>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2AE01F75-CF2F-4E06-AC4F-5B6E2CAA506D}"/>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AC537DDC-BBC9-44CC-B67E-CB68A08EE3A8}"/>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B51D097-DFFF-4134-985E-22A4CD56D91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951F5048-D3AB-4E6C-B635-F5D6E33CACEF}"/>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645DBEB-23DD-45FC-BF12-F74FD5DA8C0D}"/>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F3F4D6B9-3298-404B-BDCA-90D94C2805C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E81DAA38-B47E-4609-83D2-537ED5C9A9A9}"/>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422824F6-7C0D-474D-8EE5-86C6FEC1D7F6}"/>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5FCD8874-E5AF-4847-B4BC-D92EDD5E5EFE}"/>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52E407E2-3E4E-4748-89AD-EB0062F24ADB}"/>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930C7594-F571-4739-BD8F-853E76D5CFBC}"/>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B734B75F-1012-4116-BEC3-AE043288177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68148</xdr:rowOff>
    </xdr:from>
    <xdr:to>
      <xdr:col>29</xdr:col>
      <xdr:colOff>127000</xdr:colOff>
      <xdr:row>18</xdr:row>
      <xdr:rowOff>77343</xdr:rowOff>
    </xdr:to>
    <xdr:cxnSp macro="">
      <xdr:nvCxnSpPr>
        <xdr:cNvPr id="50" name="直線コネクタ 49">
          <a:extLst>
            <a:ext uri="{FF2B5EF4-FFF2-40B4-BE49-F238E27FC236}">
              <a16:creationId xmlns:a16="http://schemas.microsoft.com/office/drawing/2014/main" id="{6B3EDCB2-EDEB-428F-BCB2-1DCDB3051600}"/>
            </a:ext>
          </a:extLst>
        </xdr:cNvPr>
        <xdr:cNvCxnSpPr/>
      </xdr:nvCxnSpPr>
      <xdr:spPr bwMode="auto">
        <a:xfrm flipV="1">
          <a:off x="5003800" y="3201873"/>
          <a:ext cx="647700" cy="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5845A62F-351D-4BF3-8E7C-4BF29DBD22FA}"/>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6835A434-0A18-4468-885E-AFA6357A9EF3}"/>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77343</xdr:rowOff>
    </xdr:from>
    <xdr:to>
      <xdr:col>26</xdr:col>
      <xdr:colOff>50800</xdr:colOff>
      <xdr:row>18</xdr:row>
      <xdr:rowOff>90919</xdr:rowOff>
    </xdr:to>
    <xdr:cxnSp macro="">
      <xdr:nvCxnSpPr>
        <xdr:cNvPr id="53" name="直線コネクタ 52">
          <a:extLst>
            <a:ext uri="{FF2B5EF4-FFF2-40B4-BE49-F238E27FC236}">
              <a16:creationId xmlns:a16="http://schemas.microsoft.com/office/drawing/2014/main" id="{4992A78C-66AF-481A-9C03-96B0168BD45C}"/>
            </a:ext>
          </a:extLst>
        </xdr:cNvPr>
        <xdr:cNvCxnSpPr/>
      </xdr:nvCxnSpPr>
      <xdr:spPr bwMode="auto">
        <a:xfrm flipV="1">
          <a:off x="4305300" y="3211068"/>
          <a:ext cx="698500" cy="1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307004EF-310C-481F-A0DE-B35398C4E69D}"/>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C601038B-7F34-4098-8E0D-7C5CC09F483E}"/>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90919</xdr:rowOff>
    </xdr:from>
    <xdr:to>
      <xdr:col>22</xdr:col>
      <xdr:colOff>114300</xdr:colOff>
      <xdr:row>18</xdr:row>
      <xdr:rowOff>91377</xdr:rowOff>
    </xdr:to>
    <xdr:cxnSp macro="">
      <xdr:nvCxnSpPr>
        <xdr:cNvPr id="56" name="直線コネクタ 55">
          <a:extLst>
            <a:ext uri="{FF2B5EF4-FFF2-40B4-BE49-F238E27FC236}">
              <a16:creationId xmlns:a16="http://schemas.microsoft.com/office/drawing/2014/main" id="{A2EE9885-1084-43F0-9893-93C5DEA8D7C6}"/>
            </a:ext>
          </a:extLst>
        </xdr:cNvPr>
        <xdr:cNvCxnSpPr/>
      </xdr:nvCxnSpPr>
      <xdr:spPr bwMode="auto">
        <a:xfrm flipV="1">
          <a:off x="3606800" y="3224644"/>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B9B08C94-C0F3-44DC-8F9A-96D86FAA742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B0E4A5C8-FAD3-48A1-908C-14EA9F13B33C}"/>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91377</xdr:rowOff>
    </xdr:from>
    <xdr:to>
      <xdr:col>18</xdr:col>
      <xdr:colOff>177800</xdr:colOff>
      <xdr:row>18</xdr:row>
      <xdr:rowOff>119278</xdr:rowOff>
    </xdr:to>
    <xdr:cxnSp macro="">
      <xdr:nvCxnSpPr>
        <xdr:cNvPr id="59" name="直線コネクタ 58">
          <a:extLst>
            <a:ext uri="{FF2B5EF4-FFF2-40B4-BE49-F238E27FC236}">
              <a16:creationId xmlns:a16="http://schemas.microsoft.com/office/drawing/2014/main" id="{B8AE3C85-8EA2-43D5-99C0-B749E66EA90C}"/>
            </a:ext>
          </a:extLst>
        </xdr:cNvPr>
        <xdr:cNvCxnSpPr/>
      </xdr:nvCxnSpPr>
      <xdr:spPr bwMode="auto">
        <a:xfrm flipV="1">
          <a:off x="2908300" y="3225102"/>
          <a:ext cx="698500" cy="2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31965AA0-7DAF-42C2-8176-7437CD0F32F5}"/>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1362D688-6C73-4011-9857-1E622791309F}"/>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6591DDCE-6C3C-4B0C-9D15-72EB49ECD0E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35070DA-B4DB-48A3-B93E-410DA1BAEB9D}"/>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6C84391-721B-4372-B1E3-4525223AF14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B8DFEC1-B06C-4465-8447-7099C07FE6CD}"/>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5C615E7-B1F1-4A8B-8DAD-50DDAB24A4F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6366EEB-D8CB-426D-8B2E-D913CAE9D6C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787BAEA-EE3F-4418-9C38-0C8459A868C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17348</xdr:rowOff>
    </xdr:from>
    <xdr:to>
      <xdr:col>29</xdr:col>
      <xdr:colOff>177800</xdr:colOff>
      <xdr:row>18</xdr:row>
      <xdr:rowOff>118948</xdr:rowOff>
    </xdr:to>
    <xdr:sp macro="" textlink="">
      <xdr:nvSpPr>
        <xdr:cNvPr id="69" name="楕円 68">
          <a:extLst>
            <a:ext uri="{FF2B5EF4-FFF2-40B4-BE49-F238E27FC236}">
              <a16:creationId xmlns:a16="http://schemas.microsoft.com/office/drawing/2014/main" id="{C5E4C9D1-7B3D-4230-BC37-CA5B86F97D27}"/>
            </a:ext>
          </a:extLst>
        </xdr:cNvPr>
        <xdr:cNvSpPr/>
      </xdr:nvSpPr>
      <xdr:spPr bwMode="auto">
        <a:xfrm>
          <a:off x="5600700" y="315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160875</xdr:rowOff>
    </xdr:from>
    <xdr:ext cx="762000" cy="259045"/>
    <xdr:sp macro="" textlink="">
      <xdr:nvSpPr>
        <xdr:cNvPr id="70" name="人口1人当たり決算額の推移該当値テキスト130">
          <a:extLst>
            <a:ext uri="{FF2B5EF4-FFF2-40B4-BE49-F238E27FC236}">
              <a16:creationId xmlns:a16="http://schemas.microsoft.com/office/drawing/2014/main" id="{B147F19F-FE82-44F7-8F2A-83F149A4DD65}"/>
            </a:ext>
          </a:extLst>
        </xdr:cNvPr>
        <xdr:cNvSpPr txBox="1"/>
      </xdr:nvSpPr>
      <xdr:spPr>
        <a:xfrm>
          <a:off x="5740400" y="31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26543</xdr:rowOff>
    </xdr:from>
    <xdr:to>
      <xdr:col>26</xdr:col>
      <xdr:colOff>101600</xdr:colOff>
      <xdr:row>18</xdr:row>
      <xdr:rowOff>128143</xdr:rowOff>
    </xdr:to>
    <xdr:sp macro="" textlink="">
      <xdr:nvSpPr>
        <xdr:cNvPr id="71" name="楕円 70">
          <a:extLst>
            <a:ext uri="{FF2B5EF4-FFF2-40B4-BE49-F238E27FC236}">
              <a16:creationId xmlns:a16="http://schemas.microsoft.com/office/drawing/2014/main" id="{9B518068-5E92-49AC-A15B-964773D891E0}"/>
            </a:ext>
          </a:extLst>
        </xdr:cNvPr>
        <xdr:cNvSpPr/>
      </xdr:nvSpPr>
      <xdr:spPr bwMode="auto">
        <a:xfrm>
          <a:off x="4953000" y="316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112920</xdr:rowOff>
    </xdr:from>
    <xdr:ext cx="736600" cy="259045"/>
    <xdr:sp macro="" textlink="">
      <xdr:nvSpPr>
        <xdr:cNvPr id="72" name="テキスト ボックス 71">
          <a:extLst>
            <a:ext uri="{FF2B5EF4-FFF2-40B4-BE49-F238E27FC236}">
              <a16:creationId xmlns:a16="http://schemas.microsoft.com/office/drawing/2014/main" id="{BFECAD1E-D6DB-4252-B092-5E867C91361A}"/>
            </a:ext>
          </a:extLst>
        </xdr:cNvPr>
        <xdr:cNvSpPr txBox="1"/>
      </xdr:nvSpPr>
      <xdr:spPr>
        <a:xfrm>
          <a:off x="4622800" y="324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40119</xdr:rowOff>
    </xdr:from>
    <xdr:to>
      <xdr:col>22</xdr:col>
      <xdr:colOff>165100</xdr:colOff>
      <xdr:row>18</xdr:row>
      <xdr:rowOff>141719</xdr:rowOff>
    </xdr:to>
    <xdr:sp macro="" textlink="">
      <xdr:nvSpPr>
        <xdr:cNvPr id="73" name="楕円 72">
          <a:extLst>
            <a:ext uri="{FF2B5EF4-FFF2-40B4-BE49-F238E27FC236}">
              <a16:creationId xmlns:a16="http://schemas.microsoft.com/office/drawing/2014/main" id="{0C42967E-14E9-4272-BF9B-0DEC551AB033}"/>
            </a:ext>
          </a:extLst>
        </xdr:cNvPr>
        <xdr:cNvSpPr/>
      </xdr:nvSpPr>
      <xdr:spPr bwMode="auto">
        <a:xfrm>
          <a:off x="4254500" y="317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126496</xdr:rowOff>
    </xdr:from>
    <xdr:ext cx="762000" cy="259045"/>
    <xdr:sp macro="" textlink="">
      <xdr:nvSpPr>
        <xdr:cNvPr id="74" name="テキスト ボックス 73">
          <a:extLst>
            <a:ext uri="{FF2B5EF4-FFF2-40B4-BE49-F238E27FC236}">
              <a16:creationId xmlns:a16="http://schemas.microsoft.com/office/drawing/2014/main" id="{7384144E-A1A9-4FF1-A0F3-05F628E636E4}"/>
            </a:ext>
          </a:extLst>
        </xdr:cNvPr>
        <xdr:cNvSpPr txBox="1"/>
      </xdr:nvSpPr>
      <xdr:spPr>
        <a:xfrm>
          <a:off x="3924300" y="32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40577</xdr:rowOff>
    </xdr:from>
    <xdr:to>
      <xdr:col>19</xdr:col>
      <xdr:colOff>38100</xdr:colOff>
      <xdr:row>18</xdr:row>
      <xdr:rowOff>142177</xdr:rowOff>
    </xdr:to>
    <xdr:sp macro="" textlink="">
      <xdr:nvSpPr>
        <xdr:cNvPr id="75" name="楕円 74">
          <a:extLst>
            <a:ext uri="{FF2B5EF4-FFF2-40B4-BE49-F238E27FC236}">
              <a16:creationId xmlns:a16="http://schemas.microsoft.com/office/drawing/2014/main" id="{13B78E69-647A-48F6-9166-0D904EA6ACCD}"/>
            </a:ext>
          </a:extLst>
        </xdr:cNvPr>
        <xdr:cNvSpPr/>
      </xdr:nvSpPr>
      <xdr:spPr bwMode="auto">
        <a:xfrm>
          <a:off x="3556000" y="31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126954</xdr:rowOff>
    </xdr:from>
    <xdr:ext cx="762000" cy="259045"/>
    <xdr:sp macro="" textlink="">
      <xdr:nvSpPr>
        <xdr:cNvPr id="76" name="テキスト ボックス 75">
          <a:extLst>
            <a:ext uri="{FF2B5EF4-FFF2-40B4-BE49-F238E27FC236}">
              <a16:creationId xmlns:a16="http://schemas.microsoft.com/office/drawing/2014/main" id="{EE9C07D7-960E-46E8-9720-1272C9422AF4}"/>
            </a:ext>
          </a:extLst>
        </xdr:cNvPr>
        <xdr:cNvSpPr txBox="1"/>
      </xdr:nvSpPr>
      <xdr:spPr>
        <a:xfrm>
          <a:off x="3225800" y="326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68478</xdr:rowOff>
    </xdr:from>
    <xdr:to>
      <xdr:col>15</xdr:col>
      <xdr:colOff>101600</xdr:colOff>
      <xdr:row>18</xdr:row>
      <xdr:rowOff>170078</xdr:rowOff>
    </xdr:to>
    <xdr:sp macro="" textlink="">
      <xdr:nvSpPr>
        <xdr:cNvPr id="77" name="楕円 76">
          <a:extLst>
            <a:ext uri="{FF2B5EF4-FFF2-40B4-BE49-F238E27FC236}">
              <a16:creationId xmlns:a16="http://schemas.microsoft.com/office/drawing/2014/main" id="{573CC1A1-2E44-4557-B2C5-4CB0B1EEB2AB}"/>
            </a:ext>
          </a:extLst>
        </xdr:cNvPr>
        <xdr:cNvSpPr/>
      </xdr:nvSpPr>
      <xdr:spPr bwMode="auto">
        <a:xfrm>
          <a:off x="2857500" y="320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154855</xdr:rowOff>
    </xdr:from>
    <xdr:ext cx="762000" cy="259045"/>
    <xdr:sp macro="" textlink="">
      <xdr:nvSpPr>
        <xdr:cNvPr id="78" name="テキスト ボックス 77">
          <a:extLst>
            <a:ext uri="{FF2B5EF4-FFF2-40B4-BE49-F238E27FC236}">
              <a16:creationId xmlns:a16="http://schemas.microsoft.com/office/drawing/2014/main" id="{2DD8A12E-139B-4480-944A-C142EC340AEF}"/>
            </a:ext>
          </a:extLst>
        </xdr:cNvPr>
        <xdr:cNvSpPr txBox="1"/>
      </xdr:nvSpPr>
      <xdr:spPr>
        <a:xfrm>
          <a:off x="2527300" y="32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9E44F4D3-6FCD-40C9-855C-1EC9D4A1986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FD989410-E055-4E73-8146-F201FACC79FC}"/>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4996D440-DFEC-4490-AF40-26721E475FC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54869D88-B258-4753-B317-BE41CC50BFA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4E77858-1177-4BDA-A02D-448992D74FD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E7A207E8-F8D9-4DE9-9167-13545529FB1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E0252E9D-C832-4E27-99BB-E56EE916C6F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F3EE495D-EFA4-4615-A2C7-5F48EF585CB9}"/>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A1662094-A6CD-49DE-B907-264378B0CD8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51216556-61F6-4689-9943-A18489B5391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C53DB6D3-6799-4B53-8CAB-42BD3FA8B78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376D7D6A-57C2-47B9-8CDD-012565CC761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317D778D-37E1-4EED-8503-671821BDBD8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5A1779B-4065-48AD-A35E-9C2071C6FE6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340E956-3381-4136-8FA2-D4A545AD2BB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1B2D81-8DBE-47C1-950B-1A63EBF36A3D}"/>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6312E2D8-9555-467B-9514-3C90B876BBD9}"/>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AD34D7D7-8C66-4B0C-A8C3-2AC8122D0DDC}"/>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C29C55CE-2FFC-4724-9B4C-EA1B5D6528FB}"/>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CCD393FB-A8C1-4F0D-AB93-691B06E0A76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E443FB0A-7D00-45D9-AF13-4C4B33C4EFE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1DE2D502-4926-4C08-8B1D-45F5DF988931}"/>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4083D849-2F3B-47DA-A7D7-449684500D9B}"/>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96F73F6D-1FC7-4959-9209-06A0DD70F45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5A01B571-5CF4-481B-B7DF-D03B04D001E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D7141258-710B-42AC-B9B1-5015C0F6ADD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317319A4-5429-4FD0-9C79-0469F4AEE3F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870F6E1C-BB31-4BB6-A26E-E26755C92B3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26B89835-C5B8-4BA4-846C-4D1C74AFB7F3}"/>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EBB97D0-829E-4B3A-9852-7D5FD873F557}"/>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3ACC8635-97E8-415E-981C-D132E112601E}"/>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8F6C5016-765D-40C4-B692-519E388DD335}"/>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F405618D-3C45-4A20-852A-2579CEA916A7}"/>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7538</xdr:rowOff>
    </xdr:from>
    <xdr:to>
      <xdr:col>29</xdr:col>
      <xdr:colOff>127000</xdr:colOff>
      <xdr:row>38</xdr:row>
      <xdr:rowOff>8140</xdr:rowOff>
    </xdr:to>
    <xdr:cxnSp macro="">
      <xdr:nvCxnSpPr>
        <xdr:cNvPr id="112" name="直線コネクタ 111">
          <a:extLst>
            <a:ext uri="{FF2B5EF4-FFF2-40B4-BE49-F238E27FC236}">
              <a16:creationId xmlns:a16="http://schemas.microsoft.com/office/drawing/2014/main" id="{D9E66004-E0AF-464C-86FC-1401844C7C1C}"/>
            </a:ext>
          </a:extLst>
        </xdr:cNvPr>
        <xdr:cNvCxnSpPr/>
      </xdr:nvCxnSpPr>
      <xdr:spPr bwMode="auto">
        <a:xfrm flipV="1">
          <a:off x="5003800" y="7475138"/>
          <a:ext cx="647700" cy="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D4B7830B-ECDD-4F5B-A2A4-3BC1BF26EE25}"/>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3642CF53-806F-4D9C-B7B1-DE5E56237A61}"/>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340833</xdr:rowOff>
    </xdr:from>
    <xdr:to>
      <xdr:col>26</xdr:col>
      <xdr:colOff>50800</xdr:colOff>
      <xdr:row>38</xdr:row>
      <xdr:rowOff>8140</xdr:rowOff>
    </xdr:to>
    <xdr:cxnSp macro="">
      <xdr:nvCxnSpPr>
        <xdr:cNvPr id="115" name="直線コネクタ 114">
          <a:extLst>
            <a:ext uri="{FF2B5EF4-FFF2-40B4-BE49-F238E27FC236}">
              <a16:creationId xmlns:a16="http://schemas.microsoft.com/office/drawing/2014/main" id="{D8D30E60-7122-4E10-998D-0CE91A4929D1}"/>
            </a:ext>
          </a:extLst>
        </xdr:cNvPr>
        <xdr:cNvCxnSpPr/>
      </xdr:nvCxnSpPr>
      <xdr:spPr bwMode="auto">
        <a:xfrm>
          <a:off x="4305300" y="7465533"/>
          <a:ext cx="698500" cy="10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7279D772-2D74-4907-B1E0-2D607EA64FFC}"/>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8A7D9DBC-A81A-4B4C-B31D-DA5B4672E98E}"/>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336934</xdr:rowOff>
    </xdr:from>
    <xdr:to>
      <xdr:col>22</xdr:col>
      <xdr:colOff>114300</xdr:colOff>
      <xdr:row>37</xdr:row>
      <xdr:rowOff>340833</xdr:rowOff>
    </xdr:to>
    <xdr:cxnSp macro="">
      <xdr:nvCxnSpPr>
        <xdr:cNvPr id="118" name="直線コネクタ 117">
          <a:extLst>
            <a:ext uri="{FF2B5EF4-FFF2-40B4-BE49-F238E27FC236}">
              <a16:creationId xmlns:a16="http://schemas.microsoft.com/office/drawing/2014/main" id="{09DA0288-8AA0-4538-9E9E-3EBEE6BB4863}"/>
            </a:ext>
          </a:extLst>
        </xdr:cNvPr>
        <xdr:cNvCxnSpPr/>
      </xdr:nvCxnSpPr>
      <xdr:spPr bwMode="auto">
        <a:xfrm>
          <a:off x="3606800" y="7461634"/>
          <a:ext cx="698500" cy="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A9C68AD5-B53D-4A68-B6B6-F34782F1FE09}"/>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A98E7810-7D97-4590-8AE4-EE1C997AF227}"/>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318026</xdr:rowOff>
    </xdr:from>
    <xdr:to>
      <xdr:col>18</xdr:col>
      <xdr:colOff>177800</xdr:colOff>
      <xdr:row>37</xdr:row>
      <xdr:rowOff>336934</xdr:rowOff>
    </xdr:to>
    <xdr:cxnSp macro="">
      <xdr:nvCxnSpPr>
        <xdr:cNvPr id="121" name="直線コネクタ 120">
          <a:extLst>
            <a:ext uri="{FF2B5EF4-FFF2-40B4-BE49-F238E27FC236}">
              <a16:creationId xmlns:a16="http://schemas.microsoft.com/office/drawing/2014/main" id="{325A2F6B-D60A-4375-AC6F-AAC80F222BF4}"/>
            </a:ext>
          </a:extLst>
        </xdr:cNvPr>
        <xdr:cNvCxnSpPr/>
      </xdr:nvCxnSpPr>
      <xdr:spPr bwMode="auto">
        <a:xfrm>
          <a:off x="2908300" y="7442726"/>
          <a:ext cx="6985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A248000F-269D-49B4-9327-C1F49969092A}"/>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392189F1-89A2-4306-82E5-93690C7A4D63}"/>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684DA7BF-BE08-4CCE-BF0E-FEB09E2C8B24}"/>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D52691DC-7E5E-4C12-B544-682C5DF6188E}"/>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B7330184-60A8-4E4D-9FCA-E3D425A5DC2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ECE04CD-72BA-40EC-B968-BBC6BEA8C0F6}"/>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1AABCBF-785E-4694-994A-EFEF1F65FD49}"/>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78DD3C94-949C-45F8-AE27-C9BD5FD1DD8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B82CBB14-8FCB-40F7-BCAA-B9D49B53B0C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299638</xdr:rowOff>
    </xdr:from>
    <xdr:to>
      <xdr:col>29</xdr:col>
      <xdr:colOff>177800</xdr:colOff>
      <xdr:row>38</xdr:row>
      <xdr:rowOff>58338</xdr:rowOff>
    </xdr:to>
    <xdr:sp macro="" textlink="">
      <xdr:nvSpPr>
        <xdr:cNvPr id="131" name="楕円 130">
          <a:extLst>
            <a:ext uri="{FF2B5EF4-FFF2-40B4-BE49-F238E27FC236}">
              <a16:creationId xmlns:a16="http://schemas.microsoft.com/office/drawing/2014/main" id="{D117BE40-B80C-489E-A941-1E4BA8955704}"/>
            </a:ext>
          </a:extLst>
        </xdr:cNvPr>
        <xdr:cNvSpPr/>
      </xdr:nvSpPr>
      <xdr:spPr bwMode="auto">
        <a:xfrm>
          <a:off x="5600700" y="742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271715</xdr:rowOff>
    </xdr:from>
    <xdr:ext cx="762000" cy="259045"/>
    <xdr:sp macro="" textlink="">
      <xdr:nvSpPr>
        <xdr:cNvPr id="132" name="人口1人当たり決算額の推移該当値テキスト445">
          <a:extLst>
            <a:ext uri="{FF2B5EF4-FFF2-40B4-BE49-F238E27FC236}">
              <a16:creationId xmlns:a16="http://schemas.microsoft.com/office/drawing/2014/main" id="{BEEAD683-612D-4F92-91AD-3472289836AD}"/>
            </a:ext>
          </a:extLst>
        </xdr:cNvPr>
        <xdr:cNvSpPr txBox="1"/>
      </xdr:nvSpPr>
      <xdr:spPr>
        <a:xfrm>
          <a:off x="5740400" y="739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300240</xdr:rowOff>
    </xdr:from>
    <xdr:to>
      <xdr:col>26</xdr:col>
      <xdr:colOff>101600</xdr:colOff>
      <xdr:row>38</xdr:row>
      <xdr:rowOff>58940</xdr:rowOff>
    </xdr:to>
    <xdr:sp macro="" textlink="">
      <xdr:nvSpPr>
        <xdr:cNvPr id="133" name="楕円 132">
          <a:extLst>
            <a:ext uri="{FF2B5EF4-FFF2-40B4-BE49-F238E27FC236}">
              <a16:creationId xmlns:a16="http://schemas.microsoft.com/office/drawing/2014/main" id="{338E4178-6C77-4008-A62E-F4651D30BC0B}"/>
            </a:ext>
          </a:extLst>
        </xdr:cNvPr>
        <xdr:cNvSpPr/>
      </xdr:nvSpPr>
      <xdr:spPr bwMode="auto">
        <a:xfrm>
          <a:off x="4953000" y="742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43717</xdr:rowOff>
    </xdr:from>
    <xdr:ext cx="736600" cy="259045"/>
    <xdr:sp macro="" textlink="">
      <xdr:nvSpPr>
        <xdr:cNvPr id="134" name="テキスト ボックス 133">
          <a:extLst>
            <a:ext uri="{FF2B5EF4-FFF2-40B4-BE49-F238E27FC236}">
              <a16:creationId xmlns:a16="http://schemas.microsoft.com/office/drawing/2014/main" id="{F2FACCD6-53C1-4C29-AD9B-C6800F9EF0AD}"/>
            </a:ext>
          </a:extLst>
        </xdr:cNvPr>
        <xdr:cNvSpPr txBox="1"/>
      </xdr:nvSpPr>
      <xdr:spPr>
        <a:xfrm>
          <a:off x="4622800" y="751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290033</xdr:rowOff>
    </xdr:from>
    <xdr:to>
      <xdr:col>22</xdr:col>
      <xdr:colOff>165100</xdr:colOff>
      <xdr:row>38</xdr:row>
      <xdr:rowOff>48733</xdr:rowOff>
    </xdr:to>
    <xdr:sp macro="" textlink="">
      <xdr:nvSpPr>
        <xdr:cNvPr id="135" name="楕円 134">
          <a:extLst>
            <a:ext uri="{FF2B5EF4-FFF2-40B4-BE49-F238E27FC236}">
              <a16:creationId xmlns:a16="http://schemas.microsoft.com/office/drawing/2014/main" id="{C34D9D9A-BF11-407C-9A66-5988A3756A60}"/>
            </a:ext>
          </a:extLst>
        </xdr:cNvPr>
        <xdr:cNvSpPr/>
      </xdr:nvSpPr>
      <xdr:spPr bwMode="auto">
        <a:xfrm>
          <a:off x="4254500" y="741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33510</xdr:rowOff>
    </xdr:from>
    <xdr:ext cx="762000" cy="259045"/>
    <xdr:sp macro="" textlink="">
      <xdr:nvSpPr>
        <xdr:cNvPr id="136" name="テキスト ボックス 135">
          <a:extLst>
            <a:ext uri="{FF2B5EF4-FFF2-40B4-BE49-F238E27FC236}">
              <a16:creationId xmlns:a16="http://schemas.microsoft.com/office/drawing/2014/main" id="{40097288-65BF-4FC9-AFA5-15E1F8BC4065}"/>
            </a:ext>
          </a:extLst>
        </xdr:cNvPr>
        <xdr:cNvSpPr txBox="1"/>
      </xdr:nvSpPr>
      <xdr:spPr>
        <a:xfrm>
          <a:off x="3924300" y="75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286134</xdr:rowOff>
    </xdr:from>
    <xdr:to>
      <xdr:col>19</xdr:col>
      <xdr:colOff>38100</xdr:colOff>
      <xdr:row>38</xdr:row>
      <xdr:rowOff>44834</xdr:rowOff>
    </xdr:to>
    <xdr:sp macro="" textlink="">
      <xdr:nvSpPr>
        <xdr:cNvPr id="137" name="楕円 136">
          <a:extLst>
            <a:ext uri="{FF2B5EF4-FFF2-40B4-BE49-F238E27FC236}">
              <a16:creationId xmlns:a16="http://schemas.microsoft.com/office/drawing/2014/main" id="{6484513C-B6CE-4766-937F-276B0C6F858D}"/>
            </a:ext>
          </a:extLst>
        </xdr:cNvPr>
        <xdr:cNvSpPr/>
      </xdr:nvSpPr>
      <xdr:spPr bwMode="auto">
        <a:xfrm>
          <a:off x="3556000" y="741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29611</xdr:rowOff>
    </xdr:from>
    <xdr:ext cx="762000" cy="259045"/>
    <xdr:sp macro="" textlink="">
      <xdr:nvSpPr>
        <xdr:cNvPr id="138" name="テキスト ボックス 137">
          <a:extLst>
            <a:ext uri="{FF2B5EF4-FFF2-40B4-BE49-F238E27FC236}">
              <a16:creationId xmlns:a16="http://schemas.microsoft.com/office/drawing/2014/main" id="{CD3A6471-A9AE-495B-81C1-96AFA6786384}"/>
            </a:ext>
          </a:extLst>
        </xdr:cNvPr>
        <xdr:cNvSpPr txBox="1"/>
      </xdr:nvSpPr>
      <xdr:spPr>
        <a:xfrm>
          <a:off x="3225800" y="749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267226</xdr:rowOff>
    </xdr:from>
    <xdr:to>
      <xdr:col>15</xdr:col>
      <xdr:colOff>101600</xdr:colOff>
      <xdr:row>38</xdr:row>
      <xdr:rowOff>25926</xdr:rowOff>
    </xdr:to>
    <xdr:sp macro="" textlink="">
      <xdr:nvSpPr>
        <xdr:cNvPr id="139" name="楕円 138">
          <a:extLst>
            <a:ext uri="{FF2B5EF4-FFF2-40B4-BE49-F238E27FC236}">
              <a16:creationId xmlns:a16="http://schemas.microsoft.com/office/drawing/2014/main" id="{66F7B84D-718E-4D3B-872A-1E844A254B2A}"/>
            </a:ext>
          </a:extLst>
        </xdr:cNvPr>
        <xdr:cNvSpPr/>
      </xdr:nvSpPr>
      <xdr:spPr bwMode="auto">
        <a:xfrm>
          <a:off x="2857500" y="739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36103</xdr:rowOff>
    </xdr:from>
    <xdr:ext cx="762000" cy="259045"/>
    <xdr:sp macro="" textlink="">
      <xdr:nvSpPr>
        <xdr:cNvPr id="140" name="テキスト ボックス 139">
          <a:extLst>
            <a:ext uri="{FF2B5EF4-FFF2-40B4-BE49-F238E27FC236}">
              <a16:creationId xmlns:a16="http://schemas.microsoft.com/office/drawing/2014/main" id="{FA1167F3-4F06-4113-9F6C-7E302D0F013F}"/>
            </a:ext>
          </a:extLst>
        </xdr:cNvPr>
        <xdr:cNvSpPr txBox="1"/>
      </xdr:nvSpPr>
      <xdr:spPr>
        <a:xfrm>
          <a:off x="2527300" y="716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8D477D-8188-4F57-853A-DAE94E4E59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312DDEF-134A-40F0-A23E-08789B5DEE8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D3BF9B9-5FC9-4D94-95B2-7C1E081A085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2434181-8F7C-4FE4-9C31-F0840B20C6C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F008F7-5E72-42E5-9F3A-B3887A7D78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98E537-8DDE-4C1D-BD93-BF0AA2091D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C1FC46-1569-4003-BC8E-57652CB1CE9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2E8A45-7B2C-47AB-83C6-657DF6BB75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531CB6-1C7E-4692-AE35-BA1E92E03B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64971CC-12C6-412A-BE25-59CD2E790D8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48E405-38B8-49B8-BC62-383155087A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D8C00E-DFEB-4D90-88CB-8D1F8B52B12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6DBF00-2CA7-40AC-89E9-FB79F92511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31B9E3-930F-4A10-B327-1B9889AE65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4895D4-B9CE-49A3-B7E4-DE588FAF43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F7A3614-209C-4FC4-B8A8-1313892E30B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17DC432-0B8A-44E9-8FFB-2E3688020B0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C6D5754-2D3E-46CF-9964-189A63DA508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B564A53-6170-497E-82DD-17CDD05413F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BBBD0D-5A71-48EF-AAE8-356F061EFA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347F57A-D45B-407A-9C7A-33E970B54FF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CE447B8-B852-4605-9674-10018EECE71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89CBE65-F5B5-4B2F-81BF-35CEF0324AE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3E17EAE-930F-4242-B0D5-4052E6342AB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468376-2DB5-477C-9BB1-5C1431A2D7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A481EA5-71F8-4DC5-B9A8-BC9DC59374C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F3E2D9-ED99-4364-B293-A911A05FF1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DF771BD-C54F-4F9D-B6C4-A8C016BD11A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F56E717-29BB-4FEC-A0C0-73535AD61E14}"/>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200C96A-4595-4A72-915C-B1B692A93079}"/>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2C77FBD-15F1-43EC-8D36-7B1A5E1FA25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D65E07E-9D0A-4D8E-BFDC-B69DB00F907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ED6F233-D724-4CF8-A141-1CCD76C8A9C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26374DB-40DF-4FB6-8354-F870CF48DFA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2754DAD-B781-4011-949B-22E7DB20DF1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8425570-CE3C-4692-9A2E-3380B4F5C9F4}"/>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52C2F24-A6D9-4BE6-8AED-06EBC6872EB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CA1C8E0-16EB-4BDB-8253-2D6AE2AE95E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031D7B0-B060-42F7-AF50-18E057399D48}"/>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13FF10D-434D-41C8-B77B-89DF11E12EE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342F052C-B204-4926-AF90-C52110063EA8}"/>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42C3991-7A67-4174-A018-4A018DF9D2B3}"/>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D284B84E-3214-41EF-AF15-D773804ABEBD}"/>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D8BE031C-91D7-4B32-897C-B8630B8AC57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2D728B50-017F-4B48-A316-693D4C4324DA}"/>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80E743F9-F958-4C73-A517-B6364123FFC3}"/>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9D9F4CB-FE16-4A4E-87DE-4E00B438A782}"/>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9DDA2FD8-2214-4211-ADAD-896C4015D36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9410AF4B-89C5-4C9D-8482-882A39882F75}"/>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6952DA7-0551-425D-AEB3-275D15427A9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81398B27-1305-4746-AAC6-374770E57C15}"/>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FCF23832-66A1-4E11-8FB0-EF58A0BF3DAE}"/>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2C499771-9D0E-454B-B887-2D6EB6420C98}"/>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A59C7CE4-6A9D-4F2F-9BA8-FE2D832CBD4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37AF88ED-135E-4943-A2EA-F95BA786A98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ED8275C-4595-4C96-8718-0C6E750DED4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32FBDA60-4D11-43AE-9359-84D26AEEC8B2}"/>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454EE273-2E8E-4BD1-B7AD-4FD21AC93DA2}"/>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6302667D-3BA0-4873-A9ED-600D219E1F89}"/>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17B4D17A-BB0B-45F7-BD0C-93C5232C78EC}"/>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CF9811C2-C3B1-44A7-B24A-4717C0FC9714}"/>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15864</xdr:rowOff>
    </xdr:from>
    <xdr:to>
      <xdr:col>24</xdr:col>
      <xdr:colOff>63500</xdr:colOff>
      <xdr:row>37</xdr:row>
      <xdr:rowOff>26815</xdr:rowOff>
    </xdr:to>
    <xdr:cxnSp macro="">
      <xdr:nvCxnSpPr>
        <xdr:cNvPr id="63" name="直線コネクタ 62">
          <a:extLst>
            <a:ext uri="{FF2B5EF4-FFF2-40B4-BE49-F238E27FC236}">
              <a16:creationId xmlns:a16="http://schemas.microsoft.com/office/drawing/2014/main" id="{B5A6DFB3-84D2-43CA-A141-C5B0C4FBED19}"/>
            </a:ext>
          </a:extLst>
        </xdr:cNvPr>
        <xdr:cNvCxnSpPr/>
      </xdr:nvCxnSpPr>
      <xdr:spPr>
        <a:xfrm flipV="1">
          <a:off x="3797300" y="6359514"/>
          <a:ext cx="8382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757D881F-27C6-4C62-BBA0-147EA63B9448}"/>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E716FB04-DB76-4126-BABA-2539B622FE2A}"/>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26815</xdr:rowOff>
    </xdr:from>
    <xdr:to>
      <xdr:col>19</xdr:col>
      <xdr:colOff>177800</xdr:colOff>
      <xdr:row>37</xdr:row>
      <xdr:rowOff>26956</xdr:rowOff>
    </xdr:to>
    <xdr:cxnSp macro="">
      <xdr:nvCxnSpPr>
        <xdr:cNvPr id="66" name="直線コネクタ 65">
          <a:extLst>
            <a:ext uri="{FF2B5EF4-FFF2-40B4-BE49-F238E27FC236}">
              <a16:creationId xmlns:a16="http://schemas.microsoft.com/office/drawing/2014/main" id="{12226981-211F-42DC-BC52-3216AA86449D}"/>
            </a:ext>
          </a:extLst>
        </xdr:cNvPr>
        <xdr:cNvCxnSpPr/>
      </xdr:nvCxnSpPr>
      <xdr:spPr>
        <a:xfrm flipV="1">
          <a:off x="2908300" y="6370465"/>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C9CB294B-C972-4CE7-B041-C88453C941CD}"/>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975400D6-DF7B-42CC-BD61-AFDC3A78EF8C}"/>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171225</xdr:rowOff>
    </xdr:from>
    <xdr:to>
      <xdr:col>15</xdr:col>
      <xdr:colOff>50800</xdr:colOff>
      <xdr:row>37</xdr:row>
      <xdr:rowOff>26956</xdr:rowOff>
    </xdr:to>
    <xdr:cxnSp macro="">
      <xdr:nvCxnSpPr>
        <xdr:cNvPr id="69" name="直線コネクタ 68">
          <a:extLst>
            <a:ext uri="{FF2B5EF4-FFF2-40B4-BE49-F238E27FC236}">
              <a16:creationId xmlns:a16="http://schemas.microsoft.com/office/drawing/2014/main" id="{4C024D38-5E9A-43A8-A3CB-176F77C535BC}"/>
            </a:ext>
          </a:extLst>
        </xdr:cNvPr>
        <xdr:cNvCxnSpPr/>
      </xdr:nvCxnSpPr>
      <xdr:spPr>
        <a:xfrm>
          <a:off x="2019300" y="6343425"/>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CD88B5E5-182A-4D9D-8192-A3C492D4CAF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7EA47BC7-B52B-46C6-8929-3B9C310AE767}"/>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171225</xdr:rowOff>
    </xdr:from>
    <xdr:to>
      <xdr:col>10</xdr:col>
      <xdr:colOff>114300</xdr:colOff>
      <xdr:row>37</xdr:row>
      <xdr:rowOff>16049</xdr:rowOff>
    </xdr:to>
    <xdr:cxnSp macro="">
      <xdr:nvCxnSpPr>
        <xdr:cNvPr id="72" name="直線コネクタ 71">
          <a:extLst>
            <a:ext uri="{FF2B5EF4-FFF2-40B4-BE49-F238E27FC236}">
              <a16:creationId xmlns:a16="http://schemas.microsoft.com/office/drawing/2014/main" id="{C160C045-F5A8-48A2-8BAC-E5CFBE52A288}"/>
            </a:ext>
          </a:extLst>
        </xdr:cNvPr>
        <xdr:cNvCxnSpPr/>
      </xdr:nvCxnSpPr>
      <xdr:spPr>
        <a:xfrm flipV="1">
          <a:off x="1130300" y="6343425"/>
          <a:ext cx="889000" cy="1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FD98BC4A-97F0-473C-A589-82295D77839F}"/>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43A74C3E-81FA-4DD0-9F70-2C7AC15A45D5}"/>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79223FA1-A882-43E5-A5EB-CC5AE14F2DC6}"/>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5413966E-163C-490F-AD9A-47B4B1E631FC}"/>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4287EB0-E317-449F-8EC4-ABB04D87EED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B7DF0C2-BA19-4347-9877-398AF7F3890C}"/>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CC2F6E3-917F-422F-8F07-6E242DDEC15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569BF07-9A36-4178-AC66-E803332A892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9DB464CF-5CF0-4441-AB95-9388B4F7889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136514</xdr:rowOff>
    </xdr:from>
    <xdr:to>
      <xdr:col>24</xdr:col>
      <xdr:colOff>114300</xdr:colOff>
      <xdr:row>37</xdr:row>
      <xdr:rowOff>66664</xdr:rowOff>
    </xdr:to>
    <xdr:sp macro="" textlink="">
      <xdr:nvSpPr>
        <xdr:cNvPr id="82" name="楕円 81">
          <a:extLst>
            <a:ext uri="{FF2B5EF4-FFF2-40B4-BE49-F238E27FC236}">
              <a16:creationId xmlns:a16="http://schemas.microsoft.com/office/drawing/2014/main" id="{A5128ED1-62C1-430E-843C-5BA6B46202CF}"/>
            </a:ext>
          </a:extLst>
        </xdr:cNvPr>
        <xdr:cNvSpPr/>
      </xdr:nvSpPr>
      <xdr:spPr>
        <a:xfrm>
          <a:off x="4584700" y="630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114941</xdr:rowOff>
    </xdr:from>
    <xdr:ext cx="534377" cy="259045"/>
    <xdr:sp macro="" textlink="">
      <xdr:nvSpPr>
        <xdr:cNvPr id="83" name="人件費該当値テキスト">
          <a:extLst>
            <a:ext uri="{FF2B5EF4-FFF2-40B4-BE49-F238E27FC236}">
              <a16:creationId xmlns:a16="http://schemas.microsoft.com/office/drawing/2014/main" id="{98163251-89B0-4582-AD2F-325862489BF7}"/>
            </a:ext>
          </a:extLst>
        </xdr:cNvPr>
        <xdr:cNvSpPr txBox="1"/>
      </xdr:nvSpPr>
      <xdr:spPr>
        <a:xfrm>
          <a:off x="4686300" y="62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147465</xdr:rowOff>
    </xdr:from>
    <xdr:to>
      <xdr:col>20</xdr:col>
      <xdr:colOff>38100</xdr:colOff>
      <xdr:row>37</xdr:row>
      <xdr:rowOff>77615</xdr:rowOff>
    </xdr:to>
    <xdr:sp macro="" textlink="">
      <xdr:nvSpPr>
        <xdr:cNvPr id="84" name="楕円 83">
          <a:extLst>
            <a:ext uri="{FF2B5EF4-FFF2-40B4-BE49-F238E27FC236}">
              <a16:creationId xmlns:a16="http://schemas.microsoft.com/office/drawing/2014/main" id="{A9251236-9453-47BB-A245-F6D1F44FCFAA}"/>
            </a:ext>
          </a:extLst>
        </xdr:cNvPr>
        <xdr:cNvSpPr/>
      </xdr:nvSpPr>
      <xdr:spPr>
        <a:xfrm>
          <a:off x="3746500" y="63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68742</xdr:rowOff>
    </xdr:from>
    <xdr:ext cx="534377" cy="259045"/>
    <xdr:sp macro="" textlink="">
      <xdr:nvSpPr>
        <xdr:cNvPr id="85" name="テキスト ボックス 84">
          <a:extLst>
            <a:ext uri="{FF2B5EF4-FFF2-40B4-BE49-F238E27FC236}">
              <a16:creationId xmlns:a16="http://schemas.microsoft.com/office/drawing/2014/main" id="{EF47CDAF-A18C-4B06-B187-A1AC5533A71B}"/>
            </a:ext>
          </a:extLst>
        </xdr:cNvPr>
        <xdr:cNvSpPr txBox="1"/>
      </xdr:nvSpPr>
      <xdr:spPr>
        <a:xfrm>
          <a:off x="3530111" y="64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147606</xdr:rowOff>
    </xdr:from>
    <xdr:to>
      <xdr:col>15</xdr:col>
      <xdr:colOff>101600</xdr:colOff>
      <xdr:row>37</xdr:row>
      <xdr:rowOff>77756</xdr:rowOff>
    </xdr:to>
    <xdr:sp macro="" textlink="">
      <xdr:nvSpPr>
        <xdr:cNvPr id="86" name="楕円 85">
          <a:extLst>
            <a:ext uri="{FF2B5EF4-FFF2-40B4-BE49-F238E27FC236}">
              <a16:creationId xmlns:a16="http://schemas.microsoft.com/office/drawing/2014/main" id="{809BC838-D3CC-4A72-96C6-CF561414CAB3}"/>
            </a:ext>
          </a:extLst>
        </xdr:cNvPr>
        <xdr:cNvSpPr/>
      </xdr:nvSpPr>
      <xdr:spPr>
        <a:xfrm>
          <a:off x="2857500" y="63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68883</xdr:rowOff>
    </xdr:from>
    <xdr:ext cx="534377" cy="259045"/>
    <xdr:sp macro="" textlink="">
      <xdr:nvSpPr>
        <xdr:cNvPr id="87" name="テキスト ボックス 86">
          <a:extLst>
            <a:ext uri="{FF2B5EF4-FFF2-40B4-BE49-F238E27FC236}">
              <a16:creationId xmlns:a16="http://schemas.microsoft.com/office/drawing/2014/main" id="{13690A06-1B5D-47C9-90CA-FF1E472A174E}"/>
            </a:ext>
          </a:extLst>
        </xdr:cNvPr>
        <xdr:cNvSpPr txBox="1"/>
      </xdr:nvSpPr>
      <xdr:spPr>
        <a:xfrm>
          <a:off x="2641111" y="641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120425</xdr:rowOff>
    </xdr:from>
    <xdr:to>
      <xdr:col>10</xdr:col>
      <xdr:colOff>165100</xdr:colOff>
      <xdr:row>37</xdr:row>
      <xdr:rowOff>50575</xdr:rowOff>
    </xdr:to>
    <xdr:sp macro="" textlink="">
      <xdr:nvSpPr>
        <xdr:cNvPr id="88" name="楕円 87">
          <a:extLst>
            <a:ext uri="{FF2B5EF4-FFF2-40B4-BE49-F238E27FC236}">
              <a16:creationId xmlns:a16="http://schemas.microsoft.com/office/drawing/2014/main" id="{F30ADF3B-6F74-43E7-A2E9-838FA252FA8A}"/>
            </a:ext>
          </a:extLst>
        </xdr:cNvPr>
        <xdr:cNvSpPr/>
      </xdr:nvSpPr>
      <xdr:spPr>
        <a:xfrm>
          <a:off x="1968500" y="62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41702</xdr:rowOff>
    </xdr:from>
    <xdr:ext cx="534377" cy="259045"/>
    <xdr:sp macro="" textlink="">
      <xdr:nvSpPr>
        <xdr:cNvPr id="89" name="テキスト ボックス 88">
          <a:extLst>
            <a:ext uri="{FF2B5EF4-FFF2-40B4-BE49-F238E27FC236}">
              <a16:creationId xmlns:a16="http://schemas.microsoft.com/office/drawing/2014/main" id="{98FF3D53-790F-40B7-AF0C-960D5067786E}"/>
            </a:ext>
          </a:extLst>
        </xdr:cNvPr>
        <xdr:cNvSpPr txBox="1"/>
      </xdr:nvSpPr>
      <xdr:spPr>
        <a:xfrm>
          <a:off x="1752111" y="638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136699</xdr:rowOff>
    </xdr:from>
    <xdr:to>
      <xdr:col>6</xdr:col>
      <xdr:colOff>38100</xdr:colOff>
      <xdr:row>37</xdr:row>
      <xdr:rowOff>66849</xdr:rowOff>
    </xdr:to>
    <xdr:sp macro="" textlink="">
      <xdr:nvSpPr>
        <xdr:cNvPr id="90" name="楕円 89">
          <a:extLst>
            <a:ext uri="{FF2B5EF4-FFF2-40B4-BE49-F238E27FC236}">
              <a16:creationId xmlns:a16="http://schemas.microsoft.com/office/drawing/2014/main" id="{AF1D20AA-CFF3-4FB7-853B-A969C267613D}"/>
            </a:ext>
          </a:extLst>
        </xdr:cNvPr>
        <xdr:cNvSpPr/>
      </xdr:nvSpPr>
      <xdr:spPr>
        <a:xfrm>
          <a:off x="1079500" y="63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57976</xdr:rowOff>
    </xdr:from>
    <xdr:ext cx="534377" cy="259045"/>
    <xdr:sp macro="" textlink="">
      <xdr:nvSpPr>
        <xdr:cNvPr id="91" name="テキスト ボックス 90">
          <a:extLst>
            <a:ext uri="{FF2B5EF4-FFF2-40B4-BE49-F238E27FC236}">
              <a16:creationId xmlns:a16="http://schemas.microsoft.com/office/drawing/2014/main" id="{7715C0C6-EEC2-4E5D-B251-DE1657CC7C4E}"/>
            </a:ext>
          </a:extLst>
        </xdr:cNvPr>
        <xdr:cNvSpPr txBox="1"/>
      </xdr:nvSpPr>
      <xdr:spPr>
        <a:xfrm>
          <a:off x="863111" y="64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9B8A7AC6-FCD0-490C-B6C7-75AE8AD68BA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C23F1394-FE85-43D7-A5C5-E6846121739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A54B2D11-3114-4C55-9557-39C28CB4EF6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13545B5-6434-4E78-920A-D8B0D11CFDA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9CF0E24E-EF8D-4ACA-8A2C-EFD2BFDD68C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59B42995-3575-4318-9935-7B361E2FFEC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F0A8C85A-868C-449E-B714-DABCCD1DAFA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6D5EF523-EF3B-4F77-A7C3-75288A24CE4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BD3B99B1-461A-4BD8-96C7-97135A4812C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750E3138-F1A1-44C0-A8E2-C51FEA3C413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DF28CEBE-1915-44B2-A3DC-6100A62D8076}"/>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A43126BB-BC64-4861-9DD1-BC956B4887A5}"/>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3E52513A-1C0B-45FB-934E-3FCFC65C1CE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47E3657D-DDBE-44B9-A803-22B266680DAA}"/>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E28F998B-40B5-47B7-B4F2-B1E9B5014656}"/>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AF8561F-4CCB-4DD2-8825-A5103E6100BB}"/>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2B9312D9-BB0D-407A-A892-1E9869161DEF}"/>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8D2C16C3-341B-4249-B71E-898639DBB5E2}"/>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D07BC716-A89E-4D6A-9726-A76FA9ED093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E81F610F-B662-4C81-AF55-E33900B9334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8D389030-0534-434D-B2C0-16DAD40C13E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FDF6C2A4-1821-4F7E-8E11-B1AC5498FE13}"/>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C8922256-2354-4E2B-8BE7-3FAD98C04AA7}"/>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4A732FB2-19E8-4B72-8DD6-C05F3362AB5D}"/>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F9A0AD82-A321-433F-9188-942BFD484A5F}"/>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8ABD77B-A4EB-43D7-92B9-F4286B5B0427}"/>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57770</xdr:rowOff>
    </xdr:from>
    <xdr:to>
      <xdr:col>24</xdr:col>
      <xdr:colOff>63500</xdr:colOff>
      <xdr:row>57</xdr:row>
      <xdr:rowOff>95397</xdr:rowOff>
    </xdr:to>
    <xdr:cxnSp macro="">
      <xdr:nvCxnSpPr>
        <xdr:cNvPr id="118" name="直線コネクタ 117">
          <a:extLst>
            <a:ext uri="{FF2B5EF4-FFF2-40B4-BE49-F238E27FC236}">
              <a16:creationId xmlns:a16="http://schemas.microsoft.com/office/drawing/2014/main" id="{1C22D1DF-9868-4DAA-84BE-C2CAD41FBD05}"/>
            </a:ext>
          </a:extLst>
        </xdr:cNvPr>
        <xdr:cNvCxnSpPr/>
      </xdr:nvCxnSpPr>
      <xdr:spPr>
        <a:xfrm flipV="1">
          <a:off x="3797300" y="9830420"/>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C2C49320-2985-4293-AB4D-7BF5DCB2A732}"/>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571E239E-52D2-4A14-AA6B-C69C5B7CB08B}"/>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81421</xdr:rowOff>
    </xdr:from>
    <xdr:to>
      <xdr:col>19</xdr:col>
      <xdr:colOff>177800</xdr:colOff>
      <xdr:row>57</xdr:row>
      <xdr:rowOff>95397</xdr:rowOff>
    </xdr:to>
    <xdr:cxnSp macro="">
      <xdr:nvCxnSpPr>
        <xdr:cNvPr id="121" name="直線コネクタ 120">
          <a:extLst>
            <a:ext uri="{FF2B5EF4-FFF2-40B4-BE49-F238E27FC236}">
              <a16:creationId xmlns:a16="http://schemas.microsoft.com/office/drawing/2014/main" id="{8E69831E-1D2B-49B5-A8FF-643968657947}"/>
            </a:ext>
          </a:extLst>
        </xdr:cNvPr>
        <xdr:cNvCxnSpPr/>
      </xdr:nvCxnSpPr>
      <xdr:spPr>
        <a:xfrm>
          <a:off x="2908300" y="9854071"/>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B80E2D50-909F-4D74-862F-C797EC46A3DC}"/>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D727B0A6-01EA-47ED-8565-C3C43E68ED6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81421</xdr:rowOff>
    </xdr:from>
    <xdr:to>
      <xdr:col>15</xdr:col>
      <xdr:colOff>50800</xdr:colOff>
      <xdr:row>57</xdr:row>
      <xdr:rowOff>85792</xdr:rowOff>
    </xdr:to>
    <xdr:cxnSp macro="">
      <xdr:nvCxnSpPr>
        <xdr:cNvPr id="124" name="直線コネクタ 123">
          <a:extLst>
            <a:ext uri="{FF2B5EF4-FFF2-40B4-BE49-F238E27FC236}">
              <a16:creationId xmlns:a16="http://schemas.microsoft.com/office/drawing/2014/main" id="{3D177999-FBE3-4C86-974B-BC0045025AC1}"/>
            </a:ext>
          </a:extLst>
        </xdr:cNvPr>
        <xdr:cNvCxnSpPr/>
      </xdr:nvCxnSpPr>
      <xdr:spPr>
        <a:xfrm flipV="1">
          <a:off x="2019300" y="9854071"/>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8186282B-0D58-49FC-A176-ECF706AEDCCC}"/>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6EFD6878-50FF-470C-A968-D385F968D686}"/>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85792</xdr:rowOff>
    </xdr:from>
    <xdr:to>
      <xdr:col>10</xdr:col>
      <xdr:colOff>114300</xdr:colOff>
      <xdr:row>57</xdr:row>
      <xdr:rowOff>106983</xdr:rowOff>
    </xdr:to>
    <xdr:cxnSp macro="">
      <xdr:nvCxnSpPr>
        <xdr:cNvPr id="127" name="直線コネクタ 126">
          <a:extLst>
            <a:ext uri="{FF2B5EF4-FFF2-40B4-BE49-F238E27FC236}">
              <a16:creationId xmlns:a16="http://schemas.microsoft.com/office/drawing/2014/main" id="{7B78C77A-8445-4208-BB1E-F56F69847561}"/>
            </a:ext>
          </a:extLst>
        </xdr:cNvPr>
        <xdr:cNvCxnSpPr/>
      </xdr:nvCxnSpPr>
      <xdr:spPr>
        <a:xfrm flipV="1">
          <a:off x="1130300" y="985844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D9DAEC30-8FB3-463C-912C-88F86BB4A9A7}"/>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922F5870-F5C4-479C-A4C1-7406583427DF}"/>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5EA2D4B5-E2DD-499C-A4A5-FA7DEF7162DA}"/>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4B934478-BBAD-4AC0-952C-EFDAE2DA9D7C}"/>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001282A-80F3-4338-B1ED-023411D2C9E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DFBB69A-99BA-42AF-9AE3-C2E6663D523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0FC3FC3-7BC6-4FDC-BEA9-3A00AA7BA60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8CEB9BA-D734-4338-BB16-EE19086875B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BC6E772-6013-4CEA-86C1-A2EDFE4ED9C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6970</xdr:rowOff>
    </xdr:from>
    <xdr:to>
      <xdr:col>24</xdr:col>
      <xdr:colOff>114300</xdr:colOff>
      <xdr:row>57</xdr:row>
      <xdr:rowOff>108570</xdr:rowOff>
    </xdr:to>
    <xdr:sp macro="" textlink="">
      <xdr:nvSpPr>
        <xdr:cNvPr id="137" name="楕円 136">
          <a:extLst>
            <a:ext uri="{FF2B5EF4-FFF2-40B4-BE49-F238E27FC236}">
              <a16:creationId xmlns:a16="http://schemas.microsoft.com/office/drawing/2014/main" id="{7526EAD7-037B-49A1-8506-17D656E33953}"/>
            </a:ext>
          </a:extLst>
        </xdr:cNvPr>
        <xdr:cNvSpPr/>
      </xdr:nvSpPr>
      <xdr:spPr>
        <a:xfrm>
          <a:off x="4584700" y="97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93347</xdr:rowOff>
    </xdr:from>
    <xdr:ext cx="534377" cy="259045"/>
    <xdr:sp macro="" textlink="">
      <xdr:nvSpPr>
        <xdr:cNvPr id="138" name="物件費該当値テキスト">
          <a:extLst>
            <a:ext uri="{FF2B5EF4-FFF2-40B4-BE49-F238E27FC236}">
              <a16:creationId xmlns:a16="http://schemas.microsoft.com/office/drawing/2014/main" id="{7AE8E818-6D42-4CCA-ABC4-453BEAD19BE5}"/>
            </a:ext>
          </a:extLst>
        </xdr:cNvPr>
        <xdr:cNvSpPr txBox="1"/>
      </xdr:nvSpPr>
      <xdr:spPr>
        <a:xfrm>
          <a:off x="4686300" y="969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44597</xdr:rowOff>
    </xdr:from>
    <xdr:to>
      <xdr:col>20</xdr:col>
      <xdr:colOff>38100</xdr:colOff>
      <xdr:row>57</xdr:row>
      <xdr:rowOff>146197</xdr:rowOff>
    </xdr:to>
    <xdr:sp macro="" textlink="">
      <xdr:nvSpPr>
        <xdr:cNvPr id="139" name="楕円 138">
          <a:extLst>
            <a:ext uri="{FF2B5EF4-FFF2-40B4-BE49-F238E27FC236}">
              <a16:creationId xmlns:a16="http://schemas.microsoft.com/office/drawing/2014/main" id="{EE6F9189-F715-4C2C-9D76-3F732BC02D85}"/>
            </a:ext>
          </a:extLst>
        </xdr:cNvPr>
        <xdr:cNvSpPr/>
      </xdr:nvSpPr>
      <xdr:spPr>
        <a:xfrm>
          <a:off x="3746500" y="98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137324</xdr:rowOff>
    </xdr:from>
    <xdr:ext cx="534377" cy="259045"/>
    <xdr:sp macro="" textlink="">
      <xdr:nvSpPr>
        <xdr:cNvPr id="140" name="テキスト ボックス 139">
          <a:extLst>
            <a:ext uri="{FF2B5EF4-FFF2-40B4-BE49-F238E27FC236}">
              <a16:creationId xmlns:a16="http://schemas.microsoft.com/office/drawing/2014/main" id="{95E2AF30-2360-41E1-9889-9F7E245FE740}"/>
            </a:ext>
          </a:extLst>
        </xdr:cNvPr>
        <xdr:cNvSpPr txBox="1"/>
      </xdr:nvSpPr>
      <xdr:spPr>
        <a:xfrm>
          <a:off x="3530111" y="99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30621</xdr:rowOff>
    </xdr:from>
    <xdr:to>
      <xdr:col>15</xdr:col>
      <xdr:colOff>101600</xdr:colOff>
      <xdr:row>57</xdr:row>
      <xdr:rowOff>132221</xdr:rowOff>
    </xdr:to>
    <xdr:sp macro="" textlink="">
      <xdr:nvSpPr>
        <xdr:cNvPr id="141" name="楕円 140">
          <a:extLst>
            <a:ext uri="{FF2B5EF4-FFF2-40B4-BE49-F238E27FC236}">
              <a16:creationId xmlns:a16="http://schemas.microsoft.com/office/drawing/2014/main" id="{776B6D30-F13E-4511-BE9D-AE4DFF7867E7}"/>
            </a:ext>
          </a:extLst>
        </xdr:cNvPr>
        <xdr:cNvSpPr/>
      </xdr:nvSpPr>
      <xdr:spPr>
        <a:xfrm>
          <a:off x="2857500" y="9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123348</xdr:rowOff>
    </xdr:from>
    <xdr:ext cx="534377" cy="259045"/>
    <xdr:sp macro="" textlink="">
      <xdr:nvSpPr>
        <xdr:cNvPr id="142" name="テキスト ボックス 141">
          <a:extLst>
            <a:ext uri="{FF2B5EF4-FFF2-40B4-BE49-F238E27FC236}">
              <a16:creationId xmlns:a16="http://schemas.microsoft.com/office/drawing/2014/main" id="{1B597E7C-082B-45F1-91F1-BF4F579DDBC9}"/>
            </a:ext>
          </a:extLst>
        </xdr:cNvPr>
        <xdr:cNvSpPr txBox="1"/>
      </xdr:nvSpPr>
      <xdr:spPr>
        <a:xfrm>
          <a:off x="2641111" y="98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34992</xdr:rowOff>
    </xdr:from>
    <xdr:to>
      <xdr:col>10</xdr:col>
      <xdr:colOff>165100</xdr:colOff>
      <xdr:row>57</xdr:row>
      <xdr:rowOff>136592</xdr:rowOff>
    </xdr:to>
    <xdr:sp macro="" textlink="">
      <xdr:nvSpPr>
        <xdr:cNvPr id="143" name="楕円 142">
          <a:extLst>
            <a:ext uri="{FF2B5EF4-FFF2-40B4-BE49-F238E27FC236}">
              <a16:creationId xmlns:a16="http://schemas.microsoft.com/office/drawing/2014/main" id="{E96F89E5-8C2C-40C9-A690-10F0781C6865}"/>
            </a:ext>
          </a:extLst>
        </xdr:cNvPr>
        <xdr:cNvSpPr/>
      </xdr:nvSpPr>
      <xdr:spPr>
        <a:xfrm>
          <a:off x="1968500" y="98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127719</xdr:rowOff>
    </xdr:from>
    <xdr:ext cx="534377" cy="259045"/>
    <xdr:sp macro="" textlink="">
      <xdr:nvSpPr>
        <xdr:cNvPr id="144" name="テキスト ボックス 143">
          <a:extLst>
            <a:ext uri="{FF2B5EF4-FFF2-40B4-BE49-F238E27FC236}">
              <a16:creationId xmlns:a16="http://schemas.microsoft.com/office/drawing/2014/main" id="{900F750C-6656-4135-AB22-089C75778B8B}"/>
            </a:ext>
          </a:extLst>
        </xdr:cNvPr>
        <xdr:cNvSpPr txBox="1"/>
      </xdr:nvSpPr>
      <xdr:spPr>
        <a:xfrm>
          <a:off x="1752111" y="99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56183</xdr:rowOff>
    </xdr:from>
    <xdr:to>
      <xdr:col>6</xdr:col>
      <xdr:colOff>38100</xdr:colOff>
      <xdr:row>57</xdr:row>
      <xdr:rowOff>157783</xdr:rowOff>
    </xdr:to>
    <xdr:sp macro="" textlink="">
      <xdr:nvSpPr>
        <xdr:cNvPr id="145" name="楕円 144">
          <a:extLst>
            <a:ext uri="{FF2B5EF4-FFF2-40B4-BE49-F238E27FC236}">
              <a16:creationId xmlns:a16="http://schemas.microsoft.com/office/drawing/2014/main" id="{F6A78271-E2C4-44D3-BBBB-634EF9108079}"/>
            </a:ext>
          </a:extLst>
        </xdr:cNvPr>
        <xdr:cNvSpPr/>
      </xdr:nvSpPr>
      <xdr:spPr>
        <a:xfrm>
          <a:off x="1079500" y="98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148910</xdr:rowOff>
    </xdr:from>
    <xdr:ext cx="534377" cy="259045"/>
    <xdr:sp macro="" textlink="">
      <xdr:nvSpPr>
        <xdr:cNvPr id="146" name="テキスト ボックス 145">
          <a:extLst>
            <a:ext uri="{FF2B5EF4-FFF2-40B4-BE49-F238E27FC236}">
              <a16:creationId xmlns:a16="http://schemas.microsoft.com/office/drawing/2014/main" id="{728B7B28-AFA1-43A7-93E2-230354CD35CC}"/>
            </a:ext>
          </a:extLst>
        </xdr:cNvPr>
        <xdr:cNvSpPr txBox="1"/>
      </xdr:nvSpPr>
      <xdr:spPr>
        <a:xfrm>
          <a:off x="863111" y="992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EB3914B8-42B4-4298-B856-760EF9CEBAC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623C61E6-A277-4A5B-AF83-3C772EACA79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D641D678-9210-4553-B202-B168ACC02DA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50F6831E-2FD3-4A79-B54F-50D97284CFD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4C450BFA-41DC-43C4-9795-221A05DE914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21D54D89-A0E4-49ED-B277-F60504E366B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1CAE5728-DE78-40A4-94A5-C9CFF6EE471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5ABBDA31-F8C8-4E64-8E32-FD84A469F1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4A821BC1-7969-4512-B80B-974A7F22DEE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629DB4F3-E581-441B-A46A-6EC12169605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4AECFD57-15B3-4934-81CB-7DF8302E189B}"/>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38E06F32-A134-4D56-8FE1-480FBD1CD276}"/>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74F752E0-F484-4135-9973-2BC6437FCD74}"/>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5CF13269-11D9-4B6A-8ED7-43E875FC9A42}"/>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B3C25E05-468D-46C4-B017-ADE19EA5872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712A214B-A55F-460E-B636-CD0C07C494E4}"/>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ECB355D0-8793-4068-B7BD-F14FC7B2B2C7}"/>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68D98E2C-5FD9-4BBC-9E9E-AE4DF4749402}"/>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31BD2938-DA0F-4AC8-86C0-1545FD3DEF1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913155C4-AEA8-446A-9B2D-5BCE62819884}"/>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2C801418-4BCB-4537-A789-471B3975B3D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C0104482-AA69-4659-965E-82FE3B85418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29566E6B-A544-4DB1-B241-4FDAD1567DD8}"/>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CCB607F-CDA3-4676-AD39-61501A663781}"/>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9FEA9532-1AA9-4427-AD3B-E1603106E13F}"/>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3240E55B-0A8D-44E1-8DEB-5F19F4F0B1A5}"/>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86596</xdr:rowOff>
    </xdr:from>
    <xdr:to>
      <xdr:col>24</xdr:col>
      <xdr:colOff>63500</xdr:colOff>
      <xdr:row>78</xdr:row>
      <xdr:rowOff>93019</xdr:rowOff>
    </xdr:to>
    <xdr:cxnSp macro="">
      <xdr:nvCxnSpPr>
        <xdr:cNvPr id="173" name="直線コネクタ 172">
          <a:extLst>
            <a:ext uri="{FF2B5EF4-FFF2-40B4-BE49-F238E27FC236}">
              <a16:creationId xmlns:a16="http://schemas.microsoft.com/office/drawing/2014/main" id="{FFBCC980-4AD2-4949-8FE5-184055AC3B26}"/>
            </a:ext>
          </a:extLst>
        </xdr:cNvPr>
        <xdr:cNvCxnSpPr/>
      </xdr:nvCxnSpPr>
      <xdr:spPr>
        <a:xfrm flipV="1">
          <a:off x="3797300" y="13459696"/>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D6A7820C-6007-41A2-8E38-6ECE84D08B5F}"/>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CBD37140-05ED-4C6F-9CA4-B9DD256B08ED}"/>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93019</xdr:rowOff>
    </xdr:from>
    <xdr:to>
      <xdr:col>19</xdr:col>
      <xdr:colOff>177800</xdr:colOff>
      <xdr:row>78</xdr:row>
      <xdr:rowOff>94872</xdr:rowOff>
    </xdr:to>
    <xdr:cxnSp macro="">
      <xdr:nvCxnSpPr>
        <xdr:cNvPr id="176" name="直線コネクタ 175">
          <a:extLst>
            <a:ext uri="{FF2B5EF4-FFF2-40B4-BE49-F238E27FC236}">
              <a16:creationId xmlns:a16="http://schemas.microsoft.com/office/drawing/2014/main" id="{D166579C-3484-47A1-B11F-1A3BA8D555A3}"/>
            </a:ext>
          </a:extLst>
        </xdr:cNvPr>
        <xdr:cNvCxnSpPr/>
      </xdr:nvCxnSpPr>
      <xdr:spPr>
        <a:xfrm flipV="1">
          <a:off x="2908300" y="13466119"/>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973D57EC-04ED-4A4F-B04D-54087FBD0A21}"/>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27F8CF8-D8BF-4802-B9FF-E67E46A36547}"/>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94872</xdr:rowOff>
    </xdr:from>
    <xdr:to>
      <xdr:col>15</xdr:col>
      <xdr:colOff>50800</xdr:colOff>
      <xdr:row>78</xdr:row>
      <xdr:rowOff>100907</xdr:rowOff>
    </xdr:to>
    <xdr:cxnSp macro="">
      <xdr:nvCxnSpPr>
        <xdr:cNvPr id="179" name="直線コネクタ 178">
          <a:extLst>
            <a:ext uri="{FF2B5EF4-FFF2-40B4-BE49-F238E27FC236}">
              <a16:creationId xmlns:a16="http://schemas.microsoft.com/office/drawing/2014/main" id="{FEAF1CAE-21D8-46C3-9881-50E3C0D17A92}"/>
            </a:ext>
          </a:extLst>
        </xdr:cNvPr>
        <xdr:cNvCxnSpPr/>
      </xdr:nvCxnSpPr>
      <xdr:spPr>
        <a:xfrm flipV="1">
          <a:off x="2019300" y="1346797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32D7EFF8-F283-48FA-8377-B7A2FF9CAE8C}"/>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626B543E-E2EC-4483-B865-D2150CE35B2D}"/>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96631</xdr:rowOff>
    </xdr:from>
    <xdr:to>
      <xdr:col>10</xdr:col>
      <xdr:colOff>114300</xdr:colOff>
      <xdr:row>78</xdr:row>
      <xdr:rowOff>100907</xdr:rowOff>
    </xdr:to>
    <xdr:cxnSp macro="">
      <xdr:nvCxnSpPr>
        <xdr:cNvPr id="182" name="直線コネクタ 181">
          <a:extLst>
            <a:ext uri="{FF2B5EF4-FFF2-40B4-BE49-F238E27FC236}">
              <a16:creationId xmlns:a16="http://schemas.microsoft.com/office/drawing/2014/main" id="{E8CB7864-072D-485F-A0A5-E1D889A28299}"/>
            </a:ext>
          </a:extLst>
        </xdr:cNvPr>
        <xdr:cNvCxnSpPr/>
      </xdr:nvCxnSpPr>
      <xdr:spPr>
        <a:xfrm>
          <a:off x="1130300" y="13469731"/>
          <a:ext cx="8890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6FEC6F2A-45A2-4EC6-B285-A9592E9BD0AF}"/>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2643AC31-AF2D-4372-8BEA-BC0ADB4089F6}"/>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7439BC65-3C51-4C2D-90C3-57B7F2790388}"/>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E40E4ADB-B1EB-4166-AD75-3B8A13798B34}"/>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E6556B26-C579-43EE-83F1-517147099CA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C04BBE91-CE0A-4A06-81A2-DDE5EB99F0E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0A42AE5-BCDF-4815-AEEC-B7A23E1A0F9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E4E3CC0-91C5-4742-BD22-2C4B91C5CFB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A66B1FE-318B-40B2-B8CB-80939557040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35796</xdr:rowOff>
    </xdr:from>
    <xdr:to>
      <xdr:col>24</xdr:col>
      <xdr:colOff>114300</xdr:colOff>
      <xdr:row>78</xdr:row>
      <xdr:rowOff>137396</xdr:rowOff>
    </xdr:to>
    <xdr:sp macro="" textlink="">
      <xdr:nvSpPr>
        <xdr:cNvPr id="192" name="楕円 191">
          <a:extLst>
            <a:ext uri="{FF2B5EF4-FFF2-40B4-BE49-F238E27FC236}">
              <a16:creationId xmlns:a16="http://schemas.microsoft.com/office/drawing/2014/main" id="{EC5340C5-50CB-40B3-A0A6-363E0E2652FA}"/>
            </a:ext>
          </a:extLst>
        </xdr:cNvPr>
        <xdr:cNvSpPr/>
      </xdr:nvSpPr>
      <xdr:spPr>
        <a:xfrm>
          <a:off x="4584700" y="134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122173</xdr:rowOff>
    </xdr:from>
    <xdr:ext cx="469744" cy="259045"/>
    <xdr:sp macro="" textlink="">
      <xdr:nvSpPr>
        <xdr:cNvPr id="193" name="維持補修費該当値テキスト">
          <a:extLst>
            <a:ext uri="{FF2B5EF4-FFF2-40B4-BE49-F238E27FC236}">
              <a16:creationId xmlns:a16="http://schemas.microsoft.com/office/drawing/2014/main" id="{9CB519ED-4D9A-4EF4-A0BD-6CD0D05AA546}"/>
            </a:ext>
          </a:extLst>
        </xdr:cNvPr>
        <xdr:cNvSpPr txBox="1"/>
      </xdr:nvSpPr>
      <xdr:spPr>
        <a:xfrm>
          <a:off x="4686300" y="133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42219</xdr:rowOff>
    </xdr:from>
    <xdr:to>
      <xdr:col>20</xdr:col>
      <xdr:colOff>38100</xdr:colOff>
      <xdr:row>78</xdr:row>
      <xdr:rowOff>143819</xdr:rowOff>
    </xdr:to>
    <xdr:sp macro="" textlink="">
      <xdr:nvSpPr>
        <xdr:cNvPr id="194" name="楕円 193">
          <a:extLst>
            <a:ext uri="{FF2B5EF4-FFF2-40B4-BE49-F238E27FC236}">
              <a16:creationId xmlns:a16="http://schemas.microsoft.com/office/drawing/2014/main" id="{935B0177-5DD3-4CC0-A33F-E27AADD54EE3}"/>
            </a:ext>
          </a:extLst>
        </xdr:cNvPr>
        <xdr:cNvSpPr/>
      </xdr:nvSpPr>
      <xdr:spPr>
        <a:xfrm>
          <a:off x="37465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134946</xdr:rowOff>
    </xdr:from>
    <xdr:ext cx="469744" cy="259045"/>
    <xdr:sp macro="" textlink="">
      <xdr:nvSpPr>
        <xdr:cNvPr id="195" name="テキスト ボックス 194">
          <a:extLst>
            <a:ext uri="{FF2B5EF4-FFF2-40B4-BE49-F238E27FC236}">
              <a16:creationId xmlns:a16="http://schemas.microsoft.com/office/drawing/2014/main" id="{B14964ED-D898-4AA9-A0A7-758631AA6EA1}"/>
            </a:ext>
          </a:extLst>
        </xdr:cNvPr>
        <xdr:cNvSpPr txBox="1"/>
      </xdr:nvSpPr>
      <xdr:spPr>
        <a:xfrm>
          <a:off x="3562428" y="1350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44072</xdr:rowOff>
    </xdr:from>
    <xdr:to>
      <xdr:col>15</xdr:col>
      <xdr:colOff>101600</xdr:colOff>
      <xdr:row>78</xdr:row>
      <xdr:rowOff>145672</xdr:rowOff>
    </xdr:to>
    <xdr:sp macro="" textlink="">
      <xdr:nvSpPr>
        <xdr:cNvPr id="196" name="楕円 195">
          <a:extLst>
            <a:ext uri="{FF2B5EF4-FFF2-40B4-BE49-F238E27FC236}">
              <a16:creationId xmlns:a16="http://schemas.microsoft.com/office/drawing/2014/main" id="{866E0D45-23D3-47B4-96CB-DEE8B74FBCF0}"/>
            </a:ext>
          </a:extLst>
        </xdr:cNvPr>
        <xdr:cNvSpPr/>
      </xdr:nvSpPr>
      <xdr:spPr>
        <a:xfrm>
          <a:off x="2857500" y="134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136799</xdr:rowOff>
    </xdr:from>
    <xdr:ext cx="469744" cy="259045"/>
    <xdr:sp macro="" textlink="">
      <xdr:nvSpPr>
        <xdr:cNvPr id="197" name="テキスト ボックス 196">
          <a:extLst>
            <a:ext uri="{FF2B5EF4-FFF2-40B4-BE49-F238E27FC236}">
              <a16:creationId xmlns:a16="http://schemas.microsoft.com/office/drawing/2014/main" id="{4A85753E-6AF8-4765-9726-772F04FD9AFB}"/>
            </a:ext>
          </a:extLst>
        </xdr:cNvPr>
        <xdr:cNvSpPr txBox="1"/>
      </xdr:nvSpPr>
      <xdr:spPr>
        <a:xfrm>
          <a:off x="2673428" y="135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50107</xdr:rowOff>
    </xdr:from>
    <xdr:to>
      <xdr:col>10</xdr:col>
      <xdr:colOff>165100</xdr:colOff>
      <xdr:row>78</xdr:row>
      <xdr:rowOff>151707</xdr:rowOff>
    </xdr:to>
    <xdr:sp macro="" textlink="">
      <xdr:nvSpPr>
        <xdr:cNvPr id="198" name="楕円 197">
          <a:extLst>
            <a:ext uri="{FF2B5EF4-FFF2-40B4-BE49-F238E27FC236}">
              <a16:creationId xmlns:a16="http://schemas.microsoft.com/office/drawing/2014/main" id="{C472E02A-D53E-443D-81FA-DAF1E3887C29}"/>
            </a:ext>
          </a:extLst>
        </xdr:cNvPr>
        <xdr:cNvSpPr/>
      </xdr:nvSpPr>
      <xdr:spPr>
        <a:xfrm>
          <a:off x="1968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142834</xdr:rowOff>
    </xdr:from>
    <xdr:ext cx="469744" cy="259045"/>
    <xdr:sp macro="" textlink="">
      <xdr:nvSpPr>
        <xdr:cNvPr id="199" name="テキスト ボックス 198">
          <a:extLst>
            <a:ext uri="{FF2B5EF4-FFF2-40B4-BE49-F238E27FC236}">
              <a16:creationId xmlns:a16="http://schemas.microsoft.com/office/drawing/2014/main" id="{C07CAD65-3F01-4D63-95B1-2478B20D012D}"/>
            </a:ext>
          </a:extLst>
        </xdr:cNvPr>
        <xdr:cNvSpPr txBox="1"/>
      </xdr:nvSpPr>
      <xdr:spPr>
        <a:xfrm>
          <a:off x="1784428"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45831</xdr:rowOff>
    </xdr:from>
    <xdr:to>
      <xdr:col>6</xdr:col>
      <xdr:colOff>38100</xdr:colOff>
      <xdr:row>78</xdr:row>
      <xdr:rowOff>147431</xdr:rowOff>
    </xdr:to>
    <xdr:sp macro="" textlink="">
      <xdr:nvSpPr>
        <xdr:cNvPr id="200" name="楕円 199">
          <a:extLst>
            <a:ext uri="{FF2B5EF4-FFF2-40B4-BE49-F238E27FC236}">
              <a16:creationId xmlns:a16="http://schemas.microsoft.com/office/drawing/2014/main" id="{76EA086D-73B0-443B-AD0E-893ECB6CCE23}"/>
            </a:ext>
          </a:extLst>
        </xdr:cNvPr>
        <xdr:cNvSpPr/>
      </xdr:nvSpPr>
      <xdr:spPr>
        <a:xfrm>
          <a:off x="1079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138558</xdr:rowOff>
    </xdr:from>
    <xdr:ext cx="469744" cy="259045"/>
    <xdr:sp macro="" textlink="">
      <xdr:nvSpPr>
        <xdr:cNvPr id="201" name="テキスト ボックス 200">
          <a:extLst>
            <a:ext uri="{FF2B5EF4-FFF2-40B4-BE49-F238E27FC236}">
              <a16:creationId xmlns:a16="http://schemas.microsoft.com/office/drawing/2014/main" id="{B11B6948-7576-45AF-A228-59845E504497}"/>
            </a:ext>
          </a:extLst>
        </xdr:cNvPr>
        <xdr:cNvSpPr txBox="1"/>
      </xdr:nvSpPr>
      <xdr:spPr>
        <a:xfrm>
          <a:off x="895428" y="1351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57016A11-8537-4DB7-8D3F-17020F3BC4D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851D76A0-47BA-4FE2-994D-63184C2DD5E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E85969D9-C6C8-49C4-98D4-2A1D0F2DF0A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34B3F7C-AC55-490B-ACDB-BD07F161D3B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F1184E04-FFD1-4AD1-96D9-8913D9C9D9BA}"/>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3B01C670-EDBD-439B-8D2C-E36300D1AFE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12477075-55C8-4053-A492-6F2DCFD68E0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D67A9B4D-D367-442B-9848-F41994F8647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3555B7F7-7C73-4B42-A06F-CFC2E3307D7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E2417F83-B37B-4C26-8754-28DF37EE8E1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1BF04DE0-7196-4D63-98DE-51EF5AA3A6F6}"/>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E08F2B7C-2D58-40E2-B885-3EA81F334074}"/>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A60D3E74-7A8A-47F6-8779-BB04F51A3D1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8D7FDA93-1408-45AA-9E83-C3C0173AE2A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7A045651-6FEB-4F07-9A6F-5745E82121F8}"/>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2E96CA97-5104-4C83-B4BE-2C345A5AE83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BFC98B7B-3CEF-4C4D-A68D-7D67C61C01BA}"/>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71AE8A8B-56E2-4537-8BA6-FCD8E31E86C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9EB00C07-ED05-4D05-8E08-D6E3E9A60CE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AE55D3F-2F69-41A9-B6A3-385721E1D99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3FD90C92-3D52-408C-B84B-99B19644776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2537600B-706D-4821-8EBE-4B719386F8A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587E2F7E-D280-4B11-81D1-268F7110986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CFA271B9-1392-45F6-9318-6BAF82381C4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F303C0A9-97BE-46CB-91DC-1B94901EA084}"/>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5230CB29-81AD-4E61-9632-949B7BB4EE7A}"/>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6B3EAD8C-B76E-4794-A121-DFD35C862CF6}"/>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54FBE93C-E117-4B3C-AB77-46D08BA7DF65}"/>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658DF930-B27D-4B1F-9D86-05AC89D345A3}"/>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115582</xdr:rowOff>
    </xdr:from>
    <xdr:to>
      <xdr:col>24</xdr:col>
      <xdr:colOff>63500</xdr:colOff>
      <xdr:row>97</xdr:row>
      <xdr:rowOff>1981</xdr:rowOff>
    </xdr:to>
    <xdr:cxnSp macro="">
      <xdr:nvCxnSpPr>
        <xdr:cNvPr id="231" name="直線コネクタ 230">
          <a:extLst>
            <a:ext uri="{FF2B5EF4-FFF2-40B4-BE49-F238E27FC236}">
              <a16:creationId xmlns:a16="http://schemas.microsoft.com/office/drawing/2014/main" id="{5EBE5134-9961-4262-AB2B-F48E1D10BEA1}"/>
            </a:ext>
          </a:extLst>
        </xdr:cNvPr>
        <xdr:cNvCxnSpPr/>
      </xdr:nvCxnSpPr>
      <xdr:spPr>
        <a:xfrm flipV="1">
          <a:off x="3797300" y="16574782"/>
          <a:ext cx="8382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4F8137D4-F91A-4FC9-A8FF-922C793E7269}"/>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893D86C2-BEFA-4EFB-96E1-2012CBBA3392}"/>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165075</xdr:rowOff>
    </xdr:from>
    <xdr:to>
      <xdr:col>19</xdr:col>
      <xdr:colOff>177800</xdr:colOff>
      <xdr:row>97</xdr:row>
      <xdr:rowOff>1981</xdr:rowOff>
    </xdr:to>
    <xdr:cxnSp macro="">
      <xdr:nvCxnSpPr>
        <xdr:cNvPr id="234" name="直線コネクタ 233">
          <a:extLst>
            <a:ext uri="{FF2B5EF4-FFF2-40B4-BE49-F238E27FC236}">
              <a16:creationId xmlns:a16="http://schemas.microsoft.com/office/drawing/2014/main" id="{9BE5A0AF-FC3D-4778-BF35-2A7AB747E287}"/>
            </a:ext>
          </a:extLst>
        </xdr:cNvPr>
        <xdr:cNvCxnSpPr/>
      </xdr:nvCxnSpPr>
      <xdr:spPr>
        <a:xfrm>
          <a:off x="2908300" y="16624275"/>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51F18643-E6E9-4FA9-A983-5C187CB34E1D}"/>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8D6439F8-F6FC-4342-A7B6-419F9FAA36C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165075</xdr:rowOff>
    </xdr:from>
    <xdr:to>
      <xdr:col>15</xdr:col>
      <xdr:colOff>50800</xdr:colOff>
      <xdr:row>97</xdr:row>
      <xdr:rowOff>9361</xdr:rowOff>
    </xdr:to>
    <xdr:cxnSp macro="">
      <xdr:nvCxnSpPr>
        <xdr:cNvPr id="237" name="直線コネクタ 236">
          <a:extLst>
            <a:ext uri="{FF2B5EF4-FFF2-40B4-BE49-F238E27FC236}">
              <a16:creationId xmlns:a16="http://schemas.microsoft.com/office/drawing/2014/main" id="{525D1547-839A-423C-B190-6FDA43116783}"/>
            </a:ext>
          </a:extLst>
        </xdr:cNvPr>
        <xdr:cNvCxnSpPr/>
      </xdr:nvCxnSpPr>
      <xdr:spPr>
        <a:xfrm flipV="1">
          <a:off x="2019300" y="16624275"/>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AEF8657B-DC14-4077-800D-3559831CC9DB}"/>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4AAA931F-E7E7-465D-A636-71C29F339741}"/>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9361</xdr:rowOff>
    </xdr:from>
    <xdr:to>
      <xdr:col>10</xdr:col>
      <xdr:colOff>114300</xdr:colOff>
      <xdr:row>97</xdr:row>
      <xdr:rowOff>63246</xdr:rowOff>
    </xdr:to>
    <xdr:cxnSp macro="">
      <xdr:nvCxnSpPr>
        <xdr:cNvPr id="240" name="直線コネクタ 239">
          <a:extLst>
            <a:ext uri="{FF2B5EF4-FFF2-40B4-BE49-F238E27FC236}">
              <a16:creationId xmlns:a16="http://schemas.microsoft.com/office/drawing/2014/main" id="{368CF7B5-3FFB-4CEB-B78F-DC1C1BE8FD00}"/>
            </a:ext>
          </a:extLst>
        </xdr:cNvPr>
        <xdr:cNvCxnSpPr/>
      </xdr:nvCxnSpPr>
      <xdr:spPr>
        <a:xfrm flipV="1">
          <a:off x="1130300" y="1664001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9A863AA5-2C7A-4B2C-9147-B9C492667A5D}"/>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2C9D14F1-BC2B-4485-A90E-2E82DF858D66}"/>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E4D1721B-B415-4745-BDB1-617BB90A473A}"/>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AF073278-18D4-4B1E-8F13-5AF1C48FA5FA}"/>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8197220-5B4D-4C34-B7C1-BBF31F759208}"/>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D24435B-A08F-422D-9E7E-35E33057EB5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5863E19E-6B0A-479F-8E0F-B11CA9277CE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A53AD15C-25A0-4388-93D5-691717DC222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2F5A321-5F49-4B60-9695-20421766CCA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64782</xdr:rowOff>
    </xdr:from>
    <xdr:to>
      <xdr:col>24</xdr:col>
      <xdr:colOff>114300</xdr:colOff>
      <xdr:row>96</xdr:row>
      <xdr:rowOff>166382</xdr:rowOff>
    </xdr:to>
    <xdr:sp macro="" textlink="">
      <xdr:nvSpPr>
        <xdr:cNvPr id="250" name="楕円 249">
          <a:extLst>
            <a:ext uri="{FF2B5EF4-FFF2-40B4-BE49-F238E27FC236}">
              <a16:creationId xmlns:a16="http://schemas.microsoft.com/office/drawing/2014/main" id="{A23CF4EC-6F44-4EA7-B299-F3AF24EDDD37}"/>
            </a:ext>
          </a:extLst>
        </xdr:cNvPr>
        <xdr:cNvSpPr/>
      </xdr:nvSpPr>
      <xdr:spPr>
        <a:xfrm>
          <a:off x="4584700" y="165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43209</xdr:rowOff>
    </xdr:from>
    <xdr:ext cx="534377" cy="259045"/>
    <xdr:sp macro="" textlink="">
      <xdr:nvSpPr>
        <xdr:cNvPr id="251" name="扶助費該当値テキスト">
          <a:extLst>
            <a:ext uri="{FF2B5EF4-FFF2-40B4-BE49-F238E27FC236}">
              <a16:creationId xmlns:a16="http://schemas.microsoft.com/office/drawing/2014/main" id="{9E8CE9CA-B0EB-43D7-BF0D-EA7ECEBF0E19}"/>
            </a:ext>
          </a:extLst>
        </xdr:cNvPr>
        <xdr:cNvSpPr txBox="1"/>
      </xdr:nvSpPr>
      <xdr:spPr>
        <a:xfrm>
          <a:off x="4686300" y="165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122631</xdr:rowOff>
    </xdr:from>
    <xdr:to>
      <xdr:col>20</xdr:col>
      <xdr:colOff>38100</xdr:colOff>
      <xdr:row>97</xdr:row>
      <xdr:rowOff>52781</xdr:rowOff>
    </xdr:to>
    <xdr:sp macro="" textlink="">
      <xdr:nvSpPr>
        <xdr:cNvPr id="252" name="楕円 251">
          <a:extLst>
            <a:ext uri="{FF2B5EF4-FFF2-40B4-BE49-F238E27FC236}">
              <a16:creationId xmlns:a16="http://schemas.microsoft.com/office/drawing/2014/main" id="{C8FD8821-D35F-4408-B384-E006D1F03E1D}"/>
            </a:ext>
          </a:extLst>
        </xdr:cNvPr>
        <xdr:cNvSpPr/>
      </xdr:nvSpPr>
      <xdr:spPr>
        <a:xfrm>
          <a:off x="3746500" y="16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43908</xdr:rowOff>
    </xdr:from>
    <xdr:ext cx="534377" cy="259045"/>
    <xdr:sp macro="" textlink="">
      <xdr:nvSpPr>
        <xdr:cNvPr id="253" name="テキスト ボックス 252">
          <a:extLst>
            <a:ext uri="{FF2B5EF4-FFF2-40B4-BE49-F238E27FC236}">
              <a16:creationId xmlns:a16="http://schemas.microsoft.com/office/drawing/2014/main" id="{8BA5590A-F0EB-4E12-A803-D1BE1EA36A8E}"/>
            </a:ext>
          </a:extLst>
        </xdr:cNvPr>
        <xdr:cNvSpPr txBox="1"/>
      </xdr:nvSpPr>
      <xdr:spPr>
        <a:xfrm>
          <a:off x="3530111" y="166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114275</xdr:rowOff>
    </xdr:from>
    <xdr:to>
      <xdr:col>15</xdr:col>
      <xdr:colOff>101600</xdr:colOff>
      <xdr:row>97</xdr:row>
      <xdr:rowOff>44425</xdr:rowOff>
    </xdr:to>
    <xdr:sp macro="" textlink="">
      <xdr:nvSpPr>
        <xdr:cNvPr id="254" name="楕円 253">
          <a:extLst>
            <a:ext uri="{FF2B5EF4-FFF2-40B4-BE49-F238E27FC236}">
              <a16:creationId xmlns:a16="http://schemas.microsoft.com/office/drawing/2014/main" id="{ADD5D1E1-FFAB-43AE-A066-CEF06B6E5190}"/>
            </a:ext>
          </a:extLst>
        </xdr:cNvPr>
        <xdr:cNvSpPr/>
      </xdr:nvSpPr>
      <xdr:spPr>
        <a:xfrm>
          <a:off x="2857500" y="165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35552</xdr:rowOff>
    </xdr:from>
    <xdr:ext cx="534377" cy="259045"/>
    <xdr:sp macro="" textlink="">
      <xdr:nvSpPr>
        <xdr:cNvPr id="255" name="テキスト ボックス 254">
          <a:extLst>
            <a:ext uri="{FF2B5EF4-FFF2-40B4-BE49-F238E27FC236}">
              <a16:creationId xmlns:a16="http://schemas.microsoft.com/office/drawing/2014/main" id="{E1FE04EB-AE28-4855-AEC7-3149DB4FD5A1}"/>
            </a:ext>
          </a:extLst>
        </xdr:cNvPr>
        <xdr:cNvSpPr txBox="1"/>
      </xdr:nvSpPr>
      <xdr:spPr>
        <a:xfrm>
          <a:off x="2641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130011</xdr:rowOff>
    </xdr:from>
    <xdr:to>
      <xdr:col>10</xdr:col>
      <xdr:colOff>165100</xdr:colOff>
      <xdr:row>97</xdr:row>
      <xdr:rowOff>60161</xdr:rowOff>
    </xdr:to>
    <xdr:sp macro="" textlink="">
      <xdr:nvSpPr>
        <xdr:cNvPr id="256" name="楕円 255">
          <a:extLst>
            <a:ext uri="{FF2B5EF4-FFF2-40B4-BE49-F238E27FC236}">
              <a16:creationId xmlns:a16="http://schemas.microsoft.com/office/drawing/2014/main" id="{DAFAEF00-1ADF-4F5A-92C6-C3390B7461C6}"/>
            </a:ext>
          </a:extLst>
        </xdr:cNvPr>
        <xdr:cNvSpPr/>
      </xdr:nvSpPr>
      <xdr:spPr>
        <a:xfrm>
          <a:off x="19685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51288</xdr:rowOff>
    </xdr:from>
    <xdr:ext cx="534377" cy="259045"/>
    <xdr:sp macro="" textlink="">
      <xdr:nvSpPr>
        <xdr:cNvPr id="257" name="テキスト ボックス 256">
          <a:extLst>
            <a:ext uri="{FF2B5EF4-FFF2-40B4-BE49-F238E27FC236}">
              <a16:creationId xmlns:a16="http://schemas.microsoft.com/office/drawing/2014/main" id="{BB6A2BE9-7ABF-4B11-A1F0-4D2FB13D48DC}"/>
            </a:ext>
          </a:extLst>
        </xdr:cNvPr>
        <xdr:cNvSpPr txBox="1"/>
      </xdr:nvSpPr>
      <xdr:spPr>
        <a:xfrm>
          <a:off x="1752111" y="16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12446</xdr:rowOff>
    </xdr:from>
    <xdr:to>
      <xdr:col>6</xdr:col>
      <xdr:colOff>38100</xdr:colOff>
      <xdr:row>97</xdr:row>
      <xdr:rowOff>114046</xdr:rowOff>
    </xdr:to>
    <xdr:sp macro="" textlink="">
      <xdr:nvSpPr>
        <xdr:cNvPr id="258" name="楕円 257">
          <a:extLst>
            <a:ext uri="{FF2B5EF4-FFF2-40B4-BE49-F238E27FC236}">
              <a16:creationId xmlns:a16="http://schemas.microsoft.com/office/drawing/2014/main" id="{E9997A43-985B-46E4-9E46-B8639434F449}"/>
            </a:ext>
          </a:extLst>
        </xdr:cNvPr>
        <xdr:cNvSpPr/>
      </xdr:nvSpPr>
      <xdr:spPr>
        <a:xfrm>
          <a:off x="1079500" y="166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105173</xdr:rowOff>
    </xdr:from>
    <xdr:ext cx="534377" cy="259045"/>
    <xdr:sp macro="" textlink="">
      <xdr:nvSpPr>
        <xdr:cNvPr id="259" name="テキスト ボックス 258">
          <a:extLst>
            <a:ext uri="{FF2B5EF4-FFF2-40B4-BE49-F238E27FC236}">
              <a16:creationId xmlns:a16="http://schemas.microsoft.com/office/drawing/2014/main" id="{15E3B82E-175C-4FEE-8E2B-12BD2D694EF0}"/>
            </a:ext>
          </a:extLst>
        </xdr:cNvPr>
        <xdr:cNvSpPr txBox="1"/>
      </xdr:nvSpPr>
      <xdr:spPr>
        <a:xfrm>
          <a:off x="863111" y="167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A38DEE-13A0-416E-8BE7-9FB201DD155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108E03B0-2319-4288-9464-83DA4FB283B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CD0EF2-87B3-4D20-8890-D9BAB1BB3BB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57AF9B3D-8F1F-4D77-8151-3A7EFF8C5B1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5C6750C4-CCFC-4B2C-B44D-3E1C456F564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A318ADB-DD59-48EA-A268-E25DB61A4C2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B4CB663-28E9-4A38-9386-DAC5AA7E5B2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D219836B-74B6-4287-840A-AFA0B552094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CC63EE27-76F7-40DC-AD8A-906A8C351BC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C4BC7451-2205-4497-85AF-9A8CA7D8CFD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F1FD024F-2A3C-4B72-A718-8CB66F7B3546}"/>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F93BBD0D-A42E-4EE2-8157-CCEB94AF74B3}"/>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C2915F72-0752-4E35-9609-88CD1833D8AE}"/>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85349261-C481-411A-88E0-65DF70ACF234}"/>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99BAB2EB-0ED4-45C9-B43F-23FA68FF9F94}"/>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F9446E16-238B-4AB5-86DE-F67CEBF82C5C}"/>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3C33E7C9-0D54-402C-A2B0-A6428C4D87C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ED31949B-84B4-494F-90B7-E24D5D006B8D}"/>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1B0ABBC5-6B02-4E82-863F-3F52B8FC652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AB23AA23-06BA-4234-A64E-951069081327}"/>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F275C194-832F-48DF-9500-9DD5C26BA03A}"/>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9102365B-506A-4CF5-8D93-8D467A1509D1}"/>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4B1F77B6-6764-452E-936F-AC4F6946960A}"/>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15824701-0764-4653-821B-99EB5F47E1BD}"/>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141334</xdr:rowOff>
    </xdr:from>
    <xdr:to>
      <xdr:col>55</xdr:col>
      <xdr:colOff>0</xdr:colOff>
      <xdr:row>35</xdr:row>
      <xdr:rowOff>119978</xdr:rowOff>
    </xdr:to>
    <xdr:cxnSp macro="">
      <xdr:nvCxnSpPr>
        <xdr:cNvPr id="284" name="直線コネクタ 283">
          <a:extLst>
            <a:ext uri="{FF2B5EF4-FFF2-40B4-BE49-F238E27FC236}">
              <a16:creationId xmlns:a16="http://schemas.microsoft.com/office/drawing/2014/main" id="{E21BA47F-9F1C-4254-953E-1BD8E5BF563F}"/>
            </a:ext>
          </a:extLst>
        </xdr:cNvPr>
        <xdr:cNvCxnSpPr/>
      </xdr:nvCxnSpPr>
      <xdr:spPr>
        <a:xfrm flipV="1">
          <a:off x="9639300" y="5970634"/>
          <a:ext cx="838200" cy="1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A59E5C16-287B-4C54-B091-B7CA8096270D}"/>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C1F13BB4-F585-4A78-B02A-5088BF059D8B}"/>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119978</xdr:rowOff>
    </xdr:from>
    <xdr:to>
      <xdr:col>50</xdr:col>
      <xdr:colOff>114300</xdr:colOff>
      <xdr:row>36</xdr:row>
      <xdr:rowOff>17262</xdr:rowOff>
    </xdr:to>
    <xdr:cxnSp macro="">
      <xdr:nvCxnSpPr>
        <xdr:cNvPr id="287" name="直線コネクタ 286">
          <a:extLst>
            <a:ext uri="{FF2B5EF4-FFF2-40B4-BE49-F238E27FC236}">
              <a16:creationId xmlns:a16="http://schemas.microsoft.com/office/drawing/2014/main" id="{E189B0C7-69F7-465D-918C-DFC332F07886}"/>
            </a:ext>
          </a:extLst>
        </xdr:cNvPr>
        <xdr:cNvCxnSpPr/>
      </xdr:nvCxnSpPr>
      <xdr:spPr>
        <a:xfrm flipV="1">
          <a:off x="8750300" y="6120728"/>
          <a:ext cx="889000" cy="6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56122DD0-0B59-48F2-AAAB-213BC8F36977}"/>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BE63FDA7-B45D-4E01-B21F-37CD08941659}"/>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17262</xdr:rowOff>
    </xdr:from>
    <xdr:to>
      <xdr:col>45</xdr:col>
      <xdr:colOff>177800</xdr:colOff>
      <xdr:row>36</xdr:row>
      <xdr:rowOff>32190</xdr:rowOff>
    </xdr:to>
    <xdr:cxnSp macro="">
      <xdr:nvCxnSpPr>
        <xdr:cNvPr id="290" name="直線コネクタ 289">
          <a:extLst>
            <a:ext uri="{FF2B5EF4-FFF2-40B4-BE49-F238E27FC236}">
              <a16:creationId xmlns:a16="http://schemas.microsoft.com/office/drawing/2014/main" id="{BAF1C91C-DAF3-40F0-8E82-9E180D0045E3}"/>
            </a:ext>
          </a:extLst>
        </xdr:cNvPr>
        <xdr:cNvCxnSpPr/>
      </xdr:nvCxnSpPr>
      <xdr:spPr>
        <a:xfrm flipV="1">
          <a:off x="7861300" y="6189462"/>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C1ED6701-91C9-45FE-8E80-D4DEBC6E0DAF}"/>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C14751B4-B081-4DAF-8A05-A1DC9E603C89}"/>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151210</xdr:rowOff>
    </xdr:from>
    <xdr:to>
      <xdr:col>41</xdr:col>
      <xdr:colOff>50800</xdr:colOff>
      <xdr:row>36</xdr:row>
      <xdr:rowOff>32190</xdr:rowOff>
    </xdr:to>
    <xdr:cxnSp macro="">
      <xdr:nvCxnSpPr>
        <xdr:cNvPr id="293" name="直線コネクタ 292">
          <a:extLst>
            <a:ext uri="{FF2B5EF4-FFF2-40B4-BE49-F238E27FC236}">
              <a16:creationId xmlns:a16="http://schemas.microsoft.com/office/drawing/2014/main" id="{EABD331C-C1F6-4604-B231-F2A922A6A790}"/>
            </a:ext>
          </a:extLst>
        </xdr:cNvPr>
        <xdr:cNvCxnSpPr/>
      </xdr:nvCxnSpPr>
      <xdr:spPr>
        <a:xfrm>
          <a:off x="6972300" y="6151960"/>
          <a:ext cx="889000" cy="5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F9678C4E-F11F-4E7B-BB05-20EB572D7019}"/>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F94E267F-BE76-41EA-9F4E-9976047EA10C}"/>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E2CFB16E-968E-41E1-8932-4327DFCB201B}"/>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4FD234EC-7FA4-41D7-B573-0B49DACE3505}"/>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8C694B5F-1A68-408F-B868-AF418361FDF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70475686-08C9-4CB8-BE03-85422ACDBA7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46F22397-D03A-4A4E-9A9A-C98D248706F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7AD7E86A-C3DC-4C47-A96F-AD58324B652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76B6EAE8-E9A1-43D9-B4B7-7FEE07C678E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90534</xdr:rowOff>
    </xdr:from>
    <xdr:to>
      <xdr:col>55</xdr:col>
      <xdr:colOff>50800</xdr:colOff>
      <xdr:row>35</xdr:row>
      <xdr:rowOff>20684</xdr:rowOff>
    </xdr:to>
    <xdr:sp macro="" textlink="">
      <xdr:nvSpPr>
        <xdr:cNvPr id="303" name="楕円 302">
          <a:extLst>
            <a:ext uri="{FF2B5EF4-FFF2-40B4-BE49-F238E27FC236}">
              <a16:creationId xmlns:a16="http://schemas.microsoft.com/office/drawing/2014/main" id="{5E750864-6128-4E10-AEBF-90A9286086A4}"/>
            </a:ext>
          </a:extLst>
        </xdr:cNvPr>
        <xdr:cNvSpPr/>
      </xdr:nvSpPr>
      <xdr:spPr>
        <a:xfrm>
          <a:off x="10426700" y="59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113411</xdr:rowOff>
    </xdr:from>
    <xdr:ext cx="534377" cy="259045"/>
    <xdr:sp macro="" textlink="">
      <xdr:nvSpPr>
        <xdr:cNvPr id="304" name="補助費等該当値テキスト">
          <a:extLst>
            <a:ext uri="{FF2B5EF4-FFF2-40B4-BE49-F238E27FC236}">
              <a16:creationId xmlns:a16="http://schemas.microsoft.com/office/drawing/2014/main" id="{CC33753B-D320-4B5D-B5B4-0A6BF18181C6}"/>
            </a:ext>
          </a:extLst>
        </xdr:cNvPr>
        <xdr:cNvSpPr txBox="1"/>
      </xdr:nvSpPr>
      <xdr:spPr>
        <a:xfrm>
          <a:off x="10528300" y="57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69178</xdr:rowOff>
    </xdr:from>
    <xdr:to>
      <xdr:col>50</xdr:col>
      <xdr:colOff>165100</xdr:colOff>
      <xdr:row>35</xdr:row>
      <xdr:rowOff>170778</xdr:rowOff>
    </xdr:to>
    <xdr:sp macro="" textlink="">
      <xdr:nvSpPr>
        <xdr:cNvPr id="305" name="楕円 304">
          <a:extLst>
            <a:ext uri="{FF2B5EF4-FFF2-40B4-BE49-F238E27FC236}">
              <a16:creationId xmlns:a16="http://schemas.microsoft.com/office/drawing/2014/main" id="{17B63D27-7156-460F-AE96-B6AE91D0F2C2}"/>
            </a:ext>
          </a:extLst>
        </xdr:cNvPr>
        <xdr:cNvSpPr/>
      </xdr:nvSpPr>
      <xdr:spPr>
        <a:xfrm>
          <a:off x="9588500" y="60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15855</xdr:rowOff>
    </xdr:from>
    <xdr:ext cx="534377" cy="259045"/>
    <xdr:sp macro="" textlink="">
      <xdr:nvSpPr>
        <xdr:cNvPr id="306" name="テキスト ボックス 305">
          <a:extLst>
            <a:ext uri="{FF2B5EF4-FFF2-40B4-BE49-F238E27FC236}">
              <a16:creationId xmlns:a16="http://schemas.microsoft.com/office/drawing/2014/main" id="{339F8D8B-91AC-431E-9D13-1C7762BB37C9}"/>
            </a:ext>
          </a:extLst>
        </xdr:cNvPr>
        <xdr:cNvSpPr txBox="1"/>
      </xdr:nvSpPr>
      <xdr:spPr>
        <a:xfrm>
          <a:off x="9372111" y="58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137912</xdr:rowOff>
    </xdr:from>
    <xdr:to>
      <xdr:col>46</xdr:col>
      <xdr:colOff>38100</xdr:colOff>
      <xdr:row>36</xdr:row>
      <xdr:rowOff>68062</xdr:rowOff>
    </xdr:to>
    <xdr:sp macro="" textlink="">
      <xdr:nvSpPr>
        <xdr:cNvPr id="307" name="楕円 306">
          <a:extLst>
            <a:ext uri="{FF2B5EF4-FFF2-40B4-BE49-F238E27FC236}">
              <a16:creationId xmlns:a16="http://schemas.microsoft.com/office/drawing/2014/main" id="{B05F1704-F011-46B7-9014-400398F7AE51}"/>
            </a:ext>
          </a:extLst>
        </xdr:cNvPr>
        <xdr:cNvSpPr/>
      </xdr:nvSpPr>
      <xdr:spPr>
        <a:xfrm>
          <a:off x="8699500" y="6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59189</xdr:rowOff>
    </xdr:from>
    <xdr:ext cx="534377" cy="259045"/>
    <xdr:sp macro="" textlink="">
      <xdr:nvSpPr>
        <xdr:cNvPr id="308" name="テキスト ボックス 307">
          <a:extLst>
            <a:ext uri="{FF2B5EF4-FFF2-40B4-BE49-F238E27FC236}">
              <a16:creationId xmlns:a16="http://schemas.microsoft.com/office/drawing/2014/main" id="{022C1AD4-40F1-44D1-977D-C3F214C24E7E}"/>
            </a:ext>
          </a:extLst>
        </xdr:cNvPr>
        <xdr:cNvSpPr txBox="1"/>
      </xdr:nvSpPr>
      <xdr:spPr>
        <a:xfrm>
          <a:off x="8483111" y="62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152840</xdr:rowOff>
    </xdr:from>
    <xdr:to>
      <xdr:col>41</xdr:col>
      <xdr:colOff>101600</xdr:colOff>
      <xdr:row>36</xdr:row>
      <xdr:rowOff>82990</xdr:rowOff>
    </xdr:to>
    <xdr:sp macro="" textlink="">
      <xdr:nvSpPr>
        <xdr:cNvPr id="309" name="楕円 308">
          <a:extLst>
            <a:ext uri="{FF2B5EF4-FFF2-40B4-BE49-F238E27FC236}">
              <a16:creationId xmlns:a16="http://schemas.microsoft.com/office/drawing/2014/main" id="{FB2361C8-522A-4C5F-B58F-FE51F91C5F39}"/>
            </a:ext>
          </a:extLst>
        </xdr:cNvPr>
        <xdr:cNvSpPr/>
      </xdr:nvSpPr>
      <xdr:spPr>
        <a:xfrm>
          <a:off x="7810500" y="6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74117</xdr:rowOff>
    </xdr:from>
    <xdr:ext cx="534377" cy="259045"/>
    <xdr:sp macro="" textlink="">
      <xdr:nvSpPr>
        <xdr:cNvPr id="310" name="テキスト ボックス 309">
          <a:extLst>
            <a:ext uri="{FF2B5EF4-FFF2-40B4-BE49-F238E27FC236}">
              <a16:creationId xmlns:a16="http://schemas.microsoft.com/office/drawing/2014/main" id="{8489A702-EC59-40F5-ABB5-893409C46F20}"/>
            </a:ext>
          </a:extLst>
        </xdr:cNvPr>
        <xdr:cNvSpPr txBox="1"/>
      </xdr:nvSpPr>
      <xdr:spPr>
        <a:xfrm>
          <a:off x="7594111" y="62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100410</xdr:rowOff>
    </xdr:from>
    <xdr:to>
      <xdr:col>36</xdr:col>
      <xdr:colOff>165100</xdr:colOff>
      <xdr:row>36</xdr:row>
      <xdr:rowOff>30560</xdr:rowOff>
    </xdr:to>
    <xdr:sp macro="" textlink="">
      <xdr:nvSpPr>
        <xdr:cNvPr id="311" name="楕円 310">
          <a:extLst>
            <a:ext uri="{FF2B5EF4-FFF2-40B4-BE49-F238E27FC236}">
              <a16:creationId xmlns:a16="http://schemas.microsoft.com/office/drawing/2014/main" id="{019F8A06-2F6A-443E-AF59-F980DC804209}"/>
            </a:ext>
          </a:extLst>
        </xdr:cNvPr>
        <xdr:cNvSpPr/>
      </xdr:nvSpPr>
      <xdr:spPr>
        <a:xfrm>
          <a:off x="6921500" y="61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47087</xdr:rowOff>
    </xdr:from>
    <xdr:ext cx="534377" cy="259045"/>
    <xdr:sp macro="" textlink="">
      <xdr:nvSpPr>
        <xdr:cNvPr id="312" name="テキスト ボックス 311">
          <a:extLst>
            <a:ext uri="{FF2B5EF4-FFF2-40B4-BE49-F238E27FC236}">
              <a16:creationId xmlns:a16="http://schemas.microsoft.com/office/drawing/2014/main" id="{A4D7327C-D1DB-44A3-8187-949B8B6FAECF}"/>
            </a:ext>
          </a:extLst>
        </xdr:cNvPr>
        <xdr:cNvSpPr txBox="1"/>
      </xdr:nvSpPr>
      <xdr:spPr>
        <a:xfrm>
          <a:off x="6705111" y="58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1F9340BA-D67F-4A68-AB8A-9A1F2AAE6C3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EAB3AB4B-6AC5-439A-998C-FD0A97C3BC7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7084A0C9-0BC6-4953-8153-69C02DA9456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2689C550-5EA2-4C93-BA94-1A3881B4E38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1BE3A1CE-9D66-403D-9780-7CA47D24A77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907A3594-56C6-42A6-85EB-D5ADE307740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C8A7D867-CFCA-4649-965D-356587C13D1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828DCEFD-34E0-431B-8F04-59EA768A3ED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3B804B3D-21E2-4B87-958D-D84DB4F4909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50CCE844-DEC1-4FE4-A9CB-58108BB59A8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222DF3FF-EE78-4BDE-A9BC-F1D9C506526E}"/>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3904D0E6-C860-40CA-9FDF-9B5E0CD315C9}"/>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D30AB733-D26C-4AB9-8F0C-FF48DD8C8A4C}"/>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4BC3F148-AA0B-4A69-B66D-FF94B1269FE3}"/>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3C41AE4D-CADD-4208-AC6F-7FE12477212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BB61E8E1-436D-4881-9E97-FA7D26270E4E}"/>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6A728955-7DD6-462D-87FF-588C5E75D156}"/>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8860435E-8BB4-4344-99F4-9925DFA1909F}"/>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BDD6F33A-392D-4EF2-B103-B395E0CB76B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6D590665-2901-4E45-8B29-1E79C629AC1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90C91FD6-8C10-40CC-A86C-2603F8A5D3A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41BD8282-A151-46CA-8D6F-D04B1A971F18}"/>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35AE2759-E357-459C-B32D-58F6D27CA393}"/>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AF14E8D6-8B31-4801-904B-24576145E2D1}"/>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13BE99E2-4098-4476-BE07-F3E09F6B7AE6}"/>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2A3DE528-C98F-4456-B70F-AEFB77967A1A}"/>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114742</xdr:rowOff>
    </xdr:from>
    <xdr:to>
      <xdr:col>55</xdr:col>
      <xdr:colOff>0</xdr:colOff>
      <xdr:row>56</xdr:row>
      <xdr:rowOff>41973</xdr:rowOff>
    </xdr:to>
    <xdr:cxnSp macro="">
      <xdr:nvCxnSpPr>
        <xdr:cNvPr id="339" name="直線コネクタ 338">
          <a:extLst>
            <a:ext uri="{FF2B5EF4-FFF2-40B4-BE49-F238E27FC236}">
              <a16:creationId xmlns:a16="http://schemas.microsoft.com/office/drawing/2014/main" id="{F8D296AA-54B4-4E24-B85F-8CD28247F36E}"/>
            </a:ext>
          </a:extLst>
        </xdr:cNvPr>
        <xdr:cNvCxnSpPr/>
      </xdr:nvCxnSpPr>
      <xdr:spPr>
        <a:xfrm>
          <a:off x="9639300" y="9544492"/>
          <a:ext cx="838200" cy="9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79640CD9-E559-4F67-A6FB-857CA323BDB6}"/>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287B47C9-3672-43F5-8101-6EFADD86A9F1}"/>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98196</xdr:rowOff>
    </xdr:from>
    <xdr:to>
      <xdr:col>50</xdr:col>
      <xdr:colOff>114300</xdr:colOff>
      <xdr:row>55</xdr:row>
      <xdr:rowOff>114742</xdr:rowOff>
    </xdr:to>
    <xdr:cxnSp macro="">
      <xdr:nvCxnSpPr>
        <xdr:cNvPr id="342" name="直線コネクタ 341">
          <a:extLst>
            <a:ext uri="{FF2B5EF4-FFF2-40B4-BE49-F238E27FC236}">
              <a16:creationId xmlns:a16="http://schemas.microsoft.com/office/drawing/2014/main" id="{19D2CDB0-B136-4B4B-8F11-4E0AF8B20F6B}"/>
            </a:ext>
          </a:extLst>
        </xdr:cNvPr>
        <xdr:cNvCxnSpPr/>
      </xdr:nvCxnSpPr>
      <xdr:spPr>
        <a:xfrm>
          <a:off x="8750300" y="9527946"/>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CB6D80E5-54B1-409D-A48E-1431FB64A1EB}"/>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CD1F18D3-FF0B-4E86-9948-141E713F6F34}"/>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98196</xdr:rowOff>
    </xdr:from>
    <xdr:to>
      <xdr:col>45</xdr:col>
      <xdr:colOff>177800</xdr:colOff>
      <xdr:row>57</xdr:row>
      <xdr:rowOff>72894</xdr:rowOff>
    </xdr:to>
    <xdr:cxnSp macro="">
      <xdr:nvCxnSpPr>
        <xdr:cNvPr id="345" name="直線コネクタ 344">
          <a:extLst>
            <a:ext uri="{FF2B5EF4-FFF2-40B4-BE49-F238E27FC236}">
              <a16:creationId xmlns:a16="http://schemas.microsoft.com/office/drawing/2014/main" id="{1D6AA944-8058-4E2E-912E-EC3F85EB81E7}"/>
            </a:ext>
          </a:extLst>
        </xdr:cNvPr>
        <xdr:cNvCxnSpPr/>
      </xdr:nvCxnSpPr>
      <xdr:spPr>
        <a:xfrm flipV="1">
          <a:off x="7861300" y="9527946"/>
          <a:ext cx="889000" cy="3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3E21F1EF-5E11-43C9-8B55-B6BF4203EB7B}"/>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24227E55-16E1-46BC-862C-55E92258904E}"/>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59091</xdr:rowOff>
    </xdr:from>
    <xdr:to>
      <xdr:col>41</xdr:col>
      <xdr:colOff>50800</xdr:colOff>
      <xdr:row>57</xdr:row>
      <xdr:rowOff>72894</xdr:rowOff>
    </xdr:to>
    <xdr:cxnSp macro="">
      <xdr:nvCxnSpPr>
        <xdr:cNvPr id="348" name="直線コネクタ 347">
          <a:extLst>
            <a:ext uri="{FF2B5EF4-FFF2-40B4-BE49-F238E27FC236}">
              <a16:creationId xmlns:a16="http://schemas.microsoft.com/office/drawing/2014/main" id="{1BE68A5B-C86B-4A6B-BAF7-10627731E980}"/>
            </a:ext>
          </a:extLst>
        </xdr:cNvPr>
        <xdr:cNvCxnSpPr/>
      </xdr:nvCxnSpPr>
      <xdr:spPr>
        <a:xfrm>
          <a:off x="6972300" y="9831741"/>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CBAC5C3C-20E2-4409-87BA-8365BCA3CFBC}"/>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626EBC79-A65A-481E-BAFF-F6D8E2AFA74B}"/>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BB2C8D4B-E7BD-4A5E-A2D9-4C5C6EC17357}"/>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4FA5E094-1639-4AC1-B1E8-BC19D4E19772}"/>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85F7DAD6-F2EC-4023-AD5C-26004E1EA1D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94826B43-C73C-4940-A46D-C51D0C700EB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78C62DB4-F519-4C98-96B6-7A7F7A2891E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3B691E9-D30D-42C0-BA4F-ED546868598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5BC14D49-0511-4D53-9331-2DDDC1D565E3}"/>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162623</xdr:rowOff>
    </xdr:from>
    <xdr:to>
      <xdr:col>55</xdr:col>
      <xdr:colOff>50800</xdr:colOff>
      <xdr:row>56</xdr:row>
      <xdr:rowOff>92773</xdr:rowOff>
    </xdr:to>
    <xdr:sp macro="" textlink="">
      <xdr:nvSpPr>
        <xdr:cNvPr id="358" name="楕円 357">
          <a:extLst>
            <a:ext uri="{FF2B5EF4-FFF2-40B4-BE49-F238E27FC236}">
              <a16:creationId xmlns:a16="http://schemas.microsoft.com/office/drawing/2014/main" id="{0428769D-B738-4EAB-A5A5-4A061D8F1BF6}"/>
            </a:ext>
          </a:extLst>
        </xdr:cNvPr>
        <xdr:cNvSpPr/>
      </xdr:nvSpPr>
      <xdr:spPr>
        <a:xfrm>
          <a:off x="10426700" y="95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14050</xdr:rowOff>
    </xdr:from>
    <xdr:ext cx="534377" cy="259045"/>
    <xdr:sp macro="" textlink="">
      <xdr:nvSpPr>
        <xdr:cNvPr id="359" name="普通建設事業費該当値テキスト">
          <a:extLst>
            <a:ext uri="{FF2B5EF4-FFF2-40B4-BE49-F238E27FC236}">
              <a16:creationId xmlns:a16="http://schemas.microsoft.com/office/drawing/2014/main" id="{2765CBF6-4E43-4CF1-B10C-6BB51A3119EE}"/>
            </a:ext>
          </a:extLst>
        </xdr:cNvPr>
        <xdr:cNvSpPr txBox="1"/>
      </xdr:nvSpPr>
      <xdr:spPr>
        <a:xfrm>
          <a:off x="10528300" y="94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63942</xdr:rowOff>
    </xdr:from>
    <xdr:to>
      <xdr:col>50</xdr:col>
      <xdr:colOff>165100</xdr:colOff>
      <xdr:row>55</xdr:row>
      <xdr:rowOff>165542</xdr:rowOff>
    </xdr:to>
    <xdr:sp macro="" textlink="">
      <xdr:nvSpPr>
        <xdr:cNvPr id="360" name="楕円 359">
          <a:extLst>
            <a:ext uri="{FF2B5EF4-FFF2-40B4-BE49-F238E27FC236}">
              <a16:creationId xmlns:a16="http://schemas.microsoft.com/office/drawing/2014/main" id="{BB600D7D-6DD6-407E-B1D4-8FDBDDF34E6F}"/>
            </a:ext>
          </a:extLst>
        </xdr:cNvPr>
        <xdr:cNvSpPr/>
      </xdr:nvSpPr>
      <xdr:spPr>
        <a:xfrm>
          <a:off x="9588500" y="9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10619</xdr:rowOff>
    </xdr:from>
    <xdr:ext cx="599010" cy="259045"/>
    <xdr:sp macro="" textlink="">
      <xdr:nvSpPr>
        <xdr:cNvPr id="361" name="テキスト ボックス 360">
          <a:extLst>
            <a:ext uri="{FF2B5EF4-FFF2-40B4-BE49-F238E27FC236}">
              <a16:creationId xmlns:a16="http://schemas.microsoft.com/office/drawing/2014/main" id="{66507B67-CD88-4CDD-85BC-AC22FD7DD2B8}"/>
            </a:ext>
          </a:extLst>
        </xdr:cNvPr>
        <xdr:cNvSpPr txBox="1"/>
      </xdr:nvSpPr>
      <xdr:spPr>
        <a:xfrm>
          <a:off x="9339795" y="92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47396</xdr:rowOff>
    </xdr:from>
    <xdr:to>
      <xdr:col>46</xdr:col>
      <xdr:colOff>38100</xdr:colOff>
      <xdr:row>55</xdr:row>
      <xdr:rowOff>148996</xdr:rowOff>
    </xdr:to>
    <xdr:sp macro="" textlink="">
      <xdr:nvSpPr>
        <xdr:cNvPr id="362" name="楕円 361">
          <a:extLst>
            <a:ext uri="{FF2B5EF4-FFF2-40B4-BE49-F238E27FC236}">
              <a16:creationId xmlns:a16="http://schemas.microsoft.com/office/drawing/2014/main" id="{629F0133-EBD1-4F66-A07C-E866E3654CB3}"/>
            </a:ext>
          </a:extLst>
        </xdr:cNvPr>
        <xdr:cNvSpPr/>
      </xdr:nvSpPr>
      <xdr:spPr>
        <a:xfrm>
          <a:off x="8699500" y="94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165523</xdr:rowOff>
    </xdr:from>
    <xdr:ext cx="599010" cy="259045"/>
    <xdr:sp macro="" textlink="">
      <xdr:nvSpPr>
        <xdr:cNvPr id="363" name="テキスト ボックス 362">
          <a:extLst>
            <a:ext uri="{FF2B5EF4-FFF2-40B4-BE49-F238E27FC236}">
              <a16:creationId xmlns:a16="http://schemas.microsoft.com/office/drawing/2014/main" id="{1FE67111-77AA-4B0E-9A8F-02C69F065A83}"/>
            </a:ext>
          </a:extLst>
        </xdr:cNvPr>
        <xdr:cNvSpPr txBox="1"/>
      </xdr:nvSpPr>
      <xdr:spPr>
        <a:xfrm>
          <a:off x="8450795" y="92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22094</xdr:rowOff>
    </xdr:from>
    <xdr:to>
      <xdr:col>41</xdr:col>
      <xdr:colOff>101600</xdr:colOff>
      <xdr:row>57</xdr:row>
      <xdr:rowOff>123694</xdr:rowOff>
    </xdr:to>
    <xdr:sp macro="" textlink="">
      <xdr:nvSpPr>
        <xdr:cNvPr id="364" name="楕円 363">
          <a:extLst>
            <a:ext uri="{FF2B5EF4-FFF2-40B4-BE49-F238E27FC236}">
              <a16:creationId xmlns:a16="http://schemas.microsoft.com/office/drawing/2014/main" id="{F3FD18F6-1D20-433D-93BF-6BD089E2D608}"/>
            </a:ext>
          </a:extLst>
        </xdr:cNvPr>
        <xdr:cNvSpPr/>
      </xdr:nvSpPr>
      <xdr:spPr>
        <a:xfrm>
          <a:off x="7810500" y="979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114821</xdr:rowOff>
    </xdr:from>
    <xdr:ext cx="534377" cy="259045"/>
    <xdr:sp macro="" textlink="">
      <xdr:nvSpPr>
        <xdr:cNvPr id="365" name="テキスト ボックス 364">
          <a:extLst>
            <a:ext uri="{FF2B5EF4-FFF2-40B4-BE49-F238E27FC236}">
              <a16:creationId xmlns:a16="http://schemas.microsoft.com/office/drawing/2014/main" id="{B38FC197-7292-4D77-81DD-B4D0930E123A}"/>
            </a:ext>
          </a:extLst>
        </xdr:cNvPr>
        <xdr:cNvSpPr txBox="1"/>
      </xdr:nvSpPr>
      <xdr:spPr>
        <a:xfrm>
          <a:off x="7594111" y="98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8291</xdr:rowOff>
    </xdr:from>
    <xdr:to>
      <xdr:col>36</xdr:col>
      <xdr:colOff>165100</xdr:colOff>
      <xdr:row>57</xdr:row>
      <xdr:rowOff>109891</xdr:rowOff>
    </xdr:to>
    <xdr:sp macro="" textlink="">
      <xdr:nvSpPr>
        <xdr:cNvPr id="366" name="楕円 365">
          <a:extLst>
            <a:ext uri="{FF2B5EF4-FFF2-40B4-BE49-F238E27FC236}">
              <a16:creationId xmlns:a16="http://schemas.microsoft.com/office/drawing/2014/main" id="{82BF5F1A-91C6-436E-AC10-E57EC574291A}"/>
            </a:ext>
          </a:extLst>
        </xdr:cNvPr>
        <xdr:cNvSpPr/>
      </xdr:nvSpPr>
      <xdr:spPr>
        <a:xfrm>
          <a:off x="6921500" y="978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101018</xdr:rowOff>
    </xdr:from>
    <xdr:ext cx="534377" cy="259045"/>
    <xdr:sp macro="" textlink="">
      <xdr:nvSpPr>
        <xdr:cNvPr id="367" name="テキスト ボックス 366">
          <a:extLst>
            <a:ext uri="{FF2B5EF4-FFF2-40B4-BE49-F238E27FC236}">
              <a16:creationId xmlns:a16="http://schemas.microsoft.com/office/drawing/2014/main" id="{C7F37A04-E093-4192-A160-A895E49A1A1C}"/>
            </a:ext>
          </a:extLst>
        </xdr:cNvPr>
        <xdr:cNvSpPr txBox="1"/>
      </xdr:nvSpPr>
      <xdr:spPr>
        <a:xfrm>
          <a:off x="6705111" y="98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A63F1E3F-5613-4AC9-BC95-954FC231D65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BDBD7807-0B02-4334-94CE-E4BAD80B281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5CE992E4-1F3B-448F-A070-3EB66DDC4BF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EDFA7475-CA4C-4F8D-81AB-02F12A70084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78E1AF17-8999-4115-BA41-DE37C5A5DBE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93F167CE-C262-4FB5-90A5-09EF5412CCA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51C45E8D-45B8-4B14-A0A1-7F9648D06A2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4E33F1C3-3FE1-44EA-81A0-3354B334133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6CEB2A91-60EC-44F8-A98A-7EEC34C8BC2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76C2E5D5-BA42-47B4-A3CD-3B9FF48254F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85DAA582-ED93-4880-804C-B35207BD0128}"/>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AD878242-28CF-4230-BCD9-32CEAD26B9D3}"/>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EBB62A99-6B79-454A-A592-D214A7BB4DF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6D94A41-682B-499A-91E8-FC350ED1B8A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9A27B436-8E28-4EC7-B869-C85C81A2A25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CF2F3695-7AE3-4B24-A01D-34EAB60C739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3E2FB847-A773-4A1A-8F23-923B8008DC8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21F5789E-963D-4766-9BA7-C4D6302E78EA}"/>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E63A3ABB-BF77-4E7C-A15B-E8E305C57A0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E35626F5-BF4E-44B7-8384-C23589FFED9A}"/>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C268D310-EA16-4879-8277-38C2CBB3828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A796430B-1093-47C0-994B-CB3505D6511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5FEDFDB6-5D84-4154-A9F0-D490BDA8D331}"/>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AC81138A-6070-42AB-BF6A-297892355FB3}"/>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1FE3BFBC-19D6-4A32-89CF-BDA5BF144C0A}"/>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A84050ED-6773-4F0F-B0D5-83BFE9A0734C}"/>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E2F4FE6-BD72-4190-9A96-AE24669EB33A}"/>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E7CF6C11-5029-4C0C-8A1E-A14104EB79F3}"/>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131790</xdr:rowOff>
    </xdr:from>
    <xdr:to>
      <xdr:col>55</xdr:col>
      <xdr:colOff>0</xdr:colOff>
      <xdr:row>79</xdr:row>
      <xdr:rowOff>12712</xdr:rowOff>
    </xdr:to>
    <xdr:cxnSp macro="">
      <xdr:nvCxnSpPr>
        <xdr:cNvPr id="396" name="直線コネクタ 395">
          <a:extLst>
            <a:ext uri="{FF2B5EF4-FFF2-40B4-BE49-F238E27FC236}">
              <a16:creationId xmlns:a16="http://schemas.microsoft.com/office/drawing/2014/main" id="{5400CC05-7E64-44DE-B120-7FACEA4E108C}"/>
            </a:ext>
          </a:extLst>
        </xdr:cNvPr>
        <xdr:cNvCxnSpPr/>
      </xdr:nvCxnSpPr>
      <xdr:spPr>
        <a:xfrm>
          <a:off x="9639300" y="13504890"/>
          <a:ext cx="8382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D808B9BA-1840-449E-989E-A15D83B738F6}"/>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EC8EED35-7CD9-4D7B-B3C1-29F78DC7C2B5}"/>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119994</xdr:rowOff>
    </xdr:from>
    <xdr:to>
      <xdr:col>50</xdr:col>
      <xdr:colOff>114300</xdr:colOff>
      <xdr:row>78</xdr:row>
      <xdr:rowOff>131790</xdr:rowOff>
    </xdr:to>
    <xdr:cxnSp macro="">
      <xdr:nvCxnSpPr>
        <xdr:cNvPr id="399" name="直線コネクタ 398">
          <a:extLst>
            <a:ext uri="{FF2B5EF4-FFF2-40B4-BE49-F238E27FC236}">
              <a16:creationId xmlns:a16="http://schemas.microsoft.com/office/drawing/2014/main" id="{89A3C72F-4120-41EF-B122-C52AAA5328B3}"/>
            </a:ext>
          </a:extLst>
        </xdr:cNvPr>
        <xdr:cNvCxnSpPr/>
      </xdr:nvCxnSpPr>
      <xdr:spPr>
        <a:xfrm>
          <a:off x="8750300" y="13321644"/>
          <a:ext cx="889000" cy="18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EACCFD1C-7D29-4C6E-B170-4EF8745D91FD}"/>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7809BFA2-D62F-4C9A-AB9F-043E252A21CC}"/>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119994</xdr:rowOff>
    </xdr:from>
    <xdr:to>
      <xdr:col>45</xdr:col>
      <xdr:colOff>177800</xdr:colOff>
      <xdr:row>78</xdr:row>
      <xdr:rowOff>118988</xdr:rowOff>
    </xdr:to>
    <xdr:cxnSp macro="">
      <xdr:nvCxnSpPr>
        <xdr:cNvPr id="402" name="直線コネクタ 401">
          <a:extLst>
            <a:ext uri="{FF2B5EF4-FFF2-40B4-BE49-F238E27FC236}">
              <a16:creationId xmlns:a16="http://schemas.microsoft.com/office/drawing/2014/main" id="{00AEE131-443C-404A-B71D-BD30421920F0}"/>
            </a:ext>
          </a:extLst>
        </xdr:cNvPr>
        <xdr:cNvCxnSpPr/>
      </xdr:nvCxnSpPr>
      <xdr:spPr>
        <a:xfrm flipV="1">
          <a:off x="7861300" y="13321644"/>
          <a:ext cx="889000" cy="1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2E3D940A-87B3-4FC4-BC8D-090847B07C7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4F35E79E-81FA-456F-9C62-1EEBAE46B963}"/>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112077</xdr:rowOff>
    </xdr:from>
    <xdr:to>
      <xdr:col>41</xdr:col>
      <xdr:colOff>50800</xdr:colOff>
      <xdr:row>78</xdr:row>
      <xdr:rowOff>118988</xdr:rowOff>
    </xdr:to>
    <xdr:cxnSp macro="">
      <xdr:nvCxnSpPr>
        <xdr:cNvPr id="405" name="直線コネクタ 404">
          <a:extLst>
            <a:ext uri="{FF2B5EF4-FFF2-40B4-BE49-F238E27FC236}">
              <a16:creationId xmlns:a16="http://schemas.microsoft.com/office/drawing/2014/main" id="{7BDBB9D6-4688-4681-9433-CC1AAF1B6387}"/>
            </a:ext>
          </a:extLst>
        </xdr:cNvPr>
        <xdr:cNvCxnSpPr/>
      </xdr:nvCxnSpPr>
      <xdr:spPr>
        <a:xfrm>
          <a:off x="6972300" y="13485177"/>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61065185-EFC9-4982-85A6-2207BA844583}"/>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E50048C0-FBD6-4FC3-B2A6-A15E185A8A39}"/>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781650D7-7EF1-4765-8558-A51C29F57BFA}"/>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93C4B031-72B3-4101-B760-129FFA4ABFEA}"/>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5844AE88-09E8-49DC-8BA6-BD7C5EC142C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CC9594C2-3DD3-41B5-99D3-BC191A1028B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BE6AA287-5467-48E4-8B10-09F1CEBED0A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6DB1386E-242F-40BF-B272-716DACA9C3B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517E40A-6931-4E64-8A76-C1E5C01945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133362</xdr:rowOff>
    </xdr:from>
    <xdr:to>
      <xdr:col>55</xdr:col>
      <xdr:colOff>50800</xdr:colOff>
      <xdr:row>79</xdr:row>
      <xdr:rowOff>63512</xdr:rowOff>
    </xdr:to>
    <xdr:sp macro="" textlink="">
      <xdr:nvSpPr>
        <xdr:cNvPr id="415" name="楕円 414">
          <a:extLst>
            <a:ext uri="{FF2B5EF4-FFF2-40B4-BE49-F238E27FC236}">
              <a16:creationId xmlns:a16="http://schemas.microsoft.com/office/drawing/2014/main" id="{41A3F31E-12DC-4E33-B089-CA602224B92D}"/>
            </a:ext>
          </a:extLst>
        </xdr:cNvPr>
        <xdr:cNvSpPr/>
      </xdr:nvSpPr>
      <xdr:spPr>
        <a:xfrm>
          <a:off x="104267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48289</xdr:rowOff>
    </xdr:from>
    <xdr:ext cx="469744" cy="259045"/>
    <xdr:sp macro="" textlink="">
      <xdr:nvSpPr>
        <xdr:cNvPr id="416" name="普通建設事業費 （ うち新規整備　）該当値テキスト">
          <a:extLst>
            <a:ext uri="{FF2B5EF4-FFF2-40B4-BE49-F238E27FC236}">
              <a16:creationId xmlns:a16="http://schemas.microsoft.com/office/drawing/2014/main" id="{1C38B32A-DE38-4E5B-947C-0AD3BA7A04EE}"/>
            </a:ext>
          </a:extLst>
        </xdr:cNvPr>
        <xdr:cNvSpPr txBox="1"/>
      </xdr:nvSpPr>
      <xdr:spPr>
        <a:xfrm>
          <a:off x="10528300" y="1342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80990</xdr:rowOff>
    </xdr:from>
    <xdr:to>
      <xdr:col>50</xdr:col>
      <xdr:colOff>165100</xdr:colOff>
      <xdr:row>79</xdr:row>
      <xdr:rowOff>11140</xdr:rowOff>
    </xdr:to>
    <xdr:sp macro="" textlink="">
      <xdr:nvSpPr>
        <xdr:cNvPr id="417" name="楕円 416">
          <a:extLst>
            <a:ext uri="{FF2B5EF4-FFF2-40B4-BE49-F238E27FC236}">
              <a16:creationId xmlns:a16="http://schemas.microsoft.com/office/drawing/2014/main" id="{3877118F-E763-4362-908E-6D062044237E}"/>
            </a:ext>
          </a:extLst>
        </xdr:cNvPr>
        <xdr:cNvSpPr/>
      </xdr:nvSpPr>
      <xdr:spPr>
        <a:xfrm>
          <a:off x="9588500" y="134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2267</xdr:rowOff>
    </xdr:from>
    <xdr:ext cx="534377" cy="259045"/>
    <xdr:sp macro="" textlink="">
      <xdr:nvSpPr>
        <xdr:cNvPr id="418" name="テキスト ボックス 417">
          <a:extLst>
            <a:ext uri="{FF2B5EF4-FFF2-40B4-BE49-F238E27FC236}">
              <a16:creationId xmlns:a16="http://schemas.microsoft.com/office/drawing/2014/main" id="{1F6D456E-D67F-4B5A-8D82-AEB13A002B2D}"/>
            </a:ext>
          </a:extLst>
        </xdr:cNvPr>
        <xdr:cNvSpPr txBox="1"/>
      </xdr:nvSpPr>
      <xdr:spPr>
        <a:xfrm>
          <a:off x="9372111" y="135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69194</xdr:rowOff>
    </xdr:from>
    <xdr:to>
      <xdr:col>46</xdr:col>
      <xdr:colOff>38100</xdr:colOff>
      <xdr:row>77</xdr:row>
      <xdr:rowOff>170794</xdr:rowOff>
    </xdr:to>
    <xdr:sp macro="" textlink="">
      <xdr:nvSpPr>
        <xdr:cNvPr id="419" name="楕円 418">
          <a:extLst>
            <a:ext uri="{FF2B5EF4-FFF2-40B4-BE49-F238E27FC236}">
              <a16:creationId xmlns:a16="http://schemas.microsoft.com/office/drawing/2014/main" id="{110EB20A-6A4F-421F-BF3C-8C2FB5E6B185}"/>
            </a:ext>
          </a:extLst>
        </xdr:cNvPr>
        <xdr:cNvSpPr/>
      </xdr:nvSpPr>
      <xdr:spPr>
        <a:xfrm>
          <a:off x="8699500" y="132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15871</xdr:rowOff>
    </xdr:from>
    <xdr:ext cx="534377" cy="259045"/>
    <xdr:sp macro="" textlink="">
      <xdr:nvSpPr>
        <xdr:cNvPr id="420" name="テキスト ボックス 419">
          <a:extLst>
            <a:ext uri="{FF2B5EF4-FFF2-40B4-BE49-F238E27FC236}">
              <a16:creationId xmlns:a16="http://schemas.microsoft.com/office/drawing/2014/main" id="{4D4AE2D3-F0DF-4132-8CCA-5FEFBFB74577}"/>
            </a:ext>
          </a:extLst>
        </xdr:cNvPr>
        <xdr:cNvSpPr txBox="1"/>
      </xdr:nvSpPr>
      <xdr:spPr>
        <a:xfrm>
          <a:off x="8483111" y="1304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68188</xdr:rowOff>
    </xdr:from>
    <xdr:to>
      <xdr:col>41</xdr:col>
      <xdr:colOff>101600</xdr:colOff>
      <xdr:row>78</xdr:row>
      <xdr:rowOff>169788</xdr:rowOff>
    </xdr:to>
    <xdr:sp macro="" textlink="">
      <xdr:nvSpPr>
        <xdr:cNvPr id="421" name="楕円 420">
          <a:extLst>
            <a:ext uri="{FF2B5EF4-FFF2-40B4-BE49-F238E27FC236}">
              <a16:creationId xmlns:a16="http://schemas.microsoft.com/office/drawing/2014/main" id="{77BB782A-1B84-4E6F-A607-C51E25A6E5E0}"/>
            </a:ext>
          </a:extLst>
        </xdr:cNvPr>
        <xdr:cNvSpPr/>
      </xdr:nvSpPr>
      <xdr:spPr>
        <a:xfrm>
          <a:off x="7810500" y="13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160915</xdr:rowOff>
    </xdr:from>
    <xdr:ext cx="534377" cy="259045"/>
    <xdr:sp macro="" textlink="">
      <xdr:nvSpPr>
        <xdr:cNvPr id="422" name="テキスト ボックス 421">
          <a:extLst>
            <a:ext uri="{FF2B5EF4-FFF2-40B4-BE49-F238E27FC236}">
              <a16:creationId xmlns:a16="http://schemas.microsoft.com/office/drawing/2014/main" id="{D0DBDD7D-3EB7-42D8-A719-70ED6FD31EDF}"/>
            </a:ext>
          </a:extLst>
        </xdr:cNvPr>
        <xdr:cNvSpPr txBox="1"/>
      </xdr:nvSpPr>
      <xdr:spPr>
        <a:xfrm>
          <a:off x="7594111" y="135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61277</xdr:rowOff>
    </xdr:from>
    <xdr:to>
      <xdr:col>36</xdr:col>
      <xdr:colOff>165100</xdr:colOff>
      <xdr:row>78</xdr:row>
      <xdr:rowOff>162877</xdr:rowOff>
    </xdr:to>
    <xdr:sp macro="" textlink="">
      <xdr:nvSpPr>
        <xdr:cNvPr id="423" name="楕円 422">
          <a:extLst>
            <a:ext uri="{FF2B5EF4-FFF2-40B4-BE49-F238E27FC236}">
              <a16:creationId xmlns:a16="http://schemas.microsoft.com/office/drawing/2014/main" id="{D487D492-30DC-405A-856E-2C217FFAABBA}"/>
            </a:ext>
          </a:extLst>
        </xdr:cNvPr>
        <xdr:cNvSpPr/>
      </xdr:nvSpPr>
      <xdr:spPr>
        <a:xfrm>
          <a:off x="6921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154004</xdr:rowOff>
    </xdr:from>
    <xdr:ext cx="534377" cy="259045"/>
    <xdr:sp macro="" textlink="">
      <xdr:nvSpPr>
        <xdr:cNvPr id="424" name="テキスト ボックス 423">
          <a:extLst>
            <a:ext uri="{FF2B5EF4-FFF2-40B4-BE49-F238E27FC236}">
              <a16:creationId xmlns:a16="http://schemas.microsoft.com/office/drawing/2014/main" id="{B783586A-6F04-4316-A1B0-A24DA99D2CC0}"/>
            </a:ext>
          </a:extLst>
        </xdr:cNvPr>
        <xdr:cNvSpPr txBox="1"/>
      </xdr:nvSpPr>
      <xdr:spPr>
        <a:xfrm>
          <a:off x="6705111"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E403B4E3-E58F-4AB5-914C-87E524EDEF6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16E4EF4D-DC02-48A4-BCB7-FD11EAF2563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9681F505-1C7E-4278-9955-2C0900A831B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27931EF6-3076-4BAE-A88B-F19D8CF8F4F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3BC6B205-D7D7-40F1-9D3B-745C5620ACC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3EA0698B-944F-4B2C-93E7-FD790AD83C9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3DEEF988-06BF-4DA5-A999-0B108779B91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93BDAB-AEC3-43EE-8784-8FB4CA0B613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49DCBC3E-63D8-4023-9F34-62B0B7B734C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A061067B-76AD-4B80-B987-6046C6AAC3C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DBCB0ED9-5903-47A8-ACBF-30362ABC21A9}"/>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16C7AA8B-664C-4FEA-B363-B68C357A517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BB9E11A5-8311-4AAF-9F18-4522FA8AC8C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C7C1D439-DB5A-4A5B-99E5-A56CDA1EAFA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AADEC3D5-7079-492F-AC96-4D717C957F4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F2F640D-BA1B-44A9-B8B3-8927761B44EB}"/>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FE2D99B6-215B-40AF-AC5C-F6C66E1BC49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BB579A1D-9874-4A1A-BA52-29D585BCB083}"/>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A7BF2C62-90C4-4867-90CC-56C8BF510E7A}"/>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B040F2A3-8683-4A4D-A9D3-C10BCBB9D36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1BE85400-B510-4826-9FAC-CE1B21F7B8C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DC6920A3-2FC7-4EC6-AC3F-A4EAE869D4D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8BCF2DAA-5939-41D6-B622-97C3E496C25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F950EAD9-F33A-4A97-8965-26AC42F46C61}"/>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C4E54DD-1FA4-4643-A9BA-F3B953FA015C}"/>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66B66C31-1FED-4F0B-A765-084924FA8316}"/>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FE634C59-6DCD-41BF-A81B-8BCEAFE02703}"/>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5717F8AD-E254-4F50-B229-15A403B78E7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37142</xdr:rowOff>
    </xdr:from>
    <xdr:to>
      <xdr:col>55</xdr:col>
      <xdr:colOff>0</xdr:colOff>
      <xdr:row>95</xdr:row>
      <xdr:rowOff>159161</xdr:rowOff>
    </xdr:to>
    <xdr:cxnSp macro="">
      <xdr:nvCxnSpPr>
        <xdr:cNvPr id="453" name="直線コネクタ 452">
          <a:extLst>
            <a:ext uri="{FF2B5EF4-FFF2-40B4-BE49-F238E27FC236}">
              <a16:creationId xmlns:a16="http://schemas.microsoft.com/office/drawing/2014/main" id="{45F1B0BF-F1CF-4236-92BD-48089A087035}"/>
            </a:ext>
          </a:extLst>
        </xdr:cNvPr>
        <xdr:cNvCxnSpPr/>
      </xdr:nvCxnSpPr>
      <xdr:spPr>
        <a:xfrm>
          <a:off x="9639300" y="16324892"/>
          <a:ext cx="838200" cy="1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42A27168-FB51-4A5B-AF6B-43F2D4F7FF73}"/>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5AEA44E1-FDBE-4232-BA39-A0ED3F90663F}"/>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37142</xdr:rowOff>
    </xdr:from>
    <xdr:to>
      <xdr:col>50</xdr:col>
      <xdr:colOff>114300</xdr:colOff>
      <xdr:row>96</xdr:row>
      <xdr:rowOff>47208</xdr:rowOff>
    </xdr:to>
    <xdr:cxnSp macro="">
      <xdr:nvCxnSpPr>
        <xdr:cNvPr id="456" name="直線コネクタ 455">
          <a:extLst>
            <a:ext uri="{FF2B5EF4-FFF2-40B4-BE49-F238E27FC236}">
              <a16:creationId xmlns:a16="http://schemas.microsoft.com/office/drawing/2014/main" id="{23474A1F-B150-4764-8F62-462B7E9A7C55}"/>
            </a:ext>
          </a:extLst>
        </xdr:cNvPr>
        <xdr:cNvCxnSpPr/>
      </xdr:nvCxnSpPr>
      <xdr:spPr>
        <a:xfrm flipV="1">
          <a:off x="8750300" y="16324892"/>
          <a:ext cx="889000" cy="1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FACEB429-9B97-412A-A82E-C960AB30078B}"/>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4FC45EDB-6654-4A82-99CF-20BECDB10617}"/>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47208</xdr:rowOff>
    </xdr:from>
    <xdr:to>
      <xdr:col>45</xdr:col>
      <xdr:colOff>177800</xdr:colOff>
      <xdr:row>98</xdr:row>
      <xdr:rowOff>5756</xdr:rowOff>
    </xdr:to>
    <xdr:cxnSp macro="">
      <xdr:nvCxnSpPr>
        <xdr:cNvPr id="459" name="直線コネクタ 458">
          <a:extLst>
            <a:ext uri="{FF2B5EF4-FFF2-40B4-BE49-F238E27FC236}">
              <a16:creationId xmlns:a16="http://schemas.microsoft.com/office/drawing/2014/main" id="{4DCB85A8-473E-46DA-BA25-A40E4A39C099}"/>
            </a:ext>
          </a:extLst>
        </xdr:cNvPr>
        <xdr:cNvCxnSpPr/>
      </xdr:nvCxnSpPr>
      <xdr:spPr>
        <a:xfrm flipV="1">
          <a:off x="7861300" y="16506408"/>
          <a:ext cx="889000" cy="30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6B571E5E-152E-45B1-B273-D4B4F2A97CEF}"/>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430D2ACF-0A73-4CE5-82B1-55C2B79CE8B4}"/>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150741</xdr:rowOff>
    </xdr:from>
    <xdr:to>
      <xdr:col>41</xdr:col>
      <xdr:colOff>50800</xdr:colOff>
      <xdr:row>98</xdr:row>
      <xdr:rowOff>5756</xdr:rowOff>
    </xdr:to>
    <xdr:cxnSp macro="">
      <xdr:nvCxnSpPr>
        <xdr:cNvPr id="462" name="直線コネクタ 461">
          <a:extLst>
            <a:ext uri="{FF2B5EF4-FFF2-40B4-BE49-F238E27FC236}">
              <a16:creationId xmlns:a16="http://schemas.microsoft.com/office/drawing/2014/main" id="{9274918E-F555-4C65-A5D7-F144A07339F7}"/>
            </a:ext>
          </a:extLst>
        </xdr:cNvPr>
        <xdr:cNvCxnSpPr/>
      </xdr:nvCxnSpPr>
      <xdr:spPr>
        <a:xfrm>
          <a:off x="6972300" y="16781391"/>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7EED76CB-977F-4D89-98A3-F5B07D9D31EB}"/>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94F66F3B-5435-4B97-B090-81976FC79AC2}"/>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60692BFD-D8E5-411D-98FF-9C3568BBF604}"/>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9C9CAEAB-248D-4C2B-BE8B-98878AB937D4}"/>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FBCE5263-82A5-4769-B3AE-162C55C269C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12A398F4-7285-4F9D-A406-AA791FF5C11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31543745-0C1C-4882-88B4-C8B2259932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257F116C-2E36-4746-8648-88487BB9DB6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B08065AA-91A7-4554-9EA9-9304BBE79FE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108361</xdr:rowOff>
    </xdr:from>
    <xdr:to>
      <xdr:col>55</xdr:col>
      <xdr:colOff>50800</xdr:colOff>
      <xdr:row>96</xdr:row>
      <xdr:rowOff>38511</xdr:rowOff>
    </xdr:to>
    <xdr:sp macro="" textlink="">
      <xdr:nvSpPr>
        <xdr:cNvPr id="472" name="楕円 471">
          <a:extLst>
            <a:ext uri="{FF2B5EF4-FFF2-40B4-BE49-F238E27FC236}">
              <a16:creationId xmlns:a16="http://schemas.microsoft.com/office/drawing/2014/main" id="{61B44CCA-0107-47E3-B984-A86B47C8A6A8}"/>
            </a:ext>
          </a:extLst>
        </xdr:cNvPr>
        <xdr:cNvSpPr/>
      </xdr:nvSpPr>
      <xdr:spPr>
        <a:xfrm>
          <a:off x="10426700" y="163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131238</xdr:rowOff>
    </xdr:from>
    <xdr:ext cx="534377" cy="259045"/>
    <xdr:sp macro="" textlink="">
      <xdr:nvSpPr>
        <xdr:cNvPr id="473" name="普通建設事業費 （ うち更新整備　）該当値テキスト">
          <a:extLst>
            <a:ext uri="{FF2B5EF4-FFF2-40B4-BE49-F238E27FC236}">
              <a16:creationId xmlns:a16="http://schemas.microsoft.com/office/drawing/2014/main" id="{9351E9F0-7219-4165-87C2-CB841C2AE6C9}"/>
            </a:ext>
          </a:extLst>
        </xdr:cNvPr>
        <xdr:cNvSpPr txBox="1"/>
      </xdr:nvSpPr>
      <xdr:spPr>
        <a:xfrm>
          <a:off x="10528300" y="1624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157792</xdr:rowOff>
    </xdr:from>
    <xdr:to>
      <xdr:col>50</xdr:col>
      <xdr:colOff>165100</xdr:colOff>
      <xdr:row>95</xdr:row>
      <xdr:rowOff>87942</xdr:rowOff>
    </xdr:to>
    <xdr:sp macro="" textlink="">
      <xdr:nvSpPr>
        <xdr:cNvPr id="474" name="楕円 473">
          <a:extLst>
            <a:ext uri="{FF2B5EF4-FFF2-40B4-BE49-F238E27FC236}">
              <a16:creationId xmlns:a16="http://schemas.microsoft.com/office/drawing/2014/main" id="{975E67D8-8943-4E21-B311-52CC7C763223}"/>
            </a:ext>
          </a:extLst>
        </xdr:cNvPr>
        <xdr:cNvSpPr/>
      </xdr:nvSpPr>
      <xdr:spPr>
        <a:xfrm>
          <a:off x="9588500" y="162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104469</xdr:rowOff>
    </xdr:from>
    <xdr:ext cx="534377" cy="259045"/>
    <xdr:sp macro="" textlink="">
      <xdr:nvSpPr>
        <xdr:cNvPr id="475" name="テキスト ボックス 474">
          <a:extLst>
            <a:ext uri="{FF2B5EF4-FFF2-40B4-BE49-F238E27FC236}">
              <a16:creationId xmlns:a16="http://schemas.microsoft.com/office/drawing/2014/main" id="{A1032119-C602-4187-B1E4-F524291B7428}"/>
            </a:ext>
          </a:extLst>
        </xdr:cNvPr>
        <xdr:cNvSpPr txBox="1"/>
      </xdr:nvSpPr>
      <xdr:spPr>
        <a:xfrm>
          <a:off x="9372111" y="160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167858</xdr:rowOff>
    </xdr:from>
    <xdr:to>
      <xdr:col>46</xdr:col>
      <xdr:colOff>38100</xdr:colOff>
      <xdr:row>96</xdr:row>
      <xdr:rowOff>98008</xdr:rowOff>
    </xdr:to>
    <xdr:sp macro="" textlink="">
      <xdr:nvSpPr>
        <xdr:cNvPr id="476" name="楕円 475">
          <a:extLst>
            <a:ext uri="{FF2B5EF4-FFF2-40B4-BE49-F238E27FC236}">
              <a16:creationId xmlns:a16="http://schemas.microsoft.com/office/drawing/2014/main" id="{B513D2F4-CE2B-4F0F-B2E4-57B063846B16}"/>
            </a:ext>
          </a:extLst>
        </xdr:cNvPr>
        <xdr:cNvSpPr/>
      </xdr:nvSpPr>
      <xdr:spPr>
        <a:xfrm>
          <a:off x="8699500" y="164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114535</xdr:rowOff>
    </xdr:from>
    <xdr:ext cx="534377" cy="259045"/>
    <xdr:sp macro="" textlink="">
      <xdr:nvSpPr>
        <xdr:cNvPr id="477" name="テキスト ボックス 476">
          <a:extLst>
            <a:ext uri="{FF2B5EF4-FFF2-40B4-BE49-F238E27FC236}">
              <a16:creationId xmlns:a16="http://schemas.microsoft.com/office/drawing/2014/main" id="{54EAD0FB-022A-484F-B3B7-158B6A5AB3BB}"/>
            </a:ext>
          </a:extLst>
        </xdr:cNvPr>
        <xdr:cNvSpPr txBox="1"/>
      </xdr:nvSpPr>
      <xdr:spPr>
        <a:xfrm>
          <a:off x="8483111" y="162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126406</xdr:rowOff>
    </xdr:from>
    <xdr:to>
      <xdr:col>41</xdr:col>
      <xdr:colOff>101600</xdr:colOff>
      <xdr:row>98</xdr:row>
      <xdr:rowOff>56556</xdr:rowOff>
    </xdr:to>
    <xdr:sp macro="" textlink="">
      <xdr:nvSpPr>
        <xdr:cNvPr id="478" name="楕円 477">
          <a:extLst>
            <a:ext uri="{FF2B5EF4-FFF2-40B4-BE49-F238E27FC236}">
              <a16:creationId xmlns:a16="http://schemas.microsoft.com/office/drawing/2014/main" id="{82851E3D-562C-45FF-A446-7FA70C9D520D}"/>
            </a:ext>
          </a:extLst>
        </xdr:cNvPr>
        <xdr:cNvSpPr/>
      </xdr:nvSpPr>
      <xdr:spPr>
        <a:xfrm>
          <a:off x="7810500" y="167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47683</xdr:rowOff>
    </xdr:from>
    <xdr:ext cx="534377" cy="259045"/>
    <xdr:sp macro="" textlink="">
      <xdr:nvSpPr>
        <xdr:cNvPr id="479" name="テキスト ボックス 478">
          <a:extLst>
            <a:ext uri="{FF2B5EF4-FFF2-40B4-BE49-F238E27FC236}">
              <a16:creationId xmlns:a16="http://schemas.microsoft.com/office/drawing/2014/main" id="{E80066EB-D6C5-4EE6-8E7E-252E5511C000}"/>
            </a:ext>
          </a:extLst>
        </xdr:cNvPr>
        <xdr:cNvSpPr txBox="1"/>
      </xdr:nvSpPr>
      <xdr:spPr>
        <a:xfrm>
          <a:off x="7594111" y="168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99941</xdr:rowOff>
    </xdr:from>
    <xdr:to>
      <xdr:col>36</xdr:col>
      <xdr:colOff>165100</xdr:colOff>
      <xdr:row>98</xdr:row>
      <xdr:rowOff>30091</xdr:rowOff>
    </xdr:to>
    <xdr:sp macro="" textlink="">
      <xdr:nvSpPr>
        <xdr:cNvPr id="480" name="楕円 479">
          <a:extLst>
            <a:ext uri="{FF2B5EF4-FFF2-40B4-BE49-F238E27FC236}">
              <a16:creationId xmlns:a16="http://schemas.microsoft.com/office/drawing/2014/main" id="{F871A38B-4B40-48A3-8327-C68D71233214}"/>
            </a:ext>
          </a:extLst>
        </xdr:cNvPr>
        <xdr:cNvSpPr/>
      </xdr:nvSpPr>
      <xdr:spPr>
        <a:xfrm>
          <a:off x="6921500" y="167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21218</xdr:rowOff>
    </xdr:from>
    <xdr:ext cx="534377" cy="259045"/>
    <xdr:sp macro="" textlink="">
      <xdr:nvSpPr>
        <xdr:cNvPr id="481" name="テキスト ボックス 480">
          <a:extLst>
            <a:ext uri="{FF2B5EF4-FFF2-40B4-BE49-F238E27FC236}">
              <a16:creationId xmlns:a16="http://schemas.microsoft.com/office/drawing/2014/main" id="{E4316EA6-9A00-42D4-B4CF-6C128824263A}"/>
            </a:ext>
          </a:extLst>
        </xdr:cNvPr>
        <xdr:cNvSpPr txBox="1"/>
      </xdr:nvSpPr>
      <xdr:spPr>
        <a:xfrm>
          <a:off x="6705111" y="168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4DDEA2F7-70E1-4836-88DA-21D7F637AA5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904E6734-F51E-4E3E-8C4C-10A20A75B53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75D5B2-AB50-4D5C-8E59-4163FF56D8B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E3715979-4D6A-4622-B3A1-1AE066C8319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490FB144-180C-43D3-85B1-E8DD1A149A2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9C88F340-F33B-4FAE-88CC-4BE4E15616C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10836816-10E0-4C54-B916-8285A9F6C4C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C38902F2-2997-4280-B3AE-CC5935D6999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346940A3-DF2E-41E6-BB28-09D5A6ED1F7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2B49ABA2-FBB8-40F5-AF8A-53987CA28F0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FCDC0920-8C99-46B8-98F1-FDE4C82B1D19}"/>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C513E829-879F-4AA2-859B-9F6FDDF17E8C}"/>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CA08ED6C-FAA4-44F3-8A44-9E8CADB43265}"/>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9BD0E17F-7635-4B63-BAFE-E4322A443353}"/>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C1F08A1E-34E5-4CB4-A164-F0CCE59EA6BC}"/>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B7A04A0C-3EA2-4B46-B4EB-CFA63FD0F531}"/>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2BFE2D77-B965-4963-A24B-71B5E3801A15}"/>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ACC1890-2432-4112-B3AE-1A8A4845CAE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DA16DD76-99E7-429F-8416-B406CABDAA3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420F76D9-CEA9-4040-90B0-8763D1ED0EBA}"/>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E9884C73-E27B-40B8-86D0-FE4FAB26E0AD}"/>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30605E41-DFC5-4ABE-96E4-CFB7532DE51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B07C3D39-B1E6-49A6-8C61-561DB5F6FE2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F235A9E1-BF4F-4D7F-B85D-5D479A2305A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BC6F8BFA-B7A5-42E0-97B3-F39E6A40970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69D32939-46CA-4F69-A898-8F8D5219BEA4}"/>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3D34E314-109A-4686-A2CB-A50A0C435559}"/>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61E8ECFE-1E30-4058-85AB-AA31AD6E2D7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39A78DD9-61DB-4582-BA00-420360F5FDCE}"/>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8477D909-F14F-45FC-9E63-87A87E3E589B}"/>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170055</xdr:rowOff>
    </xdr:from>
    <xdr:to>
      <xdr:col>85</xdr:col>
      <xdr:colOff>127000</xdr:colOff>
      <xdr:row>39</xdr:row>
      <xdr:rowOff>68769</xdr:rowOff>
    </xdr:to>
    <xdr:cxnSp macro="">
      <xdr:nvCxnSpPr>
        <xdr:cNvPr id="512" name="直線コネクタ 511">
          <a:extLst>
            <a:ext uri="{FF2B5EF4-FFF2-40B4-BE49-F238E27FC236}">
              <a16:creationId xmlns:a16="http://schemas.microsoft.com/office/drawing/2014/main" id="{C7D50531-8652-4644-9513-F9E0D32B23F3}"/>
            </a:ext>
          </a:extLst>
        </xdr:cNvPr>
        <xdr:cNvCxnSpPr/>
      </xdr:nvCxnSpPr>
      <xdr:spPr>
        <a:xfrm flipV="1">
          <a:off x="15481300" y="6685155"/>
          <a:ext cx="8382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8CB1DE8C-D6C4-4CEB-86F9-E2116FFCB3EA}"/>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FACAEC3D-3780-4B12-BA7F-0BC0B11D77B1}"/>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68769</xdr:rowOff>
    </xdr:from>
    <xdr:to>
      <xdr:col>81</xdr:col>
      <xdr:colOff>50800</xdr:colOff>
      <xdr:row>39</xdr:row>
      <xdr:rowOff>69455</xdr:rowOff>
    </xdr:to>
    <xdr:cxnSp macro="">
      <xdr:nvCxnSpPr>
        <xdr:cNvPr id="515" name="直線コネクタ 514">
          <a:extLst>
            <a:ext uri="{FF2B5EF4-FFF2-40B4-BE49-F238E27FC236}">
              <a16:creationId xmlns:a16="http://schemas.microsoft.com/office/drawing/2014/main" id="{829181C9-FA54-42D9-B772-9E5D6900DA53}"/>
            </a:ext>
          </a:extLst>
        </xdr:cNvPr>
        <xdr:cNvCxnSpPr/>
      </xdr:nvCxnSpPr>
      <xdr:spPr>
        <a:xfrm flipV="1">
          <a:off x="14592300" y="67553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D469CFFB-A51F-411A-97D7-D7FEBB3A43FF}"/>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1D19942A-FAE3-471F-A1EC-3B2F80BEF86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63413</xdr:rowOff>
    </xdr:from>
    <xdr:to>
      <xdr:col>76</xdr:col>
      <xdr:colOff>114300</xdr:colOff>
      <xdr:row>39</xdr:row>
      <xdr:rowOff>69455</xdr:rowOff>
    </xdr:to>
    <xdr:cxnSp macro="">
      <xdr:nvCxnSpPr>
        <xdr:cNvPr id="518" name="直線コネクタ 517">
          <a:extLst>
            <a:ext uri="{FF2B5EF4-FFF2-40B4-BE49-F238E27FC236}">
              <a16:creationId xmlns:a16="http://schemas.microsoft.com/office/drawing/2014/main" id="{564763D3-08DD-4B70-A705-32AF5ADDE623}"/>
            </a:ext>
          </a:extLst>
        </xdr:cNvPr>
        <xdr:cNvCxnSpPr/>
      </xdr:nvCxnSpPr>
      <xdr:spPr>
        <a:xfrm>
          <a:off x="13703300" y="674996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735D769C-DCEA-4E9F-9A17-49CADFA850AC}"/>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ACD43E0B-B460-4125-A0FF-0B5AEF13254E}"/>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63413</xdr:rowOff>
    </xdr:from>
    <xdr:to>
      <xdr:col>71</xdr:col>
      <xdr:colOff>177800</xdr:colOff>
      <xdr:row>39</xdr:row>
      <xdr:rowOff>91711</xdr:rowOff>
    </xdr:to>
    <xdr:cxnSp macro="">
      <xdr:nvCxnSpPr>
        <xdr:cNvPr id="521" name="直線コネクタ 520">
          <a:extLst>
            <a:ext uri="{FF2B5EF4-FFF2-40B4-BE49-F238E27FC236}">
              <a16:creationId xmlns:a16="http://schemas.microsoft.com/office/drawing/2014/main" id="{6E95EB2A-CCCC-4451-A5D5-1A53B0CC60A6}"/>
            </a:ext>
          </a:extLst>
        </xdr:cNvPr>
        <xdr:cNvCxnSpPr/>
      </xdr:nvCxnSpPr>
      <xdr:spPr>
        <a:xfrm flipV="1">
          <a:off x="12814300" y="6749963"/>
          <a:ext cx="889000" cy="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559D5CBA-EA9B-420A-9413-B63A82BC2C4C}"/>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85CB99D4-0C30-42B7-89F5-F453E5D67689}"/>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D39484F7-3633-470D-8E8D-380DBB2531E4}"/>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BC155ACE-E32F-459E-AC7F-A98317D441E1}"/>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D4C3D4A5-EC4B-498F-8477-F4AECE12FBE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E021ECBA-7324-43F4-AF40-6F0A7B93168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77945B0F-3254-496B-A3A9-51C6667C700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E986CE5-FE7A-4895-AC6B-C1EB67257B4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2407D033-3DD7-414D-ABAD-64878F4E3E8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119255</xdr:rowOff>
    </xdr:from>
    <xdr:to>
      <xdr:col>85</xdr:col>
      <xdr:colOff>177800</xdr:colOff>
      <xdr:row>39</xdr:row>
      <xdr:rowOff>49405</xdr:rowOff>
    </xdr:to>
    <xdr:sp macro="" textlink="">
      <xdr:nvSpPr>
        <xdr:cNvPr id="531" name="楕円 530">
          <a:extLst>
            <a:ext uri="{FF2B5EF4-FFF2-40B4-BE49-F238E27FC236}">
              <a16:creationId xmlns:a16="http://schemas.microsoft.com/office/drawing/2014/main" id="{3D918289-B11F-4B31-81F7-1AFF43838548}"/>
            </a:ext>
          </a:extLst>
        </xdr:cNvPr>
        <xdr:cNvSpPr/>
      </xdr:nvSpPr>
      <xdr:spPr>
        <a:xfrm>
          <a:off x="16268700" y="6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34182</xdr:rowOff>
    </xdr:from>
    <xdr:ext cx="469744" cy="259045"/>
    <xdr:sp macro="" textlink="">
      <xdr:nvSpPr>
        <xdr:cNvPr id="532" name="災害復旧事業費該当値テキスト">
          <a:extLst>
            <a:ext uri="{FF2B5EF4-FFF2-40B4-BE49-F238E27FC236}">
              <a16:creationId xmlns:a16="http://schemas.microsoft.com/office/drawing/2014/main" id="{DDA97A0A-3E34-4396-BCF0-511309491FD2}"/>
            </a:ext>
          </a:extLst>
        </xdr:cNvPr>
        <xdr:cNvSpPr txBox="1"/>
      </xdr:nvSpPr>
      <xdr:spPr>
        <a:xfrm>
          <a:off x="16370300" y="65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17969</xdr:rowOff>
    </xdr:from>
    <xdr:to>
      <xdr:col>81</xdr:col>
      <xdr:colOff>101600</xdr:colOff>
      <xdr:row>39</xdr:row>
      <xdr:rowOff>119569</xdr:rowOff>
    </xdr:to>
    <xdr:sp macro="" textlink="">
      <xdr:nvSpPr>
        <xdr:cNvPr id="533" name="楕円 532">
          <a:extLst>
            <a:ext uri="{FF2B5EF4-FFF2-40B4-BE49-F238E27FC236}">
              <a16:creationId xmlns:a16="http://schemas.microsoft.com/office/drawing/2014/main" id="{88ACA5B9-2477-42EF-AC5C-49EA586208CE}"/>
            </a:ext>
          </a:extLst>
        </xdr:cNvPr>
        <xdr:cNvSpPr/>
      </xdr:nvSpPr>
      <xdr:spPr>
        <a:xfrm>
          <a:off x="15430500" y="67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110696</xdr:rowOff>
    </xdr:from>
    <xdr:ext cx="469744" cy="259045"/>
    <xdr:sp macro="" textlink="">
      <xdr:nvSpPr>
        <xdr:cNvPr id="534" name="テキスト ボックス 533">
          <a:extLst>
            <a:ext uri="{FF2B5EF4-FFF2-40B4-BE49-F238E27FC236}">
              <a16:creationId xmlns:a16="http://schemas.microsoft.com/office/drawing/2014/main" id="{0B542139-E3CB-4B74-AE66-7AD4F3A6EDDD}"/>
            </a:ext>
          </a:extLst>
        </xdr:cNvPr>
        <xdr:cNvSpPr txBox="1"/>
      </xdr:nvSpPr>
      <xdr:spPr>
        <a:xfrm>
          <a:off x="15246428" y="67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18655</xdr:rowOff>
    </xdr:from>
    <xdr:to>
      <xdr:col>76</xdr:col>
      <xdr:colOff>165100</xdr:colOff>
      <xdr:row>39</xdr:row>
      <xdr:rowOff>120255</xdr:rowOff>
    </xdr:to>
    <xdr:sp macro="" textlink="">
      <xdr:nvSpPr>
        <xdr:cNvPr id="535" name="楕円 534">
          <a:extLst>
            <a:ext uri="{FF2B5EF4-FFF2-40B4-BE49-F238E27FC236}">
              <a16:creationId xmlns:a16="http://schemas.microsoft.com/office/drawing/2014/main" id="{7A09E68D-2359-4283-BB9E-430D575C41BF}"/>
            </a:ext>
          </a:extLst>
        </xdr:cNvPr>
        <xdr:cNvSpPr/>
      </xdr:nvSpPr>
      <xdr:spPr>
        <a:xfrm>
          <a:off x="14541500" y="6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111382</xdr:rowOff>
    </xdr:from>
    <xdr:ext cx="469744" cy="259045"/>
    <xdr:sp macro="" textlink="">
      <xdr:nvSpPr>
        <xdr:cNvPr id="536" name="テキスト ボックス 535">
          <a:extLst>
            <a:ext uri="{FF2B5EF4-FFF2-40B4-BE49-F238E27FC236}">
              <a16:creationId xmlns:a16="http://schemas.microsoft.com/office/drawing/2014/main" id="{8EAC5085-164B-4F9D-A491-3C1960F3BAF2}"/>
            </a:ext>
          </a:extLst>
        </xdr:cNvPr>
        <xdr:cNvSpPr txBox="1"/>
      </xdr:nvSpPr>
      <xdr:spPr>
        <a:xfrm>
          <a:off x="14357428" y="67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12613</xdr:rowOff>
    </xdr:from>
    <xdr:to>
      <xdr:col>72</xdr:col>
      <xdr:colOff>38100</xdr:colOff>
      <xdr:row>39</xdr:row>
      <xdr:rowOff>114213</xdr:rowOff>
    </xdr:to>
    <xdr:sp macro="" textlink="">
      <xdr:nvSpPr>
        <xdr:cNvPr id="537" name="楕円 536">
          <a:extLst>
            <a:ext uri="{FF2B5EF4-FFF2-40B4-BE49-F238E27FC236}">
              <a16:creationId xmlns:a16="http://schemas.microsoft.com/office/drawing/2014/main" id="{7AE425DF-02AF-40A4-BD9B-72B1A04D7198}"/>
            </a:ext>
          </a:extLst>
        </xdr:cNvPr>
        <xdr:cNvSpPr/>
      </xdr:nvSpPr>
      <xdr:spPr>
        <a:xfrm>
          <a:off x="13652500" y="66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105340</xdr:rowOff>
    </xdr:from>
    <xdr:ext cx="469744" cy="259045"/>
    <xdr:sp macro="" textlink="">
      <xdr:nvSpPr>
        <xdr:cNvPr id="538" name="テキスト ボックス 537">
          <a:extLst>
            <a:ext uri="{FF2B5EF4-FFF2-40B4-BE49-F238E27FC236}">
              <a16:creationId xmlns:a16="http://schemas.microsoft.com/office/drawing/2014/main" id="{D9BF436A-C0EF-4F84-B69E-A1CBE7BF1E0D}"/>
            </a:ext>
          </a:extLst>
        </xdr:cNvPr>
        <xdr:cNvSpPr txBox="1"/>
      </xdr:nvSpPr>
      <xdr:spPr>
        <a:xfrm>
          <a:off x="13468428" y="679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40911</xdr:rowOff>
    </xdr:from>
    <xdr:to>
      <xdr:col>67</xdr:col>
      <xdr:colOff>101600</xdr:colOff>
      <xdr:row>39</xdr:row>
      <xdr:rowOff>142511</xdr:rowOff>
    </xdr:to>
    <xdr:sp macro="" textlink="">
      <xdr:nvSpPr>
        <xdr:cNvPr id="539" name="楕円 538">
          <a:extLst>
            <a:ext uri="{FF2B5EF4-FFF2-40B4-BE49-F238E27FC236}">
              <a16:creationId xmlns:a16="http://schemas.microsoft.com/office/drawing/2014/main" id="{CB8831CD-EA51-4FD8-92C1-A0778343A18F}"/>
            </a:ext>
          </a:extLst>
        </xdr:cNvPr>
        <xdr:cNvSpPr/>
      </xdr:nvSpPr>
      <xdr:spPr>
        <a:xfrm>
          <a:off x="12763500" y="67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133638</xdr:rowOff>
    </xdr:from>
    <xdr:ext cx="378565" cy="259045"/>
    <xdr:sp macro="" textlink="">
      <xdr:nvSpPr>
        <xdr:cNvPr id="540" name="テキスト ボックス 539">
          <a:extLst>
            <a:ext uri="{FF2B5EF4-FFF2-40B4-BE49-F238E27FC236}">
              <a16:creationId xmlns:a16="http://schemas.microsoft.com/office/drawing/2014/main" id="{A7E28A48-3E66-41C1-A2F8-242E503A5AE6}"/>
            </a:ext>
          </a:extLst>
        </xdr:cNvPr>
        <xdr:cNvSpPr txBox="1"/>
      </xdr:nvSpPr>
      <xdr:spPr>
        <a:xfrm>
          <a:off x="12625017" y="68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5322E82-ED60-4BF5-9033-6B04B191AF7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D187ACF6-8E64-4B37-9F84-C61CE9B2E41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70DF3AF9-D80A-4626-B8B8-DC19FEA7187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39F921E2-BC5D-4285-9682-584D9599EC5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7A7F1C9B-0D6C-4672-9D07-AC6434CE72C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82B609DE-29D6-487C-9A08-101E7CC2615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AE9F62AD-3691-46D1-A30A-E9DF9E48058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60B67FAB-B69D-460D-8F2E-CC80B672D73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E9C406A6-00F3-4ABC-BAEF-74D40256F35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84A16FC5-D07E-4D1D-A7D1-B5FDC419E6B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8240D40-4CB2-4392-A5B1-649848B55C8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38F5E35C-ADA8-4DFC-AAD4-536C202EF564}"/>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5E305F4D-7B36-4F0E-97B3-AD188738B34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44F36317-FDFA-4CE7-BBBF-AE933D249A7F}"/>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1741AC44-51BC-4F65-B841-6A50AA8FDD8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B6394A05-4538-4644-9352-2277D30E27FF}"/>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2249CE3-9B7B-4D7D-8EF3-39402FA20A8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1053A728-EAC1-4F04-AEBE-A63C95AE8F86}"/>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F25E43B2-D04A-4C54-A0AF-F619787003C1}"/>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8F90FC98-0CCE-4ECE-81BA-056F34184157}"/>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501AA7AF-4DF6-4C73-AE20-90AD7D7C7A1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8F596791-DBC7-408F-8D42-9CBCBD630D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135D1A2D-A52F-4759-B88B-FE4068105BCA}"/>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AC39EB19-D6ED-4357-8A12-51BBA3523471}"/>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26C89F70-FF9F-4553-AD19-EC0A0926C4F4}"/>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CBDB9DC4-F04F-48BA-9198-368CDB23590C}"/>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B4EFD8E-72F8-4D70-93FB-66FDA1B9B2EB}"/>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A9F90389-09FB-4612-8D28-361A0E927587}"/>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C6E1EE92-541C-4020-A1CE-6F69BC2D4F51}"/>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AEAF7B90-B51B-4377-B81D-8025CE53D7A2}"/>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D3E310A1-CE65-413F-AF78-64AD1F5F836C}"/>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7DE32646-0310-4CAC-8E8E-8743D7134CC8}"/>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8A1C41DA-E454-42FA-B7BB-C66621B72AF9}"/>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BFD6D55E-C43D-4C60-B357-2E6892A5AD1A}"/>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185776CC-9B5A-4B14-8B5F-E72EAE1D97E3}"/>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EBC99095-B226-40C8-BF6B-514E292D4E98}"/>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AF65B1B2-2E33-42B1-BD5F-A4EADBB7DFA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8AED5638-6769-4960-9626-E45C7233B3C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D84A8AC5-98F0-4C77-AE29-1ED40E7ACD1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7F6732E4-3D4A-41A4-8289-1A2120E493F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E80BEB32-159E-487D-B3A9-BB29CA0942E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52AFE957-707F-4D33-8548-F942CE10FD24}"/>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4F673BAA-0D34-4268-8869-F9FFE4066DD4}"/>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367E1D0E-B074-487A-A38F-E543F1174D7D}"/>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80E693B8-2346-491D-9C41-4F16D8C64409}"/>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D8328FA8-6DFB-40E0-B842-B0C5F3B268DC}"/>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91599AEB-1CC2-427E-BBE9-2E43C906ED48}"/>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7BC95896-305C-4B2E-95FE-D19E5E0A2B22}"/>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7B13ACE0-7BFC-49CB-AE8E-99C4E6619722}"/>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506CCFDD-F10E-493A-BA8E-4A10D90CA83F}"/>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761EBCA6-8DA4-4507-9783-3DB0C6E830DE}"/>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60781249-FEA8-4665-BA35-D9E3F508CFE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21E0CAB8-ADBD-4ED3-A909-8CCB99CADD0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3097A563-7058-49B1-92C5-1016F9B1D74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620C5397-C772-45E3-B01E-4920879FEE2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A734990A-44F4-4381-8A22-C4D818EE611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C4E04FE0-E0A1-4AE2-9C2D-D6F395DE8AD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EAB72B77-C1B4-4D26-913F-8F89A572C48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781103F8-543E-4706-98B4-3B5C43F75AE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C2B6880B-0DB7-4CF0-8DA8-F7D11B23C5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90065F6E-4C9C-47B2-801D-7613BA889D8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6AEE4D91-A345-4BE8-B6B9-0B51B1767F5E}"/>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C07FABEB-EBAE-413B-A5E0-2D5097C6411B}"/>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9FBA58D8-4B69-4A08-823D-B68CFB6BC8AD}"/>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25C1DCB4-AD85-472D-A2EC-0B0CA5E4DA6D}"/>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2773DCF7-E97A-476A-BC85-F041512B110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2ACF202E-EACF-4F42-AB58-BAC29A1FC3E5}"/>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1317027D-8221-4C61-8392-86A20F5CF8E9}"/>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B1650A9A-2EBF-4D9F-9E24-C6B5E0F34BD6}"/>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61A7345B-668E-4614-915A-3D5C743F491D}"/>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4026CAA6-D232-4012-986B-8D7C8C7241B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95483535-EFDA-44BC-A683-97778A62FF0E}"/>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9A06DF01-CDCB-4E4F-8D48-E1D028F6F3D9}"/>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43B3B5CE-7F77-4F5B-9804-2B27BAC86EC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FD9899F-7480-4C93-82B1-1626E121DAE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D3C48BF6-BA5C-496C-8D25-AA4BC20EF4A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C32D0933-F937-4DE0-B116-657876789E88}"/>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C6803767-51AD-4294-819D-63CF0DAEADC8}"/>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ADECBA95-EB44-4DB4-AE48-856A36C6EBB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65F2C1B2-2218-4711-A663-0B1F077EDE2E}"/>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44B5CBA-E2C9-44E5-A19D-B6D17BA02A33}"/>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81218</xdr:rowOff>
    </xdr:from>
    <xdr:to>
      <xdr:col>85</xdr:col>
      <xdr:colOff>127000</xdr:colOff>
      <xdr:row>78</xdr:row>
      <xdr:rowOff>82828</xdr:rowOff>
    </xdr:to>
    <xdr:cxnSp macro="">
      <xdr:nvCxnSpPr>
        <xdr:cNvPr id="622" name="直線コネクタ 621">
          <a:extLst>
            <a:ext uri="{FF2B5EF4-FFF2-40B4-BE49-F238E27FC236}">
              <a16:creationId xmlns:a16="http://schemas.microsoft.com/office/drawing/2014/main" id="{2A59C8D2-6C58-4A2A-8268-6EEAF9B281FF}"/>
            </a:ext>
          </a:extLst>
        </xdr:cNvPr>
        <xdr:cNvCxnSpPr/>
      </xdr:nvCxnSpPr>
      <xdr:spPr>
        <a:xfrm flipV="1">
          <a:off x="15481300" y="13454318"/>
          <a:ext cx="8382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BA6F4813-39B2-44E1-9C86-8BBECC7D4D78}"/>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5DEA2D48-FAE1-48DF-8F2E-F07C38BBFF9B}"/>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60203</xdr:rowOff>
    </xdr:from>
    <xdr:to>
      <xdr:col>81</xdr:col>
      <xdr:colOff>50800</xdr:colOff>
      <xdr:row>78</xdr:row>
      <xdr:rowOff>82828</xdr:rowOff>
    </xdr:to>
    <xdr:cxnSp macro="">
      <xdr:nvCxnSpPr>
        <xdr:cNvPr id="625" name="直線コネクタ 624">
          <a:extLst>
            <a:ext uri="{FF2B5EF4-FFF2-40B4-BE49-F238E27FC236}">
              <a16:creationId xmlns:a16="http://schemas.microsoft.com/office/drawing/2014/main" id="{ED64AB41-2B3A-4277-9CB5-37E7BF20CBB5}"/>
            </a:ext>
          </a:extLst>
        </xdr:cNvPr>
        <xdr:cNvCxnSpPr/>
      </xdr:nvCxnSpPr>
      <xdr:spPr>
        <a:xfrm>
          <a:off x="14592300" y="13433303"/>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CB3B3CAA-FF0C-4242-AACD-EA8CA55F709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FD6F0354-D07A-4E67-9109-3258862C19D6}"/>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60203</xdr:rowOff>
    </xdr:from>
    <xdr:to>
      <xdr:col>76</xdr:col>
      <xdr:colOff>114300</xdr:colOff>
      <xdr:row>78</xdr:row>
      <xdr:rowOff>68504</xdr:rowOff>
    </xdr:to>
    <xdr:cxnSp macro="">
      <xdr:nvCxnSpPr>
        <xdr:cNvPr id="628" name="直線コネクタ 627">
          <a:extLst>
            <a:ext uri="{FF2B5EF4-FFF2-40B4-BE49-F238E27FC236}">
              <a16:creationId xmlns:a16="http://schemas.microsoft.com/office/drawing/2014/main" id="{F20B3FA8-AA09-44B2-A1A8-69DCB4913140}"/>
            </a:ext>
          </a:extLst>
        </xdr:cNvPr>
        <xdr:cNvCxnSpPr/>
      </xdr:nvCxnSpPr>
      <xdr:spPr>
        <a:xfrm flipV="1">
          <a:off x="13703300" y="13433303"/>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1644B823-BC86-4823-8134-77A1DD49F7B3}"/>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A0245B89-60EF-4DBC-98E5-D27F8610D98A}"/>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47388</xdr:rowOff>
    </xdr:from>
    <xdr:to>
      <xdr:col>71</xdr:col>
      <xdr:colOff>177800</xdr:colOff>
      <xdr:row>78</xdr:row>
      <xdr:rowOff>68504</xdr:rowOff>
    </xdr:to>
    <xdr:cxnSp macro="">
      <xdr:nvCxnSpPr>
        <xdr:cNvPr id="631" name="直線コネクタ 630">
          <a:extLst>
            <a:ext uri="{FF2B5EF4-FFF2-40B4-BE49-F238E27FC236}">
              <a16:creationId xmlns:a16="http://schemas.microsoft.com/office/drawing/2014/main" id="{493B1C39-030C-48C2-A192-BF1D78023997}"/>
            </a:ext>
          </a:extLst>
        </xdr:cNvPr>
        <xdr:cNvCxnSpPr/>
      </xdr:nvCxnSpPr>
      <xdr:spPr>
        <a:xfrm>
          <a:off x="12814300" y="13420488"/>
          <a:ext cx="8890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7F9340A9-7174-4161-863B-52E57CD48A5C}"/>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6249BFC5-418C-4529-9FA0-254A6313DA39}"/>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D1685012-0D7F-44C3-8E1F-0A08D6FE77F5}"/>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CEDF56F2-E3C0-49F8-A4A2-015243521B0A}"/>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3C3C8DDD-96DC-4EA9-89E1-ED237EE9337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2AB67BD0-B546-470D-BA90-34196C9D8F9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E9E71810-1674-4C12-A354-4BE5C158FC8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E8146838-BCC5-4B97-A48E-0932D761CD5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532828AD-5094-48D3-BA09-B07FD6B1C9D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30418</xdr:rowOff>
    </xdr:from>
    <xdr:to>
      <xdr:col>85</xdr:col>
      <xdr:colOff>177800</xdr:colOff>
      <xdr:row>78</xdr:row>
      <xdr:rowOff>132018</xdr:rowOff>
    </xdr:to>
    <xdr:sp macro="" textlink="">
      <xdr:nvSpPr>
        <xdr:cNvPr id="641" name="楕円 640">
          <a:extLst>
            <a:ext uri="{FF2B5EF4-FFF2-40B4-BE49-F238E27FC236}">
              <a16:creationId xmlns:a16="http://schemas.microsoft.com/office/drawing/2014/main" id="{626C6F8F-A277-461E-BAD6-22A529FC4BF2}"/>
            </a:ext>
          </a:extLst>
        </xdr:cNvPr>
        <xdr:cNvSpPr/>
      </xdr:nvSpPr>
      <xdr:spPr>
        <a:xfrm>
          <a:off x="16268700" y="13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a:extLst>
            <a:ext uri="{FF2B5EF4-FFF2-40B4-BE49-F238E27FC236}">
              <a16:creationId xmlns:a16="http://schemas.microsoft.com/office/drawing/2014/main" id="{0AE12A44-5E3A-4E56-8C81-5FB0E8F01E49}"/>
            </a:ext>
          </a:extLst>
        </xdr:cNvPr>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32028</xdr:rowOff>
    </xdr:from>
    <xdr:to>
      <xdr:col>81</xdr:col>
      <xdr:colOff>101600</xdr:colOff>
      <xdr:row>78</xdr:row>
      <xdr:rowOff>133628</xdr:rowOff>
    </xdr:to>
    <xdr:sp macro="" textlink="">
      <xdr:nvSpPr>
        <xdr:cNvPr id="643" name="楕円 642">
          <a:extLst>
            <a:ext uri="{FF2B5EF4-FFF2-40B4-BE49-F238E27FC236}">
              <a16:creationId xmlns:a16="http://schemas.microsoft.com/office/drawing/2014/main" id="{A7FE6CFB-5A41-4E03-9E9B-5943F16E4F37}"/>
            </a:ext>
          </a:extLst>
        </xdr:cNvPr>
        <xdr:cNvSpPr/>
      </xdr:nvSpPr>
      <xdr:spPr>
        <a:xfrm>
          <a:off x="15430500" y="134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124755</xdr:rowOff>
    </xdr:from>
    <xdr:ext cx="534377" cy="259045"/>
    <xdr:sp macro="" textlink="">
      <xdr:nvSpPr>
        <xdr:cNvPr id="644" name="テキスト ボックス 643">
          <a:extLst>
            <a:ext uri="{FF2B5EF4-FFF2-40B4-BE49-F238E27FC236}">
              <a16:creationId xmlns:a16="http://schemas.microsoft.com/office/drawing/2014/main" id="{ECD306E2-F5FE-465A-98AF-331CDECDA450}"/>
            </a:ext>
          </a:extLst>
        </xdr:cNvPr>
        <xdr:cNvSpPr txBox="1"/>
      </xdr:nvSpPr>
      <xdr:spPr>
        <a:xfrm>
          <a:off x="15214111" y="1349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9403</xdr:rowOff>
    </xdr:from>
    <xdr:to>
      <xdr:col>76</xdr:col>
      <xdr:colOff>165100</xdr:colOff>
      <xdr:row>78</xdr:row>
      <xdr:rowOff>111003</xdr:rowOff>
    </xdr:to>
    <xdr:sp macro="" textlink="">
      <xdr:nvSpPr>
        <xdr:cNvPr id="645" name="楕円 644">
          <a:extLst>
            <a:ext uri="{FF2B5EF4-FFF2-40B4-BE49-F238E27FC236}">
              <a16:creationId xmlns:a16="http://schemas.microsoft.com/office/drawing/2014/main" id="{139541B5-0AFB-4FC4-8808-5E98E12CE184}"/>
            </a:ext>
          </a:extLst>
        </xdr:cNvPr>
        <xdr:cNvSpPr/>
      </xdr:nvSpPr>
      <xdr:spPr>
        <a:xfrm>
          <a:off x="14541500" y="1338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102130</xdr:rowOff>
    </xdr:from>
    <xdr:ext cx="534377" cy="259045"/>
    <xdr:sp macro="" textlink="">
      <xdr:nvSpPr>
        <xdr:cNvPr id="646" name="テキスト ボックス 645">
          <a:extLst>
            <a:ext uri="{FF2B5EF4-FFF2-40B4-BE49-F238E27FC236}">
              <a16:creationId xmlns:a16="http://schemas.microsoft.com/office/drawing/2014/main" id="{7783E00B-E6C4-4D0D-91C2-CBB41395A931}"/>
            </a:ext>
          </a:extLst>
        </xdr:cNvPr>
        <xdr:cNvSpPr txBox="1"/>
      </xdr:nvSpPr>
      <xdr:spPr>
        <a:xfrm>
          <a:off x="14325111" y="134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17704</xdr:rowOff>
    </xdr:from>
    <xdr:to>
      <xdr:col>72</xdr:col>
      <xdr:colOff>38100</xdr:colOff>
      <xdr:row>78</xdr:row>
      <xdr:rowOff>119304</xdr:rowOff>
    </xdr:to>
    <xdr:sp macro="" textlink="">
      <xdr:nvSpPr>
        <xdr:cNvPr id="647" name="楕円 646">
          <a:extLst>
            <a:ext uri="{FF2B5EF4-FFF2-40B4-BE49-F238E27FC236}">
              <a16:creationId xmlns:a16="http://schemas.microsoft.com/office/drawing/2014/main" id="{7ADA842F-0703-41A3-8442-AB7BD720226F}"/>
            </a:ext>
          </a:extLst>
        </xdr:cNvPr>
        <xdr:cNvSpPr/>
      </xdr:nvSpPr>
      <xdr:spPr>
        <a:xfrm>
          <a:off x="13652500" y="133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110431</xdr:rowOff>
    </xdr:from>
    <xdr:ext cx="534377" cy="259045"/>
    <xdr:sp macro="" textlink="">
      <xdr:nvSpPr>
        <xdr:cNvPr id="648" name="テキスト ボックス 647">
          <a:extLst>
            <a:ext uri="{FF2B5EF4-FFF2-40B4-BE49-F238E27FC236}">
              <a16:creationId xmlns:a16="http://schemas.microsoft.com/office/drawing/2014/main" id="{C8DBAC08-AE35-4386-935A-28D5FF07291D}"/>
            </a:ext>
          </a:extLst>
        </xdr:cNvPr>
        <xdr:cNvSpPr txBox="1"/>
      </xdr:nvSpPr>
      <xdr:spPr>
        <a:xfrm>
          <a:off x="13436111" y="134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168038</xdr:rowOff>
    </xdr:from>
    <xdr:to>
      <xdr:col>67</xdr:col>
      <xdr:colOff>101600</xdr:colOff>
      <xdr:row>78</xdr:row>
      <xdr:rowOff>98188</xdr:rowOff>
    </xdr:to>
    <xdr:sp macro="" textlink="">
      <xdr:nvSpPr>
        <xdr:cNvPr id="649" name="楕円 648">
          <a:extLst>
            <a:ext uri="{FF2B5EF4-FFF2-40B4-BE49-F238E27FC236}">
              <a16:creationId xmlns:a16="http://schemas.microsoft.com/office/drawing/2014/main" id="{B1F30ABE-A398-489F-B2DA-B5547448A62E}"/>
            </a:ext>
          </a:extLst>
        </xdr:cNvPr>
        <xdr:cNvSpPr/>
      </xdr:nvSpPr>
      <xdr:spPr>
        <a:xfrm>
          <a:off x="12763500" y="133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89315</xdr:rowOff>
    </xdr:from>
    <xdr:ext cx="534377" cy="259045"/>
    <xdr:sp macro="" textlink="">
      <xdr:nvSpPr>
        <xdr:cNvPr id="650" name="テキスト ボックス 649">
          <a:extLst>
            <a:ext uri="{FF2B5EF4-FFF2-40B4-BE49-F238E27FC236}">
              <a16:creationId xmlns:a16="http://schemas.microsoft.com/office/drawing/2014/main" id="{8128C928-0946-4818-B59F-8457EE9603B5}"/>
            </a:ext>
          </a:extLst>
        </xdr:cNvPr>
        <xdr:cNvSpPr txBox="1"/>
      </xdr:nvSpPr>
      <xdr:spPr>
        <a:xfrm>
          <a:off x="12547111" y="1346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ECC2C900-53A2-4F8D-9CD9-F1843C42F8A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E8546FE7-CD45-4956-AB97-E15D63C9813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8FA0AD68-2DF6-46E3-B6CB-1F27F2C7654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DD5F1A7-9EBE-4D1C-8BD1-731E1FC242D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2247D41-CBA5-40E6-9B74-AF720F3CEC5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44CF57E7-4B43-449B-B7E6-88635107BDB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59EE5FA6-6CA1-40F0-B23B-40C57B423EE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5E02F122-20BD-4773-83FF-9CDCDF58693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536EB8CB-460C-473B-8C66-98DD634E555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E0FABE69-436A-4F86-8AA7-662A53000E9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F5946305-C6B4-41A6-8CD4-1C344E5E4D4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7A00EE11-E366-4336-812C-C1DF0A1AD32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62B8028-0917-433A-A9E3-82EFF53EE2A8}"/>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E1E408E8-4565-4BC7-811C-CE847365713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76C8E07F-80C6-492C-9A4C-D30729A39E5B}"/>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947848B6-80CF-4C2A-9EC1-B841D385F84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8FCA9B57-C480-42DD-9435-4004A50615E7}"/>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4D7CAFBB-4252-4BF3-A99F-7D8C0CCE086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E519094C-634A-4A03-8B9E-BEE94E4C557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3371308-3B79-475A-B5C7-56E039A3C38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BA699017-B83C-4434-86E5-5A1F2A4A96C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88043F01-AD6A-427A-8C85-69E7A3FFA57A}"/>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9916F590-C9D8-4908-B61E-4679676953CF}"/>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DC423C53-68AD-4ED7-8F3B-14B31D1B2DCF}"/>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7E4CFAF7-F22D-4A2C-B89B-1012AB8A435B}"/>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1EF9CD4-9F46-4230-87F9-82F92AB3E0BE}"/>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93783</xdr:rowOff>
    </xdr:from>
    <xdr:to>
      <xdr:col>85</xdr:col>
      <xdr:colOff>127000</xdr:colOff>
      <xdr:row>98</xdr:row>
      <xdr:rowOff>44177</xdr:rowOff>
    </xdr:to>
    <xdr:cxnSp macro="">
      <xdr:nvCxnSpPr>
        <xdr:cNvPr id="677" name="直線コネクタ 676">
          <a:extLst>
            <a:ext uri="{FF2B5EF4-FFF2-40B4-BE49-F238E27FC236}">
              <a16:creationId xmlns:a16="http://schemas.microsoft.com/office/drawing/2014/main" id="{9C3FFBBB-AE1D-4246-8484-0F4339D08F8A}"/>
            </a:ext>
          </a:extLst>
        </xdr:cNvPr>
        <xdr:cNvCxnSpPr/>
      </xdr:nvCxnSpPr>
      <xdr:spPr>
        <a:xfrm flipV="1">
          <a:off x="15481300" y="16724433"/>
          <a:ext cx="8382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9F6C283C-945D-4F17-8825-D5FC8DDC0C75}"/>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CACCA473-CC17-4BE1-83DB-CD97A077127C}"/>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44177</xdr:rowOff>
    </xdr:from>
    <xdr:to>
      <xdr:col>81</xdr:col>
      <xdr:colOff>50800</xdr:colOff>
      <xdr:row>98</xdr:row>
      <xdr:rowOff>80812</xdr:rowOff>
    </xdr:to>
    <xdr:cxnSp macro="">
      <xdr:nvCxnSpPr>
        <xdr:cNvPr id="680" name="直線コネクタ 679">
          <a:extLst>
            <a:ext uri="{FF2B5EF4-FFF2-40B4-BE49-F238E27FC236}">
              <a16:creationId xmlns:a16="http://schemas.microsoft.com/office/drawing/2014/main" id="{0C96F468-E9DE-4343-8C30-31861A8E9185}"/>
            </a:ext>
          </a:extLst>
        </xdr:cNvPr>
        <xdr:cNvCxnSpPr/>
      </xdr:nvCxnSpPr>
      <xdr:spPr>
        <a:xfrm flipV="1">
          <a:off x="14592300" y="16846277"/>
          <a:ext cx="889000" cy="3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B2372964-BFA8-4F30-8BE4-4590924DF8DF}"/>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664C9E70-B681-478A-9459-81C8CD6C0008}"/>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58423</xdr:rowOff>
    </xdr:from>
    <xdr:to>
      <xdr:col>76</xdr:col>
      <xdr:colOff>114300</xdr:colOff>
      <xdr:row>98</xdr:row>
      <xdr:rowOff>80812</xdr:rowOff>
    </xdr:to>
    <xdr:cxnSp macro="">
      <xdr:nvCxnSpPr>
        <xdr:cNvPr id="683" name="直線コネクタ 682">
          <a:extLst>
            <a:ext uri="{FF2B5EF4-FFF2-40B4-BE49-F238E27FC236}">
              <a16:creationId xmlns:a16="http://schemas.microsoft.com/office/drawing/2014/main" id="{2F5A156E-33B6-49A2-BB7C-D8197D58D1C1}"/>
            </a:ext>
          </a:extLst>
        </xdr:cNvPr>
        <xdr:cNvCxnSpPr/>
      </xdr:nvCxnSpPr>
      <xdr:spPr>
        <a:xfrm>
          <a:off x="13703300" y="16860523"/>
          <a:ext cx="889000" cy="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40389EEA-7C03-4B91-B0AB-BBED9DDBD09B}"/>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5D930C3F-5CCA-4B38-AAAD-01D462BC2A26}"/>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58423</xdr:rowOff>
    </xdr:from>
    <xdr:to>
      <xdr:col>71</xdr:col>
      <xdr:colOff>177800</xdr:colOff>
      <xdr:row>98</xdr:row>
      <xdr:rowOff>98236</xdr:rowOff>
    </xdr:to>
    <xdr:cxnSp macro="">
      <xdr:nvCxnSpPr>
        <xdr:cNvPr id="686" name="直線コネクタ 685">
          <a:extLst>
            <a:ext uri="{FF2B5EF4-FFF2-40B4-BE49-F238E27FC236}">
              <a16:creationId xmlns:a16="http://schemas.microsoft.com/office/drawing/2014/main" id="{0EEFD755-E787-4A93-B941-28A2B4EEC307}"/>
            </a:ext>
          </a:extLst>
        </xdr:cNvPr>
        <xdr:cNvCxnSpPr/>
      </xdr:nvCxnSpPr>
      <xdr:spPr>
        <a:xfrm flipV="1">
          <a:off x="12814300" y="16860523"/>
          <a:ext cx="889000" cy="3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4269CA2B-1C7A-49F5-84FB-D1733B57A354}"/>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AD11460A-DD81-438F-930F-99C5FB4AF84D}"/>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E2CB1F9A-AE2F-452F-9EAE-22EAAD2B2352}"/>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3647BEE1-0530-42E6-80C1-71E27E010893}"/>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11264EEC-2F2A-401E-9DCF-1824335D50A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8991690F-7207-45D0-9A41-041CC28EDC4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DCB29181-4A3D-4444-9D49-C129ACC64EE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CF26265E-F274-484B-A4F9-00A8A9F2420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CC681C10-034D-4E47-8E5B-89195FC98CC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42983</xdr:rowOff>
    </xdr:from>
    <xdr:to>
      <xdr:col>85</xdr:col>
      <xdr:colOff>177800</xdr:colOff>
      <xdr:row>97</xdr:row>
      <xdr:rowOff>144583</xdr:rowOff>
    </xdr:to>
    <xdr:sp macro="" textlink="">
      <xdr:nvSpPr>
        <xdr:cNvPr id="696" name="楕円 695">
          <a:extLst>
            <a:ext uri="{FF2B5EF4-FFF2-40B4-BE49-F238E27FC236}">
              <a16:creationId xmlns:a16="http://schemas.microsoft.com/office/drawing/2014/main" id="{722AC602-E96C-4058-AEB7-29C4D8121059}"/>
            </a:ext>
          </a:extLst>
        </xdr:cNvPr>
        <xdr:cNvSpPr/>
      </xdr:nvSpPr>
      <xdr:spPr>
        <a:xfrm>
          <a:off x="162687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65860</xdr:rowOff>
    </xdr:from>
    <xdr:ext cx="534377" cy="259045"/>
    <xdr:sp macro="" textlink="">
      <xdr:nvSpPr>
        <xdr:cNvPr id="697" name="積立金該当値テキスト">
          <a:extLst>
            <a:ext uri="{FF2B5EF4-FFF2-40B4-BE49-F238E27FC236}">
              <a16:creationId xmlns:a16="http://schemas.microsoft.com/office/drawing/2014/main" id="{AE2FA87C-5426-4594-BA50-4B2E9BB2732A}"/>
            </a:ext>
          </a:extLst>
        </xdr:cNvPr>
        <xdr:cNvSpPr txBox="1"/>
      </xdr:nvSpPr>
      <xdr:spPr>
        <a:xfrm>
          <a:off x="16370300" y="165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164827</xdr:rowOff>
    </xdr:from>
    <xdr:to>
      <xdr:col>81</xdr:col>
      <xdr:colOff>101600</xdr:colOff>
      <xdr:row>98</xdr:row>
      <xdr:rowOff>94977</xdr:rowOff>
    </xdr:to>
    <xdr:sp macro="" textlink="">
      <xdr:nvSpPr>
        <xdr:cNvPr id="698" name="楕円 697">
          <a:extLst>
            <a:ext uri="{FF2B5EF4-FFF2-40B4-BE49-F238E27FC236}">
              <a16:creationId xmlns:a16="http://schemas.microsoft.com/office/drawing/2014/main" id="{ACBD6BCA-12AE-4149-9590-A6A38920DD8F}"/>
            </a:ext>
          </a:extLst>
        </xdr:cNvPr>
        <xdr:cNvSpPr/>
      </xdr:nvSpPr>
      <xdr:spPr>
        <a:xfrm>
          <a:off x="15430500" y="167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86104</xdr:rowOff>
    </xdr:from>
    <xdr:ext cx="534377" cy="259045"/>
    <xdr:sp macro="" textlink="">
      <xdr:nvSpPr>
        <xdr:cNvPr id="699" name="テキスト ボックス 698">
          <a:extLst>
            <a:ext uri="{FF2B5EF4-FFF2-40B4-BE49-F238E27FC236}">
              <a16:creationId xmlns:a16="http://schemas.microsoft.com/office/drawing/2014/main" id="{15CA852A-42AF-48FC-AD68-698B0C6DFE5E}"/>
            </a:ext>
          </a:extLst>
        </xdr:cNvPr>
        <xdr:cNvSpPr txBox="1"/>
      </xdr:nvSpPr>
      <xdr:spPr>
        <a:xfrm>
          <a:off x="15214111" y="168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30012</xdr:rowOff>
    </xdr:from>
    <xdr:to>
      <xdr:col>76</xdr:col>
      <xdr:colOff>165100</xdr:colOff>
      <xdr:row>98</xdr:row>
      <xdr:rowOff>131612</xdr:rowOff>
    </xdr:to>
    <xdr:sp macro="" textlink="">
      <xdr:nvSpPr>
        <xdr:cNvPr id="700" name="楕円 699">
          <a:extLst>
            <a:ext uri="{FF2B5EF4-FFF2-40B4-BE49-F238E27FC236}">
              <a16:creationId xmlns:a16="http://schemas.microsoft.com/office/drawing/2014/main" id="{1E9E9E07-B3BD-4981-B780-28D5BB16D9BB}"/>
            </a:ext>
          </a:extLst>
        </xdr:cNvPr>
        <xdr:cNvSpPr/>
      </xdr:nvSpPr>
      <xdr:spPr>
        <a:xfrm>
          <a:off x="14541500" y="16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122739</xdr:rowOff>
    </xdr:from>
    <xdr:ext cx="534377" cy="259045"/>
    <xdr:sp macro="" textlink="">
      <xdr:nvSpPr>
        <xdr:cNvPr id="701" name="テキスト ボックス 700">
          <a:extLst>
            <a:ext uri="{FF2B5EF4-FFF2-40B4-BE49-F238E27FC236}">
              <a16:creationId xmlns:a16="http://schemas.microsoft.com/office/drawing/2014/main" id="{CE1FA659-C4C3-457A-8556-2BC400570D8F}"/>
            </a:ext>
          </a:extLst>
        </xdr:cNvPr>
        <xdr:cNvSpPr txBox="1"/>
      </xdr:nvSpPr>
      <xdr:spPr>
        <a:xfrm>
          <a:off x="14325111" y="169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7623</xdr:rowOff>
    </xdr:from>
    <xdr:to>
      <xdr:col>72</xdr:col>
      <xdr:colOff>38100</xdr:colOff>
      <xdr:row>98</xdr:row>
      <xdr:rowOff>109223</xdr:rowOff>
    </xdr:to>
    <xdr:sp macro="" textlink="">
      <xdr:nvSpPr>
        <xdr:cNvPr id="702" name="楕円 701">
          <a:extLst>
            <a:ext uri="{FF2B5EF4-FFF2-40B4-BE49-F238E27FC236}">
              <a16:creationId xmlns:a16="http://schemas.microsoft.com/office/drawing/2014/main" id="{F7677932-92AA-406C-B19C-4CC57DF5D632}"/>
            </a:ext>
          </a:extLst>
        </xdr:cNvPr>
        <xdr:cNvSpPr/>
      </xdr:nvSpPr>
      <xdr:spPr>
        <a:xfrm>
          <a:off x="13652500" y="168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100350</xdr:rowOff>
    </xdr:from>
    <xdr:ext cx="534377" cy="259045"/>
    <xdr:sp macro="" textlink="">
      <xdr:nvSpPr>
        <xdr:cNvPr id="703" name="テキスト ボックス 702">
          <a:extLst>
            <a:ext uri="{FF2B5EF4-FFF2-40B4-BE49-F238E27FC236}">
              <a16:creationId xmlns:a16="http://schemas.microsoft.com/office/drawing/2014/main" id="{60E4789F-0090-422D-B2CD-F36002E61293}"/>
            </a:ext>
          </a:extLst>
        </xdr:cNvPr>
        <xdr:cNvSpPr txBox="1"/>
      </xdr:nvSpPr>
      <xdr:spPr>
        <a:xfrm>
          <a:off x="13436111" y="169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47436</xdr:rowOff>
    </xdr:from>
    <xdr:to>
      <xdr:col>67</xdr:col>
      <xdr:colOff>101600</xdr:colOff>
      <xdr:row>98</xdr:row>
      <xdr:rowOff>149036</xdr:rowOff>
    </xdr:to>
    <xdr:sp macro="" textlink="">
      <xdr:nvSpPr>
        <xdr:cNvPr id="704" name="楕円 703">
          <a:extLst>
            <a:ext uri="{FF2B5EF4-FFF2-40B4-BE49-F238E27FC236}">
              <a16:creationId xmlns:a16="http://schemas.microsoft.com/office/drawing/2014/main" id="{970EA85C-7B80-4AE9-A3FA-36C36DE541AE}"/>
            </a:ext>
          </a:extLst>
        </xdr:cNvPr>
        <xdr:cNvSpPr/>
      </xdr:nvSpPr>
      <xdr:spPr>
        <a:xfrm>
          <a:off x="12763500" y="168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140163</xdr:rowOff>
    </xdr:from>
    <xdr:ext cx="469744" cy="259045"/>
    <xdr:sp macro="" textlink="">
      <xdr:nvSpPr>
        <xdr:cNvPr id="705" name="テキスト ボックス 704">
          <a:extLst>
            <a:ext uri="{FF2B5EF4-FFF2-40B4-BE49-F238E27FC236}">
              <a16:creationId xmlns:a16="http://schemas.microsoft.com/office/drawing/2014/main" id="{486A3505-A36C-485F-A419-B37BBCAFCCCC}"/>
            </a:ext>
          </a:extLst>
        </xdr:cNvPr>
        <xdr:cNvSpPr txBox="1"/>
      </xdr:nvSpPr>
      <xdr:spPr>
        <a:xfrm>
          <a:off x="12579428" y="169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AD450429-E34E-49E2-B1A8-2C9AEFF0C6C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A86CE15E-59DD-4DD1-899F-6C1EE9DB851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50F61483-6FEF-4672-9E32-9AD6047D43B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4F83DD0-C5F8-42AB-9375-97A44F91F5E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7FCAAADE-42D6-4A28-9139-BD780C7ECE5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5B44249-237A-4B53-A7EE-0CC4E73DB86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F6E80C4E-0473-4188-803D-29B7D8E1C6C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51271ECB-9A7A-43C1-85A4-8A62822BC0D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93939D0-BAD1-42B1-BA64-407938C3705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1A424596-0B7B-46AA-8636-576B47C616C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CF049C96-BDAA-4362-B1F6-FD27A958CA65}"/>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AF91798C-A27C-455F-B180-77778DC56F8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C21A8448-0B35-46E7-9D0B-B7A330169E5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EE0F5B29-AAC9-4A67-84A3-4DCA21D07C55}"/>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FA544C59-0EC2-4A00-B7CC-F563A6B5B05E}"/>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25AE40BB-B528-4221-9C29-0153C5B88B0B}"/>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3757E226-0139-4224-85D5-BEE9731CF9D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E796EB64-5074-4264-A417-7D369358B43A}"/>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CD0DD4F2-4527-4821-B527-59EF3ECC4C9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5D709D31-E128-44A7-AA72-FD248A7D046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2359A43-DF32-4011-A3E1-0AD81545218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83A01897-B9CC-4CFE-BA44-8C05104BBD55}"/>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313846FE-D2E2-47BF-AD57-9FDB8C5AA74A}"/>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2AF604A9-5911-46AC-9324-F677F308AA1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8FD4D2F7-4A0A-4B76-BF59-550F58253E21}"/>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AED116F5-33F8-4F07-8A32-F0671BC25E6F}"/>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139563</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F7DA7E47-8CC9-42C1-8843-8F4CBC745A30}"/>
            </a:ext>
          </a:extLst>
        </xdr:cNvPr>
        <xdr:cNvCxnSpPr/>
      </xdr:nvCxnSpPr>
      <xdr:spPr>
        <a:xfrm flipV="1">
          <a:off x="21323300" y="66546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10B2CE9-507E-4B8E-AE31-12A24958B8FF}"/>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F435C9B0-21CF-4E03-A029-CF54C2EDF89E}"/>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345821C2-F8CE-465D-948B-90866818EF68}"/>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6ECF317E-57A5-4810-AA3D-31A68F5FF77D}"/>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9BB08459-29B6-4D90-ADA2-7B7EAB10C5E4}"/>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DA25B5E9-0841-41B6-932C-651C44AE9B1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48B67B0C-9846-4F0B-BE01-962E2CCCADB1}"/>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312F5EE8-EED8-4873-BD4A-E631ACFFCCE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A3E4E9FD-23DC-4364-A04F-4B8223D63C7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7A4E4813-C7F4-4806-AF31-B495F11DCC3F}"/>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9D42F684-5DEE-4764-9F5B-EF45A70E54FB}"/>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54062A8F-8201-4CE7-A534-F9AF1678841B}"/>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FC16E61D-4813-474B-9BE4-9EF4CD3178A1}"/>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92A388A4-8143-42D2-9857-1F2266046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C3500E6A-5E4C-4449-A18E-1F8D1998EEE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49F7F0A5-120C-4CD2-8619-077B98519FE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A8BF1971-5182-4D77-A84D-4E791564F81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7C48BDF2-17F7-4139-95CF-2EEFCAAC573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88763</xdr:rowOff>
    </xdr:from>
    <xdr:to>
      <xdr:col>116</xdr:col>
      <xdr:colOff>114300</xdr:colOff>
      <xdr:row>39</xdr:row>
      <xdr:rowOff>18913</xdr:rowOff>
    </xdr:to>
    <xdr:sp macro="" textlink="">
      <xdr:nvSpPr>
        <xdr:cNvPr id="751" name="楕円 750">
          <a:extLst>
            <a:ext uri="{FF2B5EF4-FFF2-40B4-BE49-F238E27FC236}">
              <a16:creationId xmlns:a16="http://schemas.microsoft.com/office/drawing/2014/main" id="{D41D14AD-B85E-42C4-9371-F36F76ECB425}"/>
            </a:ext>
          </a:extLst>
        </xdr:cNvPr>
        <xdr:cNvSpPr/>
      </xdr:nvSpPr>
      <xdr:spPr>
        <a:xfrm>
          <a:off x="22110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3690</xdr:rowOff>
    </xdr:from>
    <xdr:ext cx="249299" cy="259045"/>
    <xdr:sp macro="" textlink="">
      <xdr:nvSpPr>
        <xdr:cNvPr id="752" name="投資及び出資金該当値テキスト">
          <a:extLst>
            <a:ext uri="{FF2B5EF4-FFF2-40B4-BE49-F238E27FC236}">
              <a16:creationId xmlns:a16="http://schemas.microsoft.com/office/drawing/2014/main" id="{050146E6-FE9E-427F-96A8-808F218746BB}"/>
            </a:ext>
          </a:extLst>
        </xdr:cNvPr>
        <xdr:cNvSpPr txBox="1"/>
      </xdr:nvSpPr>
      <xdr:spPr>
        <a:xfrm>
          <a:off x="22212300" y="6518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F767C8CC-21FF-468F-A3F5-756F9A4BB02F}"/>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F372D5C7-8447-4C9A-88A3-C247F3955CE5}"/>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CDCC8CAB-C70A-4A3C-8BB5-2732FE91F0D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DBD7CADE-8AF3-46B6-A9DF-A5560906D935}"/>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5F95210-57A4-4E49-ACEF-5473F2D54DE6}"/>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7BCB5F9D-89EF-4CF1-A28A-DF036D399994}"/>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12140B31-A5A9-4AEB-B645-7A23D0D9D532}"/>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8D19184C-C8A4-4110-8034-FD2142674CC6}"/>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139A48D1-221F-49A3-9497-61F303FD48D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CCED7199-B0BB-4479-9DDE-AF9BA8C1E71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6595176D-8FB5-48EC-AC65-4A62B6342EB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6FF1C304-1BA4-4960-A809-EE0379CDB92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A22BC637-97B5-4C5C-A58D-1DCFF7BB958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BD0374FD-C065-498F-AB75-CE00C18C0AB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69050052-CF02-4315-AE5B-30AF230FC8F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CB04A279-1FD0-441E-A060-8D86CA93705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53199E54-B8CC-451E-AB0A-9657C382637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8DC4DD62-DC14-4307-99CA-D821021C456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F41CB917-5AC2-464F-BC51-FEB8B4BBF6F2}"/>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E868B06B-5EA3-4BAF-8F9C-965A3C2DA901}"/>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E1F7D2FC-EED5-4A69-8B3E-D5E6A77226C7}"/>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10237038-FEA9-4B54-8960-2065114B61AD}"/>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233F6873-C3B1-4578-8DFF-75E8163D86D1}"/>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B42F5DB9-0B4B-4402-899D-18475FF2B3BC}"/>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430FDCD1-FBB3-45FC-A9F9-C04A2BD0DDC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5E19ACB2-9C0F-4734-A0DF-2987B1D92E44}"/>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E6289D71-5185-4BFF-84AF-DCE672D81A17}"/>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E8E5B2F7-E2B7-43C4-BE53-28890E33895F}"/>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84F220E6-E308-4E8D-AA42-ECF8123E0C45}"/>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48CF61A9-2D8F-4D94-A55A-F936E159781F}"/>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6D47A97-FA27-491A-A3E4-F6CFFB9B229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611EE187-D2FE-4E8E-85FB-3D62449FDC7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B32EEF49-BB7D-4058-98FE-E2F523771CC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BDF937C8-CF21-4765-A144-F6C7E35559B6}"/>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A75CCE15-5936-4994-B7BE-4087926A64B3}"/>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40ADBA09-7EF3-4480-B33B-29CEBC1A551E}"/>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251546E2-3ED3-4EFD-8086-042839039A65}"/>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87FF3641-50BC-4E16-94B2-563999EE4713}"/>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65732</xdr:rowOff>
    </xdr:from>
    <xdr:to>
      <xdr:col>116</xdr:col>
      <xdr:colOff>63500</xdr:colOff>
      <xdr:row>59</xdr:row>
      <xdr:rowOff>65993</xdr:rowOff>
    </xdr:to>
    <xdr:cxnSp macro="">
      <xdr:nvCxnSpPr>
        <xdr:cNvPr id="791" name="直線コネクタ 790">
          <a:extLst>
            <a:ext uri="{FF2B5EF4-FFF2-40B4-BE49-F238E27FC236}">
              <a16:creationId xmlns:a16="http://schemas.microsoft.com/office/drawing/2014/main" id="{CE966A98-1FE2-4192-809B-78BFB4FBB9C2}"/>
            </a:ext>
          </a:extLst>
        </xdr:cNvPr>
        <xdr:cNvCxnSpPr/>
      </xdr:nvCxnSpPr>
      <xdr:spPr>
        <a:xfrm flipV="1">
          <a:off x="21323300" y="10181282"/>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EAA1D28-9C81-4268-95E5-892C2A120316}"/>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2871B1F4-004C-4ADB-94F9-9421C7257C39}"/>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65993</xdr:rowOff>
    </xdr:from>
    <xdr:to>
      <xdr:col>111</xdr:col>
      <xdr:colOff>177800</xdr:colOff>
      <xdr:row>59</xdr:row>
      <xdr:rowOff>66091</xdr:rowOff>
    </xdr:to>
    <xdr:cxnSp macro="">
      <xdr:nvCxnSpPr>
        <xdr:cNvPr id="794" name="直線コネクタ 793">
          <a:extLst>
            <a:ext uri="{FF2B5EF4-FFF2-40B4-BE49-F238E27FC236}">
              <a16:creationId xmlns:a16="http://schemas.microsoft.com/office/drawing/2014/main" id="{603E5F77-9527-4C9F-B8E1-02876C114979}"/>
            </a:ext>
          </a:extLst>
        </xdr:cNvPr>
        <xdr:cNvCxnSpPr/>
      </xdr:nvCxnSpPr>
      <xdr:spPr>
        <a:xfrm flipV="1">
          <a:off x="20434300" y="1018154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38108979-38EA-4F6E-8E20-2BCE1B60D06C}"/>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824FEB5F-974E-4ED2-A84B-3907305A285F}"/>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66091</xdr:rowOff>
    </xdr:from>
    <xdr:to>
      <xdr:col>107</xdr:col>
      <xdr:colOff>50800</xdr:colOff>
      <xdr:row>59</xdr:row>
      <xdr:rowOff>66254</xdr:rowOff>
    </xdr:to>
    <xdr:cxnSp macro="">
      <xdr:nvCxnSpPr>
        <xdr:cNvPr id="797" name="直線コネクタ 796">
          <a:extLst>
            <a:ext uri="{FF2B5EF4-FFF2-40B4-BE49-F238E27FC236}">
              <a16:creationId xmlns:a16="http://schemas.microsoft.com/office/drawing/2014/main" id="{240C937B-8481-4CB1-8BC4-3EB2261C402C}"/>
            </a:ext>
          </a:extLst>
        </xdr:cNvPr>
        <xdr:cNvCxnSpPr/>
      </xdr:nvCxnSpPr>
      <xdr:spPr>
        <a:xfrm flipV="1">
          <a:off x="19545300" y="1018164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F5BACD69-84EA-497A-907F-0344DC911488}"/>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4DC359D9-AED3-4EF8-968F-8A537F205259}"/>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66254</xdr:rowOff>
    </xdr:from>
    <xdr:to>
      <xdr:col>102</xdr:col>
      <xdr:colOff>114300</xdr:colOff>
      <xdr:row>59</xdr:row>
      <xdr:rowOff>66483</xdr:rowOff>
    </xdr:to>
    <xdr:cxnSp macro="">
      <xdr:nvCxnSpPr>
        <xdr:cNvPr id="800" name="直線コネクタ 799">
          <a:extLst>
            <a:ext uri="{FF2B5EF4-FFF2-40B4-BE49-F238E27FC236}">
              <a16:creationId xmlns:a16="http://schemas.microsoft.com/office/drawing/2014/main" id="{C2709F77-E5B0-458B-8B0A-E8F9EF207DC4}"/>
            </a:ext>
          </a:extLst>
        </xdr:cNvPr>
        <xdr:cNvCxnSpPr/>
      </xdr:nvCxnSpPr>
      <xdr:spPr>
        <a:xfrm flipV="1">
          <a:off x="18656300" y="101818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1B7F0EB4-7F53-4F86-B3A2-6D179614ABB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273A7B64-397E-4B87-9A85-4C38C38CC361}"/>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8D37181F-8432-4FF1-902C-57992240C543}"/>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7C17ACC8-0551-4025-936A-80BB093D9388}"/>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422DDBA5-AB65-4405-8895-42F39CB977D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2E30826-17AE-4AD6-A201-158D3776A38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5E3A489B-8E7C-4ADC-ACB5-2147006C90A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A1F77A8E-4EA0-4FC8-B57C-2D2A6177A5F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AD8DB808-D84B-48EC-BB56-B2ABA685833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14932</xdr:rowOff>
    </xdr:from>
    <xdr:to>
      <xdr:col>116</xdr:col>
      <xdr:colOff>114300</xdr:colOff>
      <xdr:row>59</xdr:row>
      <xdr:rowOff>116532</xdr:rowOff>
    </xdr:to>
    <xdr:sp macro="" textlink="">
      <xdr:nvSpPr>
        <xdr:cNvPr id="810" name="楕円 809">
          <a:extLst>
            <a:ext uri="{FF2B5EF4-FFF2-40B4-BE49-F238E27FC236}">
              <a16:creationId xmlns:a16="http://schemas.microsoft.com/office/drawing/2014/main" id="{77F2FB94-298D-403E-92D0-83671AD63495}"/>
            </a:ext>
          </a:extLst>
        </xdr:cNvPr>
        <xdr:cNvSpPr/>
      </xdr:nvSpPr>
      <xdr:spPr>
        <a:xfrm>
          <a:off x="22110700" y="101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101309</xdr:rowOff>
    </xdr:from>
    <xdr:ext cx="469744" cy="259045"/>
    <xdr:sp macro="" textlink="">
      <xdr:nvSpPr>
        <xdr:cNvPr id="811" name="貸付金該当値テキスト">
          <a:extLst>
            <a:ext uri="{FF2B5EF4-FFF2-40B4-BE49-F238E27FC236}">
              <a16:creationId xmlns:a16="http://schemas.microsoft.com/office/drawing/2014/main" id="{F97A116F-4F05-4806-9547-BAA6F7877D28}"/>
            </a:ext>
          </a:extLst>
        </xdr:cNvPr>
        <xdr:cNvSpPr txBox="1"/>
      </xdr:nvSpPr>
      <xdr:spPr>
        <a:xfrm>
          <a:off x="22212300" y="100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15193</xdr:rowOff>
    </xdr:from>
    <xdr:to>
      <xdr:col>112</xdr:col>
      <xdr:colOff>38100</xdr:colOff>
      <xdr:row>59</xdr:row>
      <xdr:rowOff>116793</xdr:rowOff>
    </xdr:to>
    <xdr:sp macro="" textlink="">
      <xdr:nvSpPr>
        <xdr:cNvPr id="812" name="楕円 811">
          <a:extLst>
            <a:ext uri="{FF2B5EF4-FFF2-40B4-BE49-F238E27FC236}">
              <a16:creationId xmlns:a16="http://schemas.microsoft.com/office/drawing/2014/main" id="{D7F13B45-6664-47A1-A460-3E66FE970FA8}"/>
            </a:ext>
          </a:extLst>
        </xdr:cNvPr>
        <xdr:cNvSpPr/>
      </xdr:nvSpPr>
      <xdr:spPr>
        <a:xfrm>
          <a:off x="21272500" y="101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107920</xdr:rowOff>
    </xdr:from>
    <xdr:ext cx="469744" cy="259045"/>
    <xdr:sp macro="" textlink="">
      <xdr:nvSpPr>
        <xdr:cNvPr id="813" name="テキスト ボックス 812">
          <a:extLst>
            <a:ext uri="{FF2B5EF4-FFF2-40B4-BE49-F238E27FC236}">
              <a16:creationId xmlns:a16="http://schemas.microsoft.com/office/drawing/2014/main" id="{CE7F9159-01C2-4FA7-A161-F9E564086448}"/>
            </a:ext>
          </a:extLst>
        </xdr:cNvPr>
        <xdr:cNvSpPr txBox="1"/>
      </xdr:nvSpPr>
      <xdr:spPr>
        <a:xfrm>
          <a:off x="21088428" y="102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15291</xdr:rowOff>
    </xdr:from>
    <xdr:to>
      <xdr:col>107</xdr:col>
      <xdr:colOff>101600</xdr:colOff>
      <xdr:row>59</xdr:row>
      <xdr:rowOff>116891</xdr:rowOff>
    </xdr:to>
    <xdr:sp macro="" textlink="">
      <xdr:nvSpPr>
        <xdr:cNvPr id="814" name="楕円 813">
          <a:extLst>
            <a:ext uri="{FF2B5EF4-FFF2-40B4-BE49-F238E27FC236}">
              <a16:creationId xmlns:a16="http://schemas.microsoft.com/office/drawing/2014/main" id="{ED976A40-810D-4621-AFE0-C43681C35A99}"/>
            </a:ext>
          </a:extLst>
        </xdr:cNvPr>
        <xdr:cNvSpPr/>
      </xdr:nvSpPr>
      <xdr:spPr>
        <a:xfrm>
          <a:off x="20383500" y="101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108018</xdr:rowOff>
    </xdr:from>
    <xdr:ext cx="469744" cy="259045"/>
    <xdr:sp macro="" textlink="">
      <xdr:nvSpPr>
        <xdr:cNvPr id="815" name="テキスト ボックス 814">
          <a:extLst>
            <a:ext uri="{FF2B5EF4-FFF2-40B4-BE49-F238E27FC236}">
              <a16:creationId xmlns:a16="http://schemas.microsoft.com/office/drawing/2014/main" id="{A0D6F34F-0134-4DF9-A279-8B4ED448E755}"/>
            </a:ext>
          </a:extLst>
        </xdr:cNvPr>
        <xdr:cNvSpPr txBox="1"/>
      </xdr:nvSpPr>
      <xdr:spPr>
        <a:xfrm>
          <a:off x="20199428"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15454</xdr:rowOff>
    </xdr:from>
    <xdr:to>
      <xdr:col>102</xdr:col>
      <xdr:colOff>165100</xdr:colOff>
      <xdr:row>59</xdr:row>
      <xdr:rowOff>117054</xdr:rowOff>
    </xdr:to>
    <xdr:sp macro="" textlink="">
      <xdr:nvSpPr>
        <xdr:cNvPr id="816" name="楕円 815">
          <a:extLst>
            <a:ext uri="{FF2B5EF4-FFF2-40B4-BE49-F238E27FC236}">
              <a16:creationId xmlns:a16="http://schemas.microsoft.com/office/drawing/2014/main" id="{1E31647D-7891-459D-A44F-4D108A136996}"/>
            </a:ext>
          </a:extLst>
        </xdr:cNvPr>
        <xdr:cNvSpPr/>
      </xdr:nvSpPr>
      <xdr:spPr>
        <a:xfrm>
          <a:off x="19494500" y="101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108181</xdr:rowOff>
    </xdr:from>
    <xdr:ext cx="378565" cy="259045"/>
    <xdr:sp macro="" textlink="">
      <xdr:nvSpPr>
        <xdr:cNvPr id="817" name="テキスト ボックス 816">
          <a:extLst>
            <a:ext uri="{FF2B5EF4-FFF2-40B4-BE49-F238E27FC236}">
              <a16:creationId xmlns:a16="http://schemas.microsoft.com/office/drawing/2014/main" id="{27455809-09E9-4DD7-BEFA-362F79872142}"/>
            </a:ext>
          </a:extLst>
        </xdr:cNvPr>
        <xdr:cNvSpPr txBox="1"/>
      </xdr:nvSpPr>
      <xdr:spPr>
        <a:xfrm>
          <a:off x="19356017" y="1022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15683</xdr:rowOff>
    </xdr:from>
    <xdr:to>
      <xdr:col>98</xdr:col>
      <xdr:colOff>38100</xdr:colOff>
      <xdr:row>59</xdr:row>
      <xdr:rowOff>117283</xdr:rowOff>
    </xdr:to>
    <xdr:sp macro="" textlink="">
      <xdr:nvSpPr>
        <xdr:cNvPr id="818" name="楕円 817">
          <a:extLst>
            <a:ext uri="{FF2B5EF4-FFF2-40B4-BE49-F238E27FC236}">
              <a16:creationId xmlns:a16="http://schemas.microsoft.com/office/drawing/2014/main" id="{0B351D81-069A-4371-818F-939E37A8420A}"/>
            </a:ext>
          </a:extLst>
        </xdr:cNvPr>
        <xdr:cNvSpPr/>
      </xdr:nvSpPr>
      <xdr:spPr>
        <a:xfrm>
          <a:off x="18605500" y="101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108410</xdr:rowOff>
    </xdr:from>
    <xdr:ext cx="378565" cy="259045"/>
    <xdr:sp macro="" textlink="">
      <xdr:nvSpPr>
        <xdr:cNvPr id="819" name="テキスト ボックス 818">
          <a:extLst>
            <a:ext uri="{FF2B5EF4-FFF2-40B4-BE49-F238E27FC236}">
              <a16:creationId xmlns:a16="http://schemas.microsoft.com/office/drawing/2014/main" id="{08D934B1-83B1-4F8B-BB04-233A1FE53983}"/>
            </a:ext>
          </a:extLst>
        </xdr:cNvPr>
        <xdr:cNvSpPr txBox="1"/>
      </xdr:nvSpPr>
      <xdr:spPr>
        <a:xfrm>
          <a:off x="18467017" y="102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1DBDDC5C-C126-4334-8D95-9449BAADDDE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3E7DC1D1-08DE-4E89-9AB6-7A8C251F6EA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47B252C4-CB7B-4908-9BE6-3657A246525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B7F3D2A1-0F95-4B78-B618-C7C4DE4CBC2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9897FAE9-8EAE-49A0-8345-3ED5E7C93589}"/>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AE1FFA76-7D8A-4559-8EF5-8F74F7495FFD}"/>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3D8CD8C4-E63C-4B11-8DCC-A32AB292777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5F83E20D-791E-4E41-87AD-FE8C640516F9}"/>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A5B831AC-7ABB-4185-BBD1-D1BE81F8C31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6051DE8E-8010-4DD6-AE3B-9276F8F2D41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5748EFDA-EAEC-43E4-B8BD-8A67EAD7ABBC}"/>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E8F547C7-7A64-425D-BF5F-88D0D74DE5CD}"/>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24375500-9E1A-4C93-9AC1-A86D649CFD67}"/>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6F8120FE-E37A-40F4-9831-EF06162EA7A9}"/>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3353549A-7D5A-4972-8259-E0E92101DCD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BB6BDFD6-3412-4E24-872D-7F108DD8BE66}"/>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6500C269-86C3-44DA-BD71-06E418CF47B8}"/>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D4B3B762-57EA-44AA-A8BF-BE85F8FE8A8E}"/>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8B5BF147-A668-4F2C-B96D-E8ABA0654F91}"/>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1C6EEA37-3C19-45F2-81CA-91E78688F741}"/>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A6542B7D-C243-42B4-8F7C-9E2E91A0434D}"/>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87B51B8A-FAB0-4729-81D4-ED161D7A4623}"/>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70E2DC60-3BDC-46FD-9421-FC910C94F61B}"/>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9059CE88-D7A4-4159-9F73-737195153C6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C583DEFD-229A-49EB-929F-6F2B2E1AE751}"/>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1EBB4047-7495-4B1C-9DE1-0C1C268CFD77}"/>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23342DE7-49F8-43F9-9704-945261C3C6E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6AEAB861-3F82-413B-8D7B-6B8E593B4684}"/>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93B531DC-10BF-46B7-89C2-C2F8763E8166}"/>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E75DC789-00E1-4BA8-977E-81ABAB21C915}"/>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7B348CE2-B73A-4C4B-9F69-E14865AB7936}"/>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85685</xdr:rowOff>
    </xdr:from>
    <xdr:to>
      <xdr:col>116</xdr:col>
      <xdr:colOff>63500</xdr:colOff>
      <xdr:row>76</xdr:row>
      <xdr:rowOff>108513</xdr:rowOff>
    </xdr:to>
    <xdr:cxnSp macro="">
      <xdr:nvCxnSpPr>
        <xdr:cNvPr id="851" name="直線コネクタ 850">
          <a:extLst>
            <a:ext uri="{FF2B5EF4-FFF2-40B4-BE49-F238E27FC236}">
              <a16:creationId xmlns:a16="http://schemas.microsoft.com/office/drawing/2014/main" id="{607CBFE6-90ED-4148-979A-42A523D82D0F}"/>
            </a:ext>
          </a:extLst>
        </xdr:cNvPr>
        <xdr:cNvCxnSpPr/>
      </xdr:nvCxnSpPr>
      <xdr:spPr>
        <a:xfrm flipV="1">
          <a:off x="21323300" y="13115885"/>
          <a:ext cx="8382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AC838C5C-61B3-45DD-9A59-FB053FB5EB4E}"/>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535B8B74-0DE8-48D9-8AFF-CC8E5B7D5E6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105769</xdr:rowOff>
    </xdr:from>
    <xdr:to>
      <xdr:col>111</xdr:col>
      <xdr:colOff>177800</xdr:colOff>
      <xdr:row>76</xdr:row>
      <xdr:rowOff>108513</xdr:rowOff>
    </xdr:to>
    <xdr:cxnSp macro="">
      <xdr:nvCxnSpPr>
        <xdr:cNvPr id="854" name="直線コネクタ 853">
          <a:extLst>
            <a:ext uri="{FF2B5EF4-FFF2-40B4-BE49-F238E27FC236}">
              <a16:creationId xmlns:a16="http://schemas.microsoft.com/office/drawing/2014/main" id="{43D75C3C-C290-449A-A415-5390BEB20FFB}"/>
            </a:ext>
          </a:extLst>
        </xdr:cNvPr>
        <xdr:cNvCxnSpPr/>
      </xdr:nvCxnSpPr>
      <xdr:spPr>
        <a:xfrm>
          <a:off x="20434300" y="131359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48A2E753-206C-42A3-9186-24A2B1F61327}"/>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2A79785D-2498-4DA7-B37A-3FD5DF3C80B1}"/>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105769</xdr:rowOff>
    </xdr:from>
    <xdr:to>
      <xdr:col>107</xdr:col>
      <xdr:colOff>50800</xdr:colOff>
      <xdr:row>76</xdr:row>
      <xdr:rowOff>152713</xdr:rowOff>
    </xdr:to>
    <xdr:cxnSp macro="">
      <xdr:nvCxnSpPr>
        <xdr:cNvPr id="857" name="直線コネクタ 856">
          <a:extLst>
            <a:ext uri="{FF2B5EF4-FFF2-40B4-BE49-F238E27FC236}">
              <a16:creationId xmlns:a16="http://schemas.microsoft.com/office/drawing/2014/main" id="{1D3371BB-E3BF-4A79-AE3A-AC41CE65317D}"/>
            </a:ext>
          </a:extLst>
        </xdr:cNvPr>
        <xdr:cNvCxnSpPr/>
      </xdr:nvCxnSpPr>
      <xdr:spPr>
        <a:xfrm flipV="1">
          <a:off x="19545300" y="13135969"/>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11778409-1A59-49F6-BF09-09A9AA0EE041}"/>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107A4160-5ECB-4D9E-A11B-33CB7F156B39}"/>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152713</xdr:rowOff>
    </xdr:from>
    <xdr:to>
      <xdr:col>102</xdr:col>
      <xdr:colOff>114300</xdr:colOff>
      <xdr:row>77</xdr:row>
      <xdr:rowOff>3584</xdr:rowOff>
    </xdr:to>
    <xdr:cxnSp macro="">
      <xdr:nvCxnSpPr>
        <xdr:cNvPr id="860" name="直線コネクタ 859">
          <a:extLst>
            <a:ext uri="{FF2B5EF4-FFF2-40B4-BE49-F238E27FC236}">
              <a16:creationId xmlns:a16="http://schemas.microsoft.com/office/drawing/2014/main" id="{216E769E-0A13-4CC0-9973-560C4A0C116B}"/>
            </a:ext>
          </a:extLst>
        </xdr:cNvPr>
        <xdr:cNvCxnSpPr/>
      </xdr:nvCxnSpPr>
      <xdr:spPr>
        <a:xfrm flipV="1">
          <a:off x="18656300" y="13182913"/>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FBF12956-09C5-41C3-A0D7-66062E35CD53}"/>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55A995F1-FED0-4BD8-A5E2-16E9B26B9BDA}"/>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887B30B9-85D9-4B02-BFD3-2DF5493953DA}"/>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5C300575-2F27-44BE-8F4F-3966FD75C4C2}"/>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77C1EAA4-C5AE-4B7C-BF69-890C991E06A7}"/>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433D93A-DA3A-44DA-BFB4-38623606677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696407A7-B2DF-4F18-9C8C-91FFD3C1A4C1}"/>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743C671D-F7B1-441D-B0A4-F11215816BF6}"/>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9DC4E896-33FC-47A7-90E2-8B26BE4332DA}"/>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34885</xdr:rowOff>
    </xdr:from>
    <xdr:to>
      <xdr:col>116</xdr:col>
      <xdr:colOff>114300</xdr:colOff>
      <xdr:row>76</xdr:row>
      <xdr:rowOff>136485</xdr:rowOff>
    </xdr:to>
    <xdr:sp macro="" textlink="">
      <xdr:nvSpPr>
        <xdr:cNvPr id="870" name="楕円 869">
          <a:extLst>
            <a:ext uri="{FF2B5EF4-FFF2-40B4-BE49-F238E27FC236}">
              <a16:creationId xmlns:a16="http://schemas.microsoft.com/office/drawing/2014/main" id="{FA403193-FC0D-42C3-8C66-DA2DE75ADCE8}"/>
            </a:ext>
          </a:extLst>
        </xdr:cNvPr>
        <xdr:cNvSpPr/>
      </xdr:nvSpPr>
      <xdr:spPr>
        <a:xfrm>
          <a:off x="22110700" y="130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13312</xdr:rowOff>
    </xdr:from>
    <xdr:ext cx="534377" cy="259045"/>
    <xdr:sp macro="" textlink="">
      <xdr:nvSpPr>
        <xdr:cNvPr id="871" name="繰出金該当値テキスト">
          <a:extLst>
            <a:ext uri="{FF2B5EF4-FFF2-40B4-BE49-F238E27FC236}">
              <a16:creationId xmlns:a16="http://schemas.microsoft.com/office/drawing/2014/main" id="{57E05DBB-D786-47FD-9CD1-0199D616AE5F}"/>
            </a:ext>
          </a:extLst>
        </xdr:cNvPr>
        <xdr:cNvSpPr txBox="1"/>
      </xdr:nvSpPr>
      <xdr:spPr>
        <a:xfrm>
          <a:off x="22212300" y="130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57713</xdr:rowOff>
    </xdr:from>
    <xdr:to>
      <xdr:col>112</xdr:col>
      <xdr:colOff>38100</xdr:colOff>
      <xdr:row>76</xdr:row>
      <xdr:rowOff>159313</xdr:rowOff>
    </xdr:to>
    <xdr:sp macro="" textlink="">
      <xdr:nvSpPr>
        <xdr:cNvPr id="872" name="楕円 871">
          <a:extLst>
            <a:ext uri="{FF2B5EF4-FFF2-40B4-BE49-F238E27FC236}">
              <a16:creationId xmlns:a16="http://schemas.microsoft.com/office/drawing/2014/main" id="{5CC779D0-D5C0-4D9A-818F-7213BEE4D510}"/>
            </a:ext>
          </a:extLst>
        </xdr:cNvPr>
        <xdr:cNvSpPr/>
      </xdr:nvSpPr>
      <xdr:spPr>
        <a:xfrm>
          <a:off x="21272500" y="130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150440</xdr:rowOff>
    </xdr:from>
    <xdr:ext cx="534377" cy="259045"/>
    <xdr:sp macro="" textlink="">
      <xdr:nvSpPr>
        <xdr:cNvPr id="873" name="テキスト ボックス 872">
          <a:extLst>
            <a:ext uri="{FF2B5EF4-FFF2-40B4-BE49-F238E27FC236}">
              <a16:creationId xmlns:a16="http://schemas.microsoft.com/office/drawing/2014/main" id="{7CE78F69-7763-47E5-902C-F59AF0A35CB6}"/>
            </a:ext>
          </a:extLst>
        </xdr:cNvPr>
        <xdr:cNvSpPr txBox="1"/>
      </xdr:nvSpPr>
      <xdr:spPr>
        <a:xfrm>
          <a:off x="21056111" y="131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54969</xdr:rowOff>
    </xdr:from>
    <xdr:to>
      <xdr:col>107</xdr:col>
      <xdr:colOff>101600</xdr:colOff>
      <xdr:row>76</xdr:row>
      <xdr:rowOff>156569</xdr:rowOff>
    </xdr:to>
    <xdr:sp macro="" textlink="">
      <xdr:nvSpPr>
        <xdr:cNvPr id="874" name="楕円 873">
          <a:extLst>
            <a:ext uri="{FF2B5EF4-FFF2-40B4-BE49-F238E27FC236}">
              <a16:creationId xmlns:a16="http://schemas.microsoft.com/office/drawing/2014/main" id="{097D7DE2-082D-4F1E-815A-4F9B45965498}"/>
            </a:ext>
          </a:extLst>
        </xdr:cNvPr>
        <xdr:cNvSpPr/>
      </xdr:nvSpPr>
      <xdr:spPr>
        <a:xfrm>
          <a:off x="20383500" y="13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147696</xdr:rowOff>
    </xdr:from>
    <xdr:ext cx="534377" cy="259045"/>
    <xdr:sp macro="" textlink="">
      <xdr:nvSpPr>
        <xdr:cNvPr id="875" name="テキスト ボックス 874">
          <a:extLst>
            <a:ext uri="{FF2B5EF4-FFF2-40B4-BE49-F238E27FC236}">
              <a16:creationId xmlns:a16="http://schemas.microsoft.com/office/drawing/2014/main" id="{ADF7CD91-3FFD-4EAC-998A-B647DF054576}"/>
            </a:ext>
          </a:extLst>
        </xdr:cNvPr>
        <xdr:cNvSpPr txBox="1"/>
      </xdr:nvSpPr>
      <xdr:spPr>
        <a:xfrm>
          <a:off x="20167111" y="13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101913</xdr:rowOff>
    </xdr:from>
    <xdr:to>
      <xdr:col>102</xdr:col>
      <xdr:colOff>165100</xdr:colOff>
      <xdr:row>77</xdr:row>
      <xdr:rowOff>32063</xdr:rowOff>
    </xdr:to>
    <xdr:sp macro="" textlink="">
      <xdr:nvSpPr>
        <xdr:cNvPr id="876" name="楕円 875">
          <a:extLst>
            <a:ext uri="{FF2B5EF4-FFF2-40B4-BE49-F238E27FC236}">
              <a16:creationId xmlns:a16="http://schemas.microsoft.com/office/drawing/2014/main" id="{F338F184-266F-421A-9EA6-60991808F954}"/>
            </a:ext>
          </a:extLst>
        </xdr:cNvPr>
        <xdr:cNvSpPr/>
      </xdr:nvSpPr>
      <xdr:spPr>
        <a:xfrm>
          <a:off x="19494500" y="131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23190</xdr:rowOff>
    </xdr:from>
    <xdr:ext cx="534377" cy="259045"/>
    <xdr:sp macro="" textlink="">
      <xdr:nvSpPr>
        <xdr:cNvPr id="877" name="テキスト ボックス 876">
          <a:extLst>
            <a:ext uri="{FF2B5EF4-FFF2-40B4-BE49-F238E27FC236}">
              <a16:creationId xmlns:a16="http://schemas.microsoft.com/office/drawing/2014/main" id="{707BE185-60F8-4CCF-A117-AB6F390F668A}"/>
            </a:ext>
          </a:extLst>
        </xdr:cNvPr>
        <xdr:cNvSpPr txBox="1"/>
      </xdr:nvSpPr>
      <xdr:spPr>
        <a:xfrm>
          <a:off x="19278111" y="132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124234</xdr:rowOff>
    </xdr:from>
    <xdr:to>
      <xdr:col>98</xdr:col>
      <xdr:colOff>38100</xdr:colOff>
      <xdr:row>77</xdr:row>
      <xdr:rowOff>54384</xdr:rowOff>
    </xdr:to>
    <xdr:sp macro="" textlink="">
      <xdr:nvSpPr>
        <xdr:cNvPr id="878" name="楕円 877">
          <a:extLst>
            <a:ext uri="{FF2B5EF4-FFF2-40B4-BE49-F238E27FC236}">
              <a16:creationId xmlns:a16="http://schemas.microsoft.com/office/drawing/2014/main" id="{0B892957-EBC2-497E-865E-384F25052BD1}"/>
            </a:ext>
          </a:extLst>
        </xdr:cNvPr>
        <xdr:cNvSpPr/>
      </xdr:nvSpPr>
      <xdr:spPr>
        <a:xfrm>
          <a:off x="18605500" y="1315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45511</xdr:rowOff>
    </xdr:from>
    <xdr:ext cx="534377" cy="259045"/>
    <xdr:sp macro="" textlink="">
      <xdr:nvSpPr>
        <xdr:cNvPr id="879" name="テキスト ボックス 878">
          <a:extLst>
            <a:ext uri="{FF2B5EF4-FFF2-40B4-BE49-F238E27FC236}">
              <a16:creationId xmlns:a16="http://schemas.microsoft.com/office/drawing/2014/main" id="{86D79DC5-0CE8-4E87-9673-4401BCA36CBE}"/>
            </a:ext>
          </a:extLst>
        </xdr:cNvPr>
        <xdr:cNvSpPr txBox="1"/>
      </xdr:nvSpPr>
      <xdr:spPr>
        <a:xfrm>
          <a:off x="18389111" y="132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4FBA7577-F882-475F-A2F9-5A4D26D68B21}"/>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89395A7F-D8E7-4DF2-8258-4B3746BB902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8723B978-E175-4475-A3EB-1AAFE21B5F5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F7FAFD64-EBC6-4E14-9D84-9A500C165EF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26EDD368-494F-4B30-839D-B89FE353EBCC}"/>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1A22DC36-4397-43E0-B2F4-2AAFD68773D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8C50330A-D7BF-4468-96FF-D34A040F7D1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70DF96A5-8FEC-4DD7-9621-3B43796CE3A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A6299949-77C6-4755-BBAF-941BEE922C5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4421DF7F-E94F-46F9-B7BF-1628EBFA8B9C}"/>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1A6D6397-203F-407B-99CA-72F341444D0F}"/>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8644F3A1-493F-47A5-A957-3359D1741AA4}"/>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487129C7-23A6-4F9C-AF4E-7AB98ADE5EEE}"/>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509D81E0-690A-4FEE-AAFD-3C198D110882}"/>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B3D0CFCF-5ED0-4FC8-92F7-A228DF750D03}"/>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7AA91976-6F73-4489-8F6E-F36058E582C7}"/>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81C667CF-CCFB-4050-88C4-9CB4FD6CF381}"/>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FF4409F1-EDE6-4D03-A1DE-5B1F4F1E21B9}"/>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A64AC5E-7637-4624-A4F6-108DB8A1C183}"/>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7900ECD7-F86C-443F-885D-91A329363A1E}"/>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C6017233-C1A2-473C-BCC3-D6F25499672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E30D715E-B3C1-4BB3-95C4-CB8424A1264F}"/>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D4E629ED-F6F4-468B-BAF1-BC58F08F1F9C}"/>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83B97A24-6347-4FD4-833F-4F32FE693D47}"/>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81511E3B-2181-43E1-B6C2-3D1E71E90962}"/>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C9DEADDF-D5F9-4513-B17E-EDAEE40AE6C5}"/>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9EC45156-899C-45D3-ABEF-A1FF88FD514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4CDFFDB3-1CD6-49D3-B40B-9F39E0D1C135}"/>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2F43F1A1-A316-46CC-8BF2-132E2C2A1051}"/>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AB16504D-4D12-4D28-8C7F-A2AB1CD00E34}"/>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613E2080-34A9-4BB6-AEF0-9259E0C609AA}"/>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71DB85BC-FA2F-4D8D-9A3D-694B0B880A17}"/>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EB983B48-86EA-4EFE-B710-C6CFC3EC8747}"/>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37CE3617-4038-47B3-B0AE-160DA730F26A}"/>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5363FCA4-00E4-4621-B7D8-F632445E26F3}"/>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C36F5AE7-0057-438F-A6F8-004F00F0A031}"/>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EEF22155-1C84-4B61-95B7-10592B7F36F2}"/>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391B8115-99AE-4F43-95A8-326BD471ED3C}"/>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9C326D03-3254-4887-964D-BEE19B56AAC7}"/>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E78307D5-C2EE-428D-9D7E-C1FA4807753B}"/>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CEF6C1F5-0CF4-4648-B199-0FE9D1BF8B5F}"/>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6A84DE7F-64B7-4F6E-9C37-31B616181558}"/>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9D40C419-DE71-4DC7-9367-6A658FB6560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E539190F-6FE0-4340-A940-F5A8494CB77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C7235140-9703-40E2-A39E-447FA0394AF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64C6C7AE-AA2C-4D2F-BFA1-69D2F105E0C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4EA17312-7797-4B99-AE6A-6A9C896D7FF6}"/>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5B17E6A7-63E5-4672-8C7E-49469F12B853}"/>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D5232656-C2ED-42AA-905E-9EEAE102DD0B}"/>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C49C162B-716F-4362-BD55-C72D734F3F0A}"/>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D2C12CBD-5F88-4A5C-999F-BA27A7CEFE78}"/>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C0A910EF-8FF5-4771-8F78-C3912C48603F}"/>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E5C72C2-B4B0-411D-B249-5BD115AE930A}"/>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42AEACA4-5B7F-4717-ACB1-A802C1E4E186}"/>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181E6EFE-6906-4E30-A21A-7A724E984AF5}"/>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3C559296-D472-47AD-9BF6-3FAB8B7147B2}"/>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2AB1DD4A-8DFE-48E5-84A2-7FFA5C1531CD}"/>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270FBAB8-5E77-4B7E-B205-4B9020450CA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714AA68A-EC9C-49F0-9AFB-AAC3F83DF98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A936750F-22DB-430A-BBFE-AF5870377EF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補助費等について、前年度比</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％の増となり、平成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年度に引き続き類似団体平均を上回った。ふるさと寄附金の増加に伴うふるさと納税推進事業（返礼品等）の増加及び葬祭場整備に係る一部事務組合負担金の増加が主な要因である。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普通建設事業費について、前年度比</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％の減となったが、平成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年度以降類似団体平均を上回っている。庁舎建設等大型事業が重なっているためで、令和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年度までは同様の状況が続くことが見込まれる。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積立金については、前年度比</a:t>
          </a:r>
          <a:r>
            <a:rPr kumimoji="1" lang="en-US" altLang="ja-JP" sz="1300">
              <a:latin typeface="ＭＳ Ｐゴシック" panose="020B0600070205080204" pitchFamily="50" charset="-128"/>
              <a:ea typeface="ＭＳ Ｐゴシック" panose="020B0600070205080204" pitchFamily="50" charset="-128"/>
            </a:rPr>
            <a:t>127.6</a:t>
          </a:r>
          <a:r>
            <a:rPr kumimoji="1" lang="ja-JP" altLang="en-US" sz="1300">
              <a:latin typeface="ＭＳ Ｐゴシック" panose="020B0600070205080204" pitchFamily="50" charset="-128"/>
              <a:ea typeface="ＭＳ Ｐゴシック" panose="020B0600070205080204" pitchFamily="50" charset="-128"/>
            </a:rPr>
            <a:t>％の大幅増となり、類似団体平均を大きく上回った。ふるさと寄附金の増加に伴うふるさと寄附金基金積立金の増加が主要因である。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新庁舎建設事業等の大型事業が令和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年度まで続くため、引き続き長期的な視野をもって財政運営に努める。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8DE16F-5C6C-4C66-B8C8-FE75998C8F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95DF14B-E671-4DD3-9811-993BCDC6EDD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A58A29E-7FC0-4FCB-B224-94C36BD2939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FD68BA9-4256-4195-BE80-2535BDCF08A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47C8D1-8598-4335-8FAB-A71A5FD323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9717CE-68EB-4832-B273-7563B06453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F72105-8474-44E8-B80D-F6861CC3B1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BDDEB2-3264-4969-AFA4-F1CF8FACAC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05BB5D-56E0-46F5-9E85-F28ADF32F8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4344FB9-D761-4FAD-948E-7EAA2E373D7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31,532
31,292
125.13
18,905,379
18,376,047
287,807
8,840,248
18,378,965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B82E30-ACDF-4189-8BAB-191F315787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117757-2FF4-41EB-96D3-509DA1C67D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8E2693-8D1E-41AB-9707-9BCF17E735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325E08-264F-46E8-838F-28FA586DD4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2AB3264-522C-462F-BB35-9C643C0286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3A6D17D-77EC-4ADD-9C80-7C896D94A4E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A34D35D-71C2-489D-991C-29B605577A6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7DC9A85-D55D-486D-B979-B95F2BE8213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7C2336-A836-438D-894E-3D46AC780E7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94C64B-DE42-42CD-AC2C-C0EE06319A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C082233-53CE-4BDD-B2CB-D8F20EDE077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154F5AE-2C36-46D8-9CA5-5459A7F57A1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920DCD6-BA2C-4883-AFCE-F5EDE53B910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AEFD854-CAE1-4F9C-8DBB-695E0C82C83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48A7FFB-75E9-45BD-9C35-B91EB291C6B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0B8CC33-F099-4E51-BE62-091FED8E4898}"/>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254524-60C6-497A-8C9E-80D118E3B4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E117A6A-340F-42E3-8765-C6EB59878AD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E888855-F915-416D-ADD0-EA4318AC7E7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B105CD0-42F3-4FD4-AD4A-6D941D9BC115}"/>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06A6274-0FB3-41DA-9593-7B88BCEC99E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603ADEB-6A89-4065-99A3-99CA93A29F5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F64C347-4297-4155-AD57-1B97CC370C6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EAEFC60-CF7B-44AA-9454-429D26587E4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8367C30-433F-4914-8D16-D769EF1C909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329CFE9-EA96-43D5-A046-C8B73216F97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7BC22C4-0B2C-4E27-BE5F-A4557A3B5A5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4F0BD92-FA02-4966-8079-7587D657905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11E183F-6131-48CF-8E0B-2AD05683F8A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466A9A6-22F9-45EE-A79D-66ACC99D627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A3F2E6FA-9F2D-4C52-981A-DD29D503E21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419A78F5-A996-4AEB-88A7-F352B63435B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CCAFFBC-18CE-4530-ADED-F59480FD3228}"/>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369D2658-9438-4863-946C-FD58D24FCC21}"/>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31579B14-1B0A-4791-956E-B7BD953C5507}"/>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504C7F39-1C75-4916-BDC9-73B27559CD4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839B8764-1DA9-4B99-AE13-9BC88F4BAAC9}"/>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BC27788-E210-41DE-AE2D-E41DCDD00A9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4A3A3224-80C8-44A0-92CD-E32694A8957F}"/>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B40E8954-F110-4BCD-93E8-9C889151D1A2}"/>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55A6B866-D910-46FF-820B-69891E26BE5E}"/>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05E740B-97A0-4C97-B117-1FB8381093B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17A9EE79-6D7E-4C12-9BF9-0B6DBDCC4DBD}"/>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AA795EE-137D-4AFF-A456-643384A41BA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6285818-B3CD-4749-8DA0-06E7A2F75E1D}"/>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BB1F62F8-4E94-41D5-8CCB-2475CFB552C6}"/>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3FFE52DD-CE39-4382-82D4-8C3C31DCB3E7}"/>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BEF4FEBD-C0CD-4882-9AB7-3B1018DEDD87}"/>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5E24EEED-084D-494E-9E1E-46D83AB95D91}"/>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97599</xdr:rowOff>
    </xdr:from>
    <xdr:to>
      <xdr:col>24</xdr:col>
      <xdr:colOff>63500</xdr:colOff>
      <xdr:row>35</xdr:row>
      <xdr:rowOff>120650</xdr:rowOff>
    </xdr:to>
    <xdr:cxnSp macro="">
      <xdr:nvCxnSpPr>
        <xdr:cNvPr id="61" name="直線コネクタ 60">
          <a:extLst>
            <a:ext uri="{FF2B5EF4-FFF2-40B4-BE49-F238E27FC236}">
              <a16:creationId xmlns:a16="http://schemas.microsoft.com/office/drawing/2014/main" id="{5A323F44-29F6-4147-9FDF-AB4FD86DECC7}"/>
            </a:ext>
          </a:extLst>
        </xdr:cNvPr>
        <xdr:cNvCxnSpPr/>
      </xdr:nvCxnSpPr>
      <xdr:spPr>
        <a:xfrm flipV="1">
          <a:off x="3797300" y="6098349"/>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A10CBC4A-34E2-4B6C-92EE-145521CF8D5D}"/>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5803DB80-F95D-4BCC-B9B8-550D28AEFDE3}"/>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120650</xdr:rowOff>
    </xdr:from>
    <xdr:to>
      <xdr:col>19</xdr:col>
      <xdr:colOff>177800</xdr:colOff>
      <xdr:row>35</xdr:row>
      <xdr:rowOff>125603</xdr:rowOff>
    </xdr:to>
    <xdr:cxnSp macro="">
      <xdr:nvCxnSpPr>
        <xdr:cNvPr id="64" name="直線コネクタ 63">
          <a:extLst>
            <a:ext uri="{FF2B5EF4-FFF2-40B4-BE49-F238E27FC236}">
              <a16:creationId xmlns:a16="http://schemas.microsoft.com/office/drawing/2014/main" id="{5A035B6B-F725-4345-AE9C-9218F96A42D4}"/>
            </a:ext>
          </a:extLst>
        </xdr:cNvPr>
        <xdr:cNvCxnSpPr/>
      </xdr:nvCxnSpPr>
      <xdr:spPr>
        <a:xfrm flipV="1">
          <a:off x="2908300" y="61214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C08CFAF-74B2-42EE-BDFF-CB999C4268FE}"/>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AC0DA327-0A57-4A68-A3A9-757E5C5614E6}"/>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95504</xdr:rowOff>
    </xdr:from>
    <xdr:to>
      <xdr:col>15</xdr:col>
      <xdr:colOff>50800</xdr:colOff>
      <xdr:row>35</xdr:row>
      <xdr:rowOff>125603</xdr:rowOff>
    </xdr:to>
    <xdr:cxnSp macro="">
      <xdr:nvCxnSpPr>
        <xdr:cNvPr id="67" name="直線コネクタ 66">
          <a:extLst>
            <a:ext uri="{FF2B5EF4-FFF2-40B4-BE49-F238E27FC236}">
              <a16:creationId xmlns:a16="http://schemas.microsoft.com/office/drawing/2014/main" id="{902964D3-78AB-4C03-83F6-276134AB0181}"/>
            </a:ext>
          </a:extLst>
        </xdr:cNvPr>
        <xdr:cNvCxnSpPr/>
      </xdr:nvCxnSpPr>
      <xdr:spPr>
        <a:xfrm>
          <a:off x="2019300" y="609625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5B1464CD-6945-4896-BCA6-72162A21DC19}"/>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9AAF53EB-82E5-4703-A35F-753315795646}"/>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29020</xdr:rowOff>
    </xdr:from>
    <xdr:to>
      <xdr:col>10</xdr:col>
      <xdr:colOff>114300</xdr:colOff>
      <xdr:row>35</xdr:row>
      <xdr:rowOff>95504</xdr:rowOff>
    </xdr:to>
    <xdr:cxnSp macro="">
      <xdr:nvCxnSpPr>
        <xdr:cNvPr id="70" name="直線コネクタ 69">
          <a:extLst>
            <a:ext uri="{FF2B5EF4-FFF2-40B4-BE49-F238E27FC236}">
              <a16:creationId xmlns:a16="http://schemas.microsoft.com/office/drawing/2014/main" id="{A70F337E-B827-42E3-AF96-1C4DC0601B96}"/>
            </a:ext>
          </a:extLst>
        </xdr:cNvPr>
        <xdr:cNvCxnSpPr/>
      </xdr:nvCxnSpPr>
      <xdr:spPr>
        <a:xfrm>
          <a:off x="1130300" y="6029770"/>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EE1444F2-BC35-4004-BF6B-5CC94A37D822}"/>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598CD66E-C3D2-45C1-8F5B-3DFD880799F1}"/>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84142B9B-E0FE-43E7-A705-1AD8DD907A09}"/>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D8D98F6E-9ABC-48D5-95AF-CE6D7176C812}"/>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31343C5-E54D-430A-A832-C88D02EB879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2B4ADB9-40F2-418D-80B4-4BBEEF46ABB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9F546CC-25B3-4EB3-A062-EC847A68761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A1299A0-8435-4A71-9D7F-89575EC4C87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008E1B4-92D5-4864-883E-A446ACA22D9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46799</xdr:rowOff>
    </xdr:from>
    <xdr:to>
      <xdr:col>24</xdr:col>
      <xdr:colOff>114300</xdr:colOff>
      <xdr:row>35</xdr:row>
      <xdr:rowOff>148399</xdr:rowOff>
    </xdr:to>
    <xdr:sp macro="" textlink="">
      <xdr:nvSpPr>
        <xdr:cNvPr id="80" name="楕円 79">
          <a:extLst>
            <a:ext uri="{FF2B5EF4-FFF2-40B4-BE49-F238E27FC236}">
              <a16:creationId xmlns:a16="http://schemas.microsoft.com/office/drawing/2014/main" id="{7D71E63B-6D3F-48C3-93CB-D4B6ABE5A43F}"/>
            </a:ext>
          </a:extLst>
        </xdr:cNvPr>
        <xdr:cNvSpPr/>
      </xdr:nvSpPr>
      <xdr:spPr>
        <a:xfrm>
          <a:off x="45847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69676</xdr:rowOff>
    </xdr:from>
    <xdr:ext cx="469744" cy="259045"/>
    <xdr:sp macro="" textlink="">
      <xdr:nvSpPr>
        <xdr:cNvPr id="81" name="議会費該当値テキスト">
          <a:extLst>
            <a:ext uri="{FF2B5EF4-FFF2-40B4-BE49-F238E27FC236}">
              <a16:creationId xmlns:a16="http://schemas.microsoft.com/office/drawing/2014/main" id="{633E68D8-8663-487F-A78B-1C98A102CE82}"/>
            </a:ext>
          </a:extLst>
        </xdr:cNvPr>
        <xdr:cNvSpPr txBox="1"/>
      </xdr:nvSpPr>
      <xdr:spPr>
        <a:xfrm>
          <a:off x="4686300" y="5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82" name="楕円 81">
          <a:extLst>
            <a:ext uri="{FF2B5EF4-FFF2-40B4-BE49-F238E27FC236}">
              <a16:creationId xmlns:a16="http://schemas.microsoft.com/office/drawing/2014/main" id="{30C47813-57B3-494C-ACA9-992B197AB502}"/>
            </a:ext>
          </a:extLst>
        </xdr:cNvPr>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16527</xdr:rowOff>
    </xdr:from>
    <xdr:ext cx="469744" cy="259045"/>
    <xdr:sp macro="" textlink="">
      <xdr:nvSpPr>
        <xdr:cNvPr id="83" name="テキスト ボックス 82">
          <a:extLst>
            <a:ext uri="{FF2B5EF4-FFF2-40B4-BE49-F238E27FC236}">
              <a16:creationId xmlns:a16="http://schemas.microsoft.com/office/drawing/2014/main" id="{5D2DED4C-53F7-42A4-955B-1AE048589C2E}"/>
            </a:ext>
          </a:extLst>
        </xdr:cNvPr>
        <xdr:cNvSpPr txBox="1"/>
      </xdr:nvSpPr>
      <xdr:spPr>
        <a:xfrm>
          <a:off x="3562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74803</xdr:rowOff>
    </xdr:from>
    <xdr:to>
      <xdr:col>15</xdr:col>
      <xdr:colOff>101600</xdr:colOff>
      <xdr:row>36</xdr:row>
      <xdr:rowOff>4953</xdr:rowOff>
    </xdr:to>
    <xdr:sp macro="" textlink="">
      <xdr:nvSpPr>
        <xdr:cNvPr id="84" name="楕円 83">
          <a:extLst>
            <a:ext uri="{FF2B5EF4-FFF2-40B4-BE49-F238E27FC236}">
              <a16:creationId xmlns:a16="http://schemas.microsoft.com/office/drawing/2014/main" id="{3BA784D5-8FA1-4B3E-8884-6689670B99BA}"/>
            </a:ext>
          </a:extLst>
        </xdr:cNvPr>
        <xdr:cNvSpPr/>
      </xdr:nvSpPr>
      <xdr:spPr>
        <a:xfrm>
          <a:off x="2857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21480</xdr:rowOff>
    </xdr:from>
    <xdr:ext cx="469744" cy="259045"/>
    <xdr:sp macro="" textlink="">
      <xdr:nvSpPr>
        <xdr:cNvPr id="85" name="テキスト ボックス 84">
          <a:extLst>
            <a:ext uri="{FF2B5EF4-FFF2-40B4-BE49-F238E27FC236}">
              <a16:creationId xmlns:a16="http://schemas.microsoft.com/office/drawing/2014/main" id="{92D7F6DD-B882-4575-9C8A-9DD7F7853AE4}"/>
            </a:ext>
          </a:extLst>
        </xdr:cNvPr>
        <xdr:cNvSpPr txBox="1"/>
      </xdr:nvSpPr>
      <xdr:spPr>
        <a:xfrm>
          <a:off x="2673428" y="58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44704</xdr:rowOff>
    </xdr:from>
    <xdr:to>
      <xdr:col>10</xdr:col>
      <xdr:colOff>165100</xdr:colOff>
      <xdr:row>35</xdr:row>
      <xdr:rowOff>146304</xdr:rowOff>
    </xdr:to>
    <xdr:sp macro="" textlink="">
      <xdr:nvSpPr>
        <xdr:cNvPr id="86" name="楕円 85">
          <a:extLst>
            <a:ext uri="{FF2B5EF4-FFF2-40B4-BE49-F238E27FC236}">
              <a16:creationId xmlns:a16="http://schemas.microsoft.com/office/drawing/2014/main" id="{7179A1FC-FC12-4EAE-9DB1-E7A9CA79E868}"/>
            </a:ext>
          </a:extLst>
        </xdr:cNvPr>
        <xdr:cNvSpPr/>
      </xdr:nvSpPr>
      <xdr:spPr>
        <a:xfrm>
          <a:off x="1968500" y="6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162831</xdr:rowOff>
    </xdr:from>
    <xdr:ext cx="469744" cy="259045"/>
    <xdr:sp macro="" textlink="">
      <xdr:nvSpPr>
        <xdr:cNvPr id="87" name="テキスト ボックス 86">
          <a:extLst>
            <a:ext uri="{FF2B5EF4-FFF2-40B4-BE49-F238E27FC236}">
              <a16:creationId xmlns:a16="http://schemas.microsoft.com/office/drawing/2014/main" id="{8AEED9BD-180C-4513-B52D-2678BA391EA0}"/>
            </a:ext>
          </a:extLst>
        </xdr:cNvPr>
        <xdr:cNvSpPr txBox="1"/>
      </xdr:nvSpPr>
      <xdr:spPr>
        <a:xfrm>
          <a:off x="1784428"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149670</xdr:rowOff>
    </xdr:from>
    <xdr:to>
      <xdr:col>6</xdr:col>
      <xdr:colOff>38100</xdr:colOff>
      <xdr:row>35</xdr:row>
      <xdr:rowOff>79820</xdr:rowOff>
    </xdr:to>
    <xdr:sp macro="" textlink="">
      <xdr:nvSpPr>
        <xdr:cNvPr id="88" name="楕円 87">
          <a:extLst>
            <a:ext uri="{FF2B5EF4-FFF2-40B4-BE49-F238E27FC236}">
              <a16:creationId xmlns:a16="http://schemas.microsoft.com/office/drawing/2014/main" id="{7B628CDC-9746-47F5-B71A-2EAF90AEFDAA}"/>
            </a:ext>
          </a:extLst>
        </xdr:cNvPr>
        <xdr:cNvSpPr/>
      </xdr:nvSpPr>
      <xdr:spPr>
        <a:xfrm>
          <a:off x="1079500" y="59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96347</xdr:rowOff>
    </xdr:from>
    <xdr:ext cx="469744" cy="259045"/>
    <xdr:sp macro="" textlink="">
      <xdr:nvSpPr>
        <xdr:cNvPr id="89" name="テキスト ボックス 88">
          <a:extLst>
            <a:ext uri="{FF2B5EF4-FFF2-40B4-BE49-F238E27FC236}">
              <a16:creationId xmlns:a16="http://schemas.microsoft.com/office/drawing/2014/main" id="{95D519FC-EF71-4BD5-94E0-1D3363202881}"/>
            </a:ext>
          </a:extLst>
        </xdr:cNvPr>
        <xdr:cNvSpPr txBox="1"/>
      </xdr:nvSpPr>
      <xdr:spPr>
        <a:xfrm>
          <a:off x="895428" y="575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6EAB381-1637-4C75-80A0-EB21208C542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88E5ADCD-23B7-42FD-B8C2-F84AF376225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6B9F29D-D286-4A67-9723-1F34926B676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1EB1B7F8-57E0-4FFB-84E1-84C861BBB25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54A1834-0B03-4758-BB14-6122AE802DF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BD29937C-7790-4E9D-B40E-E10B91E5662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D21FA20D-A0D0-428F-A4C6-22E0836A9EE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68BCD94D-43FC-49DE-850E-F81A0376EDC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15FFFF4-EC91-44BD-A604-AC3B1698814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B70AE22-39D1-4840-BBC0-EE2799D01AD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78A2AF84-A99E-44C4-B595-1785B6EC3077}"/>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CAAAC48F-636B-4BA2-8C0A-365F45825B8C}"/>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9896AD09-1CE7-4B66-91BA-DA84EA1065E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1559E799-53E2-4C3C-A167-2B8B458C3162}"/>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6DADD876-8C70-4F6D-A610-C86EF10DBBC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B9D0ABC5-CC07-4AFC-BBEE-BA34A0CD2DD4}"/>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1707CA74-0665-47D5-813A-0E55DD99827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F0A53B20-CD57-44FB-A175-17CD599CFD4F}"/>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6E73D115-96B3-4DB1-B388-652FAB46318A}"/>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5DD70755-90B7-4200-90C6-4A4EDCFAF134}"/>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34A928C3-90CA-42D7-BB1B-94ACE5EC1B1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EF7AF52-E10C-4966-89BD-C7629C7334C2}"/>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27A8E66F-C569-4591-9BAE-DFB6BC2A1C9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C0957025-2B86-45FC-A81D-F8EF17526AAE}"/>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A2772879-EC41-49E5-9FFF-624E6584B28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84C9D0E-B095-4A25-B9A1-CD8C28861C2A}"/>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6F0B0CD5-A854-4FEE-A4C0-411E26C9C21F}"/>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EA979AD2-D3BD-44FC-B2A0-243DBAE29EB1}"/>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21D5FD8F-969F-4EB2-B587-4CD687F01D4C}"/>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AD596429-E3D8-4C8B-B4C2-FE02EA9EEEBA}"/>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126960</xdr:rowOff>
    </xdr:from>
    <xdr:to>
      <xdr:col>24</xdr:col>
      <xdr:colOff>63500</xdr:colOff>
      <xdr:row>57</xdr:row>
      <xdr:rowOff>47075</xdr:rowOff>
    </xdr:to>
    <xdr:cxnSp macro="">
      <xdr:nvCxnSpPr>
        <xdr:cNvPr id="120" name="直線コネクタ 119">
          <a:extLst>
            <a:ext uri="{FF2B5EF4-FFF2-40B4-BE49-F238E27FC236}">
              <a16:creationId xmlns:a16="http://schemas.microsoft.com/office/drawing/2014/main" id="{9C2ED543-7A7D-43A5-AC4B-704B31F23909}"/>
            </a:ext>
          </a:extLst>
        </xdr:cNvPr>
        <xdr:cNvCxnSpPr/>
      </xdr:nvCxnSpPr>
      <xdr:spPr>
        <a:xfrm flipV="1">
          <a:off x="3797300" y="9728160"/>
          <a:ext cx="838200" cy="9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AD31CCE4-A41E-4CF0-8431-D04C718A0CB8}"/>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54EFBB58-3BD5-4B11-9661-15F7A1847E61}"/>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47075</xdr:rowOff>
    </xdr:from>
    <xdr:to>
      <xdr:col>19</xdr:col>
      <xdr:colOff>177800</xdr:colOff>
      <xdr:row>58</xdr:row>
      <xdr:rowOff>15309</xdr:rowOff>
    </xdr:to>
    <xdr:cxnSp macro="">
      <xdr:nvCxnSpPr>
        <xdr:cNvPr id="123" name="直線コネクタ 122">
          <a:extLst>
            <a:ext uri="{FF2B5EF4-FFF2-40B4-BE49-F238E27FC236}">
              <a16:creationId xmlns:a16="http://schemas.microsoft.com/office/drawing/2014/main" id="{A789D00F-A089-40E3-913A-CA4FFA852A04}"/>
            </a:ext>
          </a:extLst>
        </xdr:cNvPr>
        <xdr:cNvCxnSpPr/>
      </xdr:nvCxnSpPr>
      <xdr:spPr>
        <a:xfrm flipV="1">
          <a:off x="2908300" y="9819725"/>
          <a:ext cx="889000" cy="1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2B85539C-66ED-40DD-90D5-109C7D0F335A}"/>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95D12D41-18F0-410B-971B-7F5ABD4B49D3}"/>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15309</xdr:rowOff>
    </xdr:from>
    <xdr:to>
      <xdr:col>15</xdr:col>
      <xdr:colOff>50800</xdr:colOff>
      <xdr:row>58</xdr:row>
      <xdr:rowOff>38656</xdr:rowOff>
    </xdr:to>
    <xdr:cxnSp macro="">
      <xdr:nvCxnSpPr>
        <xdr:cNvPr id="126" name="直線コネクタ 125">
          <a:extLst>
            <a:ext uri="{FF2B5EF4-FFF2-40B4-BE49-F238E27FC236}">
              <a16:creationId xmlns:a16="http://schemas.microsoft.com/office/drawing/2014/main" id="{7E5EA793-4E91-4154-BAC5-F849ADA28E65}"/>
            </a:ext>
          </a:extLst>
        </xdr:cNvPr>
        <xdr:cNvCxnSpPr/>
      </xdr:nvCxnSpPr>
      <xdr:spPr>
        <a:xfrm flipV="1">
          <a:off x="2019300" y="9959409"/>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272F42D7-BB8E-48B9-B1E1-9C6D5D2AF2B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DA03EA7B-D3BE-4D5F-9D8A-6B8F87C935B1}"/>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38656</xdr:rowOff>
    </xdr:from>
    <xdr:to>
      <xdr:col>10</xdr:col>
      <xdr:colOff>114300</xdr:colOff>
      <xdr:row>58</xdr:row>
      <xdr:rowOff>99234</xdr:rowOff>
    </xdr:to>
    <xdr:cxnSp macro="">
      <xdr:nvCxnSpPr>
        <xdr:cNvPr id="129" name="直線コネクタ 128">
          <a:extLst>
            <a:ext uri="{FF2B5EF4-FFF2-40B4-BE49-F238E27FC236}">
              <a16:creationId xmlns:a16="http://schemas.microsoft.com/office/drawing/2014/main" id="{715B12C8-1E5A-45A4-BED9-AB21818FB2E4}"/>
            </a:ext>
          </a:extLst>
        </xdr:cNvPr>
        <xdr:cNvCxnSpPr/>
      </xdr:nvCxnSpPr>
      <xdr:spPr>
        <a:xfrm flipV="1">
          <a:off x="1130300" y="9982756"/>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4F53537B-948A-4407-A04B-B133861D5F6E}"/>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44DAE53A-51A5-42EE-87B5-16F426ACC384}"/>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583B219C-3C2C-42CE-928B-AEF3C525A22D}"/>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FA8F843A-51B7-45BF-9807-88598395B999}"/>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202629C-5BD8-4557-A15E-C5F569180BF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558CFAD-6BD8-46A1-A3C3-55204D04D4D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D14C28A-22D2-454C-AD2A-302FA38737C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222D467B-C314-4EAB-A421-8B1172860D0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455141B-E2C0-48BD-9114-EC2464DBB03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76160</xdr:rowOff>
    </xdr:from>
    <xdr:to>
      <xdr:col>24</xdr:col>
      <xdr:colOff>114300</xdr:colOff>
      <xdr:row>57</xdr:row>
      <xdr:rowOff>6310</xdr:rowOff>
    </xdr:to>
    <xdr:sp macro="" textlink="">
      <xdr:nvSpPr>
        <xdr:cNvPr id="139" name="楕円 138">
          <a:extLst>
            <a:ext uri="{FF2B5EF4-FFF2-40B4-BE49-F238E27FC236}">
              <a16:creationId xmlns:a16="http://schemas.microsoft.com/office/drawing/2014/main" id="{8EA8694F-09F1-451D-B3F5-7459412694A9}"/>
            </a:ext>
          </a:extLst>
        </xdr:cNvPr>
        <xdr:cNvSpPr/>
      </xdr:nvSpPr>
      <xdr:spPr>
        <a:xfrm>
          <a:off x="4584700" y="96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99037</xdr:rowOff>
    </xdr:from>
    <xdr:ext cx="599010" cy="259045"/>
    <xdr:sp macro="" textlink="">
      <xdr:nvSpPr>
        <xdr:cNvPr id="140" name="総務費該当値テキスト">
          <a:extLst>
            <a:ext uri="{FF2B5EF4-FFF2-40B4-BE49-F238E27FC236}">
              <a16:creationId xmlns:a16="http://schemas.microsoft.com/office/drawing/2014/main" id="{3A75DA65-E507-4C3A-BB05-BD0254D7CEE7}"/>
            </a:ext>
          </a:extLst>
        </xdr:cNvPr>
        <xdr:cNvSpPr txBox="1"/>
      </xdr:nvSpPr>
      <xdr:spPr>
        <a:xfrm>
          <a:off x="4686300" y="952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167725</xdr:rowOff>
    </xdr:from>
    <xdr:to>
      <xdr:col>20</xdr:col>
      <xdr:colOff>38100</xdr:colOff>
      <xdr:row>57</xdr:row>
      <xdr:rowOff>97875</xdr:rowOff>
    </xdr:to>
    <xdr:sp macro="" textlink="">
      <xdr:nvSpPr>
        <xdr:cNvPr id="141" name="楕円 140">
          <a:extLst>
            <a:ext uri="{FF2B5EF4-FFF2-40B4-BE49-F238E27FC236}">
              <a16:creationId xmlns:a16="http://schemas.microsoft.com/office/drawing/2014/main" id="{AB3D3D4D-6FF6-4CB2-9F9C-DE5CDA43BDCE}"/>
            </a:ext>
          </a:extLst>
        </xdr:cNvPr>
        <xdr:cNvSpPr/>
      </xdr:nvSpPr>
      <xdr:spPr>
        <a:xfrm>
          <a:off x="3746500" y="97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114402</xdr:rowOff>
    </xdr:from>
    <xdr:ext cx="599010" cy="259045"/>
    <xdr:sp macro="" textlink="">
      <xdr:nvSpPr>
        <xdr:cNvPr id="142" name="テキスト ボックス 141">
          <a:extLst>
            <a:ext uri="{FF2B5EF4-FFF2-40B4-BE49-F238E27FC236}">
              <a16:creationId xmlns:a16="http://schemas.microsoft.com/office/drawing/2014/main" id="{6C29E05C-38A5-4E64-A5DE-10C667F6028A}"/>
            </a:ext>
          </a:extLst>
        </xdr:cNvPr>
        <xdr:cNvSpPr txBox="1"/>
      </xdr:nvSpPr>
      <xdr:spPr>
        <a:xfrm>
          <a:off x="3497795" y="954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135959</xdr:rowOff>
    </xdr:from>
    <xdr:to>
      <xdr:col>15</xdr:col>
      <xdr:colOff>101600</xdr:colOff>
      <xdr:row>58</xdr:row>
      <xdr:rowOff>66109</xdr:rowOff>
    </xdr:to>
    <xdr:sp macro="" textlink="">
      <xdr:nvSpPr>
        <xdr:cNvPr id="143" name="楕円 142">
          <a:extLst>
            <a:ext uri="{FF2B5EF4-FFF2-40B4-BE49-F238E27FC236}">
              <a16:creationId xmlns:a16="http://schemas.microsoft.com/office/drawing/2014/main" id="{CF8B5006-9E65-4A9D-9A88-DECC54814327}"/>
            </a:ext>
          </a:extLst>
        </xdr:cNvPr>
        <xdr:cNvSpPr/>
      </xdr:nvSpPr>
      <xdr:spPr>
        <a:xfrm>
          <a:off x="2857500" y="99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57236</xdr:rowOff>
    </xdr:from>
    <xdr:ext cx="534377" cy="259045"/>
    <xdr:sp macro="" textlink="">
      <xdr:nvSpPr>
        <xdr:cNvPr id="144" name="テキスト ボックス 143">
          <a:extLst>
            <a:ext uri="{FF2B5EF4-FFF2-40B4-BE49-F238E27FC236}">
              <a16:creationId xmlns:a16="http://schemas.microsoft.com/office/drawing/2014/main" id="{7810C448-5CFA-472B-8365-E0A896392E48}"/>
            </a:ext>
          </a:extLst>
        </xdr:cNvPr>
        <xdr:cNvSpPr txBox="1"/>
      </xdr:nvSpPr>
      <xdr:spPr>
        <a:xfrm>
          <a:off x="2641111" y="100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159306</xdr:rowOff>
    </xdr:from>
    <xdr:to>
      <xdr:col>10</xdr:col>
      <xdr:colOff>165100</xdr:colOff>
      <xdr:row>58</xdr:row>
      <xdr:rowOff>89456</xdr:rowOff>
    </xdr:to>
    <xdr:sp macro="" textlink="">
      <xdr:nvSpPr>
        <xdr:cNvPr id="145" name="楕円 144">
          <a:extLst>
            <a:ext uri="{FF2B5EF4-FFF2-40B4-BE49-F238E27FC236}">
              <a16:creationId xmlns:a16="http://schemas.microsoft.com/office/drawing/2014/main" id="{9418DD45-0330-4BA7-88BD-D0A38446AFAF}"/>
            </a:ext>
          </a:extLst>
        </xdr:cNvPr>
        <xdr:cNvSpPr/>
      </xdr:nvSpPr>
      <xdr:spPr>
        <a:xfrm>
          <a:off x="1968500" y="993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80583</xdr:rowOff>
    </xdr:from>
    <xdr:ext cx="534377" cy="259045"/>
    <xdr:sp macro="" textlink="">
      <xdr:nvSpPr>
        <xdr:cNvPr id="146" name="テキスト ボックス 145">
          <a:extLst>
            <a:ext uri="{FF2B5EF4-FFF2-40B4-BE49-F238E27FC236}">
              <a16:creationId xmlns:a16="http://schemas.microsoft.com/office/drawing/2014/main" id="{1868AB7A-A1AD-4749-96C1-193F34846E83}"/>
            </a:ext>
          </a:extLst>
        </xdr:cNvPr>
        <xdr:cNvSpPr txBox="1"/>
      </xdr:nvSpPr>
      <xdr:spPr>
        <a:xfrm>
          <a:off x="1752111" y="1002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48434</xdr:rowOff>
    </xdr:from>
    <xdr:to>
      <xdr:col>6</xdr:col>
      <xdr:colOff>38100</xdr:colOff>
      <xdr:row>58</xdr:row>
      <xdr:rowOff>150034</xdr:rowOff>
    </xdr:to>
    <xdr:sp macro="" textlink="">
      <xdr:nvSpPr>
        <xdr:cNvPr id="147" name="楕円 146">
          <a:extLst>
            <a:ext uri="{FF2B5EF4-FFF2-40B4-BE49-F238E27FC236}">
              <a16:creationId xmlns:a16="http://schemas.microsoft.com/office/drawing/2014/main" id="{9475BB0B-DC72-4225-B22F-A67877864535}"/>
            </a:ext>
          </a:extLst>
        </xdr:cNvPr>
        <xdr:cNvSpPr/>
      </xdr:nvSpPr>
      <xdr:spPr>
        <a:xfrm>
          <a:off x="1079500" y="99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141161</xdr:rowOff>
    </xdr:from>
    <xdr:ext cx="534377" cy="259045"/>
    <xdr:sp macro="" textlink="">
      <xdr:nvSpPr>
        <xdr:cNvPr id="148" name="テキスト ボックス 147">
          <a:extLst>
            <a:ext uri="{FF2B5EF4-FFF2-40B4-BE49-F238E27FC236}">
              <a16:creationId xmlns:a16="http://schemas.microsoft.com/office/drawing/2014/main" id="{E14723A7-52C1-49CC-ABED-A12F1BFB5FCF}"/>
            </a:ext>
          </a:extLst>
        </xdr:cNvPr>
        <xdr:cNvSpPr txBox="1"/>
      </xdr:nvSpPr>
      <xdr:spPr>
        <a:xfrm>
          <a:off x="863111" y="100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CC063DA2-580C-40B6-AD39-22EC45BA6485}"/>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66B0C98D-1835-465A-BDE9-3AA4F78583B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E1EA393-7EC2-468F-8546-A4ABF8F2B7C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EBB90357-1B43-4854-9646-4ED779D62E8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345F0CA9-0D72-4B5E-97F4-12F86CCDEFB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8202D4E-0145-4AF0-BAFD-05256D6B692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6C6F37C-2ED2-47C2-B2A3-D4A1D64FB58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B098A9A9-8A7F-4245-9A59-D7D71F945EC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A2BCBB5B-7752-4516-8BBD-E032C7B67DB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8524D999-18B2-44D0-8F1A-9602D42801C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68DC74CE-0C23-457D-B4FB-7694ADF544E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CEF03AE8-4F6B-4240-B830-1D22D700E79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A720DEFD-6789-42ED-A532-11019942E8D5}"/>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52E9C0B5-EF45-4437-AD7D-EEFB6F12FADC}"/>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7B250D57-308C-4250-9EE2-D6B48655AC7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E7FBCA0-436B-4257-AA1F-9562A7E4FCE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E27FE7E5-1470-4F98-B437-D895DD32EBE8}"/>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B9BC86D2-F5A1-4B87-A939-367BAE70E5B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8451FE64-3C36-45E0-B1F1-8150FE44E394}"/>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D37448EB-CB9F-4DBF-99C4-938E0B655D8D}"/>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91AF1938-AA5B-48F7-8E39-07CBC9C4CDC7}"/>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533EBC2C-47E8-42F5-B8C9-46AEBC4224C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7B34BB07-6691-40E7-B471-AF1FC0B629C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1402F4D0-2EB7-4FDB-9A85-C66AE00E993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C1B4BFA9-8851-4805-9E74-DF124ED81228}"/>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2C9C9B47-A364-402E-B3BD-0887E9C72AB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83CC2125-A82F-4757-A811-C61D4572338C}"/>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22C2939E-D737-42DE-A419-48E5F1DE0F4E}"/>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AEE49861-5651-44E0-8E99-AF55FC5B8CC1}"/>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61427</xdr:rowOff>
    </xdr:from>
    <xdr:to>
      <xdr:col>24</xdr:col>
      <xdr:colOff>63500</xdr:colOff>
      <xdr:row>76</xdr:row>
      <xdr:rowOff>138237</xdr:rowOff>
    </xdr:to>
    <xdr:cxnSp macro="">
      <xdr:nvCxnSpPr>
        <xdr:cNvPr id="178" name="直線コネクタ 177">
          <a:extLst>
            <a:ext uri="{FF2B5EF4-FFF2-40B4-BE49-F238E27FC236}">
              <a16:creationId xmlns:a16="http://schemas.microsoft.com/office/drawing/2014/main" id="{6D80518E-5DF1-43B6-9A01-8819D301F44F}"/>
            </a:ext>
          </a:extLst>
        </xdr:cNvPr>
        <xdr:cNvCxnSpPr/>
      </xdr:nvCxnSpPr>
      <xdr:spPr>
        <a:xfrm flipV="1">
          <a:off x="3797300" y="13091627"/>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E3FA6E73-0660-4AC5-8ABD-482262B65024}"/>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D7143FFF-281B-48B2-A8E4-FB12B99D84D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138237</xdr:rowOff>
    </xdr:from>
    <xdr:to>
      <xdr:col>19</xdr:col>
      <xdr:colOff>177800</xdr:colOff>
      <xdr:row>76</xdr:row>
      <xdr:rowOff>156235</xdr:rowOff>
    </xdr:to>
    <xdr:cxnSp macro="">
      <xdr:nvCxnSpPr>
        <xdr:cNvPr id="181" name="直線コネクタ 180">
          <a:extLst>
            <a:ext uri="{FF2B5EF4-FFF2-40B4-BE49-F238E27FC236}">
              <a16:creationId xmlns:a16="http://schemas.microsoft.com/office/drawing/2014/main" id="{7DF3FAB1-F2E8-40D8-9170-4E526B9A1925}"/>
            </a:ext>
          </a:extLst>
        </xdr:cNvPr>
        <xdr:cNvCxnSpPr/>
      </xdr:nvCxnSpPr>
      <xdr:spPr>
        <a:xfrm flipV="1">
          <a:off x="2908300" y="13168437"/>
          <a:ext cx="8890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AA3A89FD-49C6-4B90-BAE0-2B14653D83BC}"/>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DE6F6FB2-31DA-4C6E-B206-638D39F3647C}"/>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156235</xdr:rowOff>
    </xdr:from>
    <xdr:to>
      <xdr:col>15</xdr:col>
      <xdr:colOff>50800</xdr:colOff>
      <xdr:row>76</xdr:row>
      <xdr:rowOff>161675</xdr:rowOff>
    </xdr:to>
    <xdr:cxnSp macro="">
      <xdr:nvCxnSpPr>
        <xdr:cNvPr id="184" name="直線コネクタ 183">
          <a:extLst>
            <a:ext uri="{FF2B5EF4-FFF2-40B4-BE49-F238E27FC236}">
              <a16:creationId xmlns:a16="http://schemas.microsoft.com/office/drawing/2014/main" id="{402F87E7-25CD-45F8-B45F-6AD5D5E36D8C}"/>
            </a:ext>
          </a:extLst>
        </xdr:cNvPr>
        <xdr:cNvCxnSpPr/>
      </xdr:nvCxnSpPr>
      <xdr:spPr>
        <a:xfrm flipV="1">
          <a:off x="2019300" y="1318643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F627BD8E-6752-493F-9BD5-AB539FA9CEB7}"/>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F200086-1293-49E0-BCAD-223D9D8A223E}"/>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161675</xdr:rowOff>
    </xdr:from>
    <xdr:to>
      <xdr:col>10</xdr:col>
      <xdr:colOff>114300</xdr:colOff>
      <xdr:row>77</xdr:row>
      <xdr:rowOff>50012</xdr:rowOff>
    </xdr:to>
    <xdr:cxnSp macro="">
      <xdr:nvCxnSpPr>
        <xdr:cNvPr id="187" name="直線コネクタ 186">
          <a:extLst>
            <a:ext uri="{FF2B5EF4-FFF2-40B4-BE49-F238E27FC236}">
              <a16:creationId xmlns:a16="http://schemas.microsoft.com/office/drawing/2014/main" id="{94C83155-229B-44B1-AE06-FC26FE566814}"/>
            </a:ext>
          </a:extLst>
        </xdr:cNvPr>
        <xdr:cNvCxnSpPr/>
      </xdr:nvCxnSpPr>
      <xdr:spPr>
        <a:xfrm flipV="1">
          <a:off x="1130300" y="13191875"/>
          <a:ext cx="889000" cy="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50D0EAD-BCD4-4D0F-B5EC-7D6FB5D17B21}"/>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6445B8EA-8058-4478-BDB5-BF4B82F4926D}"/>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2EBDA884-6425-4047-8A46-67147446E921}"/>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D4E8BDDF-3858-4942-9C7F-7BA2973D0EB3}"/>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7D0ACFB-919A-4C04-85A1-590BA4F8C22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6CAF0E1-E541-4154-8B27-311567E93B2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DD932F0-0310-4E86-8500-847C866EE0E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B35B1AA-4C76-4240-8FA9-58978931EB5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71B4042-E594-4978-9B07-102B6D66AA3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10627</xdr:rowOff>
    </xdr:from>
    <xdr:to>
      <xdr:col>24</xdr:col>
      <xdr:colOff>114300</xdr:colOff>
      <xdr:row>76</xdr:row>
      <xdr:rowOff>112227</xdr:rowOff>
    </xdr:to>
    <xdr:sp macro="" textlink="">
      <xdr:nvSpPr>
        <xdr:cNvPr id="197" name="楕円 196">
          <a:extLst>
            <a:ext uri="{FF2B5EF4-FFF2-40B4-BE49-F238E27FC236}">
              <a16:creationId xmlns:a16="http://schemas.microsoft.com/office/drawing/2014/main" id="{739DFD3B-58A7-4B89-96B1-B7F1A6C69E00}"/>
            </a:ext>
          </a:extLst>
        </xdr:cNvPr>
        <xdr:cNvSpPr/>
      </xdr:nvSpPr>
      <xdr:spPr>
        <a:xfrm>
          <a:off x="4584700" y="1304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160504</xdr:rowOff>
    </xdr:from>
    <xdr:ext cx="599010" cy="259045"/>
    <xdr:sp macro="" textlink="">
      <xdr:nvSpPr>
        <xdr:cNvPr id="198" name="民生費該当値テキスト">
          <a:extLst>
            <a:ext uri="{FF2B5EF4-FFF2-40B4-BE49-F238E27FC236}">
              <a16:creationId xmlns:a16="http://schemas.microsoft.com/office/drawing/2014/main" id="{8A962D98-E6D6-47C8-AAC9-38AAA0EE3A2D}"/>
            </a:ext>
          </a:extLst>
        </xdr:cNvPr>
        <xdr:cNvSpPr txBox="1"/>
      </xdr:nvSpPr>
      <xdr:spPr>
        <a:xfrm>
          <a:off x="4686300" y="1301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87437</xdr:rowOff>
    </xdr:from>
    <xdr:to>
      <xdr:col>20</xdr:col>
      <xdr:colOff>38100</xdr:colOff>
      <xdr:row>77</xdr:row>
      <xdr:rowOff>17587</xdr:rowOff>
    </xdr:to>
    <xdr:sp macro="" textlink="">
      <xdr:nvSpPr>
        <xdr:cNvPr id="199" name="楕円 198">
          <a:extLst>
            <a:ext uri="{FF2B5EF4-FFF2-40B4-BE49-F238E27FC236}">
              <a16:creationId xmlns:a16="http://schemas.microsoft.com/office/drawing/2014/main" id="{3F99B089-0827-4710-AA94-E2D8D4CBB00C}"/>
            </a:ext>
          </a:extLst>
        </xdr:cNvPr>
        <xdr:cNvSpPr/>
      </xdr:nvSpPr>
      <xdr:spPr>
        <a:xfrm>
          <a:off x="3746500" y="131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8714</xdr:rowOff>
    </xdr:from>
    <xdr:ext cx="599010" cy="259045"/>
    <xdr:sp macro="" textlink="">
      <xdr:nvSpPr>
        <xdr:cNvPr id="200" name="テキスト ボックス 199">
          <a:extLst>
            <a:ext uri="{FF2B5EF4-FFF2-40B4-BE49-F238E27FC236}">
              <a16:creationId xmlns:a16="http://schemas.microsoft.com/office/drawing/2014/main" id="{EFD40A4E-193B-4EF1-804E-03E95A0D0E67}"/>
            </a:ext>
          </a:extLst>
        </xdr:cNvPr>
        <xdr:cNvSpPr txBox="1"/>
      </xdr:nvSpPr>
      <xdr:spPr>
        <a:xfrm>
          <a:off x="3497795" y="1321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105435</xdr:rowOff>
    </xdr:from>
    <xdr:to>
      <xdr:col>15</xdr:col>
      <xdr:colOff>101600</xdr:colOff>
      <xdr:row>77</xdr:row>
      <xdr:rowOff>35585</xdr:rowOff>
    </xdr:to>
    <xdr:sp macro="" textlink="">
      <xdr:nvSpPr>
        <xdr:cNvPr id="201" name="楕円 200">
          <a:extLst>
            <a:ext uri="{FF2B5EF4-FFF2-40B4-BE49-F238E27FC236}">
              <a16:creationId xmlns:a16="http://schemas.microsoft.com/office/drawing/2014/main" id="{29ECACF6-14C5-470A-9DA4-01866D481169}"/>
            </a:ext>
          </a:extLst>
        </xdr:cNvPr>
        <xdr:cNvSpPr/>
      </xdr:nvSpPr>
      <xdr:spPr>
        <a:xfrm>
          <a:off x="2857500" y="131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26712</xdr:rowOff>
    </xdr:from>
    <xdr:ext cx="599010" cy="259045"/>
    <xdr:sp macro="" textlink="">
      <xdr:nvSpPr>
        <xdr:cNvPr id="202" name="テキスト ボックス 201">
          <a:extLst>
            <a:ext uri="{FF2B5EF4-FFF2-40B4-BE49-F238E27FC236}">
              <a16:creationId xmlns:a16="http://schemas.microsoft.com/office/drawing/2014/main" id="{D8BFC966-5DCC-4AA9-8B00-1C4B4883D49A}"/>
            </a:ext>
          </a:extLst>
        </xdr:cNvPr>
        <xdr:cNvSpPr txBox="1"/>
      </xdr:nvSpPr>
      <xdr:spPr>
        <a:xfrm>
          <a:off x="2608795" y="1322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110875</xdr:rowOff>
    </xdr:from>
    <xdr:to>
      <xdr:col>10</xdr:col>
      <xdr:colOff>165100</xdr:colOff>
      <xdr:row>77</xdr:row>
      <xdr:rowOff>41025</xdr:rowOff>
    </xdr:to>
    <xdr:sp macro="" textlink="">
      <xdr:nvSpPr>
        <xdr:cNvPr id="203" name="楕円 202">
          <a:extLst>
            <a:ext uri="{FF2B5EF4-FFF2-40B4-BE49-F238E27FC236}">
              <a16:creationId xmlns:a16="http://schemas.microsoft.com/office/drawing/2014/main" id="{54A94302-558B-4D38-A4AB-5498FD7355BE}"/>
            </a:ext>
          </a:extLst>
        </xdr:cNvPr>
        <xdr:cNvSpPr/>
      </xdr:nvSpPr>
      <xdr:spPr>
        <a:xfrm>
          <a:off x="1968500" y="131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32152</xdr:rowOff>
    </xdr:from>
    <xdr:ext cx="599010" cy="259045"/>
    <xdr:sp macro="" textlink="">
      <xdr:nvSpPr>
        <xdr:cNvPr id="204" name="テキスト ボックス 203">
          <a:extLst>
            <a:ext uri="{FF2B5EF4-FFF2-40B4-BE49-F238E27FC236}">
              <a16:creationId xmlns:a16="http://schemas.microsoft.com/office/drawing/2014/main" id="{4EDC79DE-BBF1-4879-821D-777A4A089DB7}"/>
            </a:ext>
          </a:extLst>
        </xdr:cNvPr>
        <xdr:cNvSpPr txBox="1"/>
      </xdr:nvSpPr>
      <xdr:spPr>
        <a:xfrm>
          <a:off x="1719795" y="1323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170662</xdr:rowOff>
    </xdr:from>
    <xdr:to>
      <xdr:col>6</xdr:col>
      <xdr:colOff>38100</xdr:colOff>
      <xdr:row>77</xdr:row>
      <xdr:rowOff>100812</xdr:rowOff>
    </xdr:to>
    <xdr:sp macro="" textlink="">
      <xdr:nvSpPr>
        <xdr:cNvPr id="205" name="楕円 204">
          <a:extLst>
            <a:ext uri="{FF2B5EF4-FFF2-40B4-BE49-F238E27FC236}">
              <a16:creationId xmlns:a16="http://schemas.microsoft.com/office/drawing/2014/main" id="{CD4594EA-C2A9-4A6C-AD15-E650E55AF39C}"/>
            </a:ext>
          </a:extLst>
        </xdr:cNvPr>
        <xdr:cNvSpPr/>
      </xdr:nvSpPr>
      <xdr:spPr>
        <a:xfrm>
          <a:off x="1079500" y="132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91939</xdr:rowOff>
    </xdr:from>
    <xdr:ext cx="599010" cy="259045"/>
    <xdr:sp macro="" textlink="">
      <xdr:nvSpPr>
        <xdr:cNvPr id="206" name="テキスト ボックス 205">
          <a:extLst>
            <a:ext uri="{FF2B5EF4-FFF2-40B4-BE49-F238E27FC236}">
              <a16:creationId xmlns:a16="http://schemas.microsoft.com/office/drawing/2014/main" id="{D87DCBB2-C95B-48B8-9D69-E53380051F5F}"/>
            </a:ext>
          </a:extLst>
        </xdr:cNvPr>
        <xdr:cNvSpPr txBox="1"/>
      </xdr:nvSpPr>
      <xdr:spPr>
        <a:xfrm>
          <a:off x="830795" y="132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8C7EDA9-EAA7-4EEC-A769-7FC63CC57A1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D3659682-B704-4855-B5C1-5A078B794DC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983ACC60-E1FC-4C04-9CD8-45082AFC123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715006DC-FFA0-4624-AA6E-EE5987B451C2}"/>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D38E938D-B297-4A85-959A-DC8F112376C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C4C2004-F6A0-4FF7-A0F6-B2E82209FD9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9B799D96-F753-4367-B44A-21BFE0AA333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E23AD76B-4E21-4025-B263-26C052441E8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F122038A-E82B-403F-BBA1-FFDC7948C59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B5018F5-2D9D-412B-AA78-015D4B421FF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B1D49F51-13D9-4CE7-963F-3FCB04FF993F}"/>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2B84CA75-5152-4870-84A8-DD6F2CA9A6A5}"/>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724714FA-7906-4A5D-A7BA-BC07641FA44A}"/>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152A51B-9463-4F2D-801B-6C74088C6382}"/>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8409B68-147B-48B4-BCF7-6A9590E004FF}"/>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6FE444EC-84D3-4BAB-8CAB-D3E49D3C27C9}"/>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340696FD-2371-4C61-BD85-7A8A76DF2F2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1A2084AE-C60C-4160-8883-7951E07DBB44}"/>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2995F8A9-558E-4AFE-9AE2-E039EC8EE87B}"/>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8CDDD3D7-F3EC-40E8-9938-B741F7436847}"/>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7D46D7C0-2589-4471-9FDA-0A0B8DB65238}"/>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730C4AE2-B24F-49C1-A41D-E4A43FE0BCB2}"/>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F567E8A2-6F7A-4385-9FA8-7397AB707CE3}"/>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7BF70F4E-CD49-4297-AA2D-86A36C6E68FE}"/>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544D4562-7438-4836-9F69-8D5C09C9720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DD69D028-6301-4495-AAEC-845F8CAAD58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7C45B7FC-38F1-4A97-8569-CB1FFCFF3D6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CF65BB09-7672-4E0F-A417-F2F4EBB4EFEB}"/>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B9611407-F86D-4791-9704-DD445650DC04}"/>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1F6C6C03-77A8-4812-9BC2-77FB69041862}"/>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C9EA8527-D613-4ADD-9F6D-1C6CD04FD94E}"/>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D60EF650-1D83-4478-823E-C88F012A4448}"/>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114440</xdr:rowOff>
    </xdr:from>
    <xdr:to>
      <xdr:col>24</xdr:col>
      <xdr:colOff>63500</xdr:colOff>
      <xdr:row>97</xdr:row>
      <xdr:rowOff>38736</xdr:rowOff>
    </xdr:to>
    <xdr:cxnSp macro="">
      <xdr:nvCxnSpPr>
        <xdr:cNvPr id="239" name="直線コネクタ 238">
          <a:extLst>
            <a:ext uri="{FF2B5EF4-FFF2-40B4-BE49-F238E27FC236}">
              <a16:creationId xmlns:a16="http://schemas.microsoft.com/office/drawing/2014/main" id="{B5E78FF0-4642-4558-BAD5-9F0F6DEBAD71}"/>
            </a:ext>
          </a:extLst>
        </xdr:cNvPr>
        <xdr:cNvCxnSpPr/>
      </xdr:nvCxnSpPr>
      <xdr:spPr>
        <a:xfrm flipV="1">
          <a:off x="3797300" y="16573640"/>
          <a:ext cx="8382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961D2477-BD17-43CD-841A-9E6ED609F2E4}"/>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2B9D934-0231-419F-9989-07D98283C047}"/>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71510</xdr:rowOff>
    </xdr:from>
    <xdr:to>
      <xdr:col>19</xdr:col>
      <xdr:colOff>177800</xdr:colOff>
      <xdr:row>97</xdr:row>
      <xdr:rowOff>38736</xdr:rowOff>
    </xdr:to>
    <xdr:cxnSp macro="">
      <xdr:nvCxnSpPr>
        <xdr:cNvPr id="242" name="直線コネクタ 241">
          <a:extLst>
            <a:ext uri="{FF2B5EF4-FFF2-40B4-BE49-F238E27FC236}">
              <a16:creationId xmlns:a16="http://schemas.microsoft.com/office/drawing/2014/main" id="{27FC6B31-E64D-415F-946F-6402821EB09F}"/>
            </a:ext>
          </a:extLst>
        </xdr:cNvPr>
        <xdr:cNvCxnSpPr/>
      </xdr:nvCxnSpPr>
      <xdr:spPr>
        <a:xfrm>
          <a:off x="2908300" y="16530710"/>
          <a:ext cx="889000" cy="1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17E37E8A-DBC7-46CF-B35C-1C66ECBFCEA6}"/>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C50C3B26-1DE9-40DE-AB24-9AE5ED6554B7}"/>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71510</xdr:rowOff>
    </xdr:from>
    <xdr:to>
      <xdr:col>15</xdr:col>
      <xdr:colOff>50800</xdr:colOff>
      <xdr:row>98</xdr:row>
      <xdr:rowOff>31914</xdr:rowOff>
    </xdr:to>
    <xdr:cxnSp macro="">
      <xdr:nvCxnSpPr>
        <xdr:cNvPr id="245" name="直線コネクタ 244">
          <a:extLst>
            <a:ext uri="{FF2B5EF4-FFF2-40B4-BE49-F238E27FC236}">
              <a16:creationId xmlns:a16="http://schemas.microsoft.com/office/drawing/2014/main" id="{091C0CEB-334A-45C7-8C00-EF4DDA145A73}"/>
            </a:ext>
          </a:extLst>
        </xdr:cNvPr>
        <xdr:cNvCxnSpPr/>
      </xdr:nvCxnSpPr>
      <xdr:spPr>
        <a:xfrm flipV="1">
          <a:off x="2019300" y="16530710"/>
          <a:ext cx="889000" cy="30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3F9E7C4E-12DD-45AD-A19F-67FACB7AB1DC}"/>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7CFBC184-93DB-487E-85BB-EA676C87F2DC}"/>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22056</xdr:rowOff>
    </xdr:from>
    <xdr:to>
      <xdr:col>10</xdr:col>
      <xdr:colOff>114300</xdr:colOff>
      <xdr:row>98</xdr:row>
      <xdr:rowOff>31914</xdr:rowOff>
    </xdr:to>
    <xdr:cxnSp macro="">
      <xdr:nvCxnSpPr>
        <xdr:cNvPr id="248" name="直線コネクタ 247">
          <a:extLst>
            <a:ext uri="{FF2B5EF4-FFF2-40B4-BE49-F238E27FC236}">
              <a16:creationId xmlns:a16="http://schemas.microsoft.com/office/drawing/2014/main" id="{2B83FB96-8C6D-4ECF-90A1-E944820B7027}"/>
            </a:ext>
          </a:extLst>
        </xdr:cNvPr>
        <xdr:cNvCxnSpPr/>
      </xdr:nvCxnSpPr>
      <xdr:spPr>
        <a:xfrm>
          <a:off x="1130300" y="16824156"/>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F7473361-1E2F-4369-B83A-949939E93F2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DD13A27A-5B31-4263-8A5A-BC3B8E9B27A1}"/>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248CFD9D-3620-48D8-B5DD-BFFFA998E61F}"/>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8006E00A-691F-483C-BF8B-D6862030D3C9}"/>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B951C558-2A18-477A-98B5-DCF36D25D50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AC7B0A34-80E8-4129-B9D6-DD3935A6FFE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FE90E5BE-4CCE-48EE-8398-32A60B86445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A54095B1-A37D-4622-9066-DF97BC59601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DC24C371-427D-417E-B2C6-CDE9F149398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63640</xdr:rowOff>
    </xdr:from>
    <xdr:to>
      <xdr:col>24</xdr:col>
      <xdr:colOff>114300</xdr:colOff>
      <xdr:row>96</xdr:row>
      <xdr:rowOff>165240</xdr:rowOff>
    </xdr:to>
    <xdr:sp macro="" textlink="">
      <xdr:nvSpPr>
        <xdr:cNvPr id="258" name="楕円 257">
          <a:extLst>
            <a:ext uri="{FF2B5EF4-FFF2-40B4-BE49-F238E27FC236}">
              <a16:creationId xmlns:a16="http://schemas.microsoft.com/office/drawing/2014/main" id="{2DD3FB07-BB74-401F-83D4-D97C8825E3D9}"/>
            </a:ext>
          </a:extLst>
        </xdr:cNvPr>
        <xdr:cNvSpPr/>
      </xdr:nvSpPr>
      <xdr:spPr>
        <a:xfrm>
          <a:off x="4584700" y="1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86517</xdr:rowOff>
    </xdr:from>
    <xdr:ext cx="534377" cy="259045"/>
    <xdr:sp macro="" textlink="">
      <xdr:nvSpPr>
        <xdr:cNvPr id="259" name="衛生費該当値テキスト">
          <a:extLst>
            <a:ext uri="{FF2B5EF4-FFF2-40B4-BE49-F238E27FC236}">
              <a16:creationId xmlns:a16="http://schemas.microsoft.com/office/drawing/2014/main" id="{F6DCAE11-FD37-4DF8-A8F7-7C61489C93E9}"/>
            </a:ext>
          </a:extLst>
        </xdr:cNvPr>
        <xdr:cNvSpPr txBox="1"/>
      </xdr:nvSpPr>
      <xdr:spPr>
        <a:xfrm>
          <a:off x="4686300" y="163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159386</xdr:rowOff>
    </xdr:from>
    <xdr:to>
      <xdr:col>20</xdr:col>
      <xdr:colOff>38100</xdr:colOff>
      <xdr:row>97</xdr:row>
      <xdr:rowOff>89536</xdr:rowOff>
    </xdr:to>
    <xdr:sp macro="" textlink="">
      <xdr:nvSpPr>
        <xdr:cNvPr id="260" name="楕円 259">
          <a:extLst>
            <a:ext uri="{FF2B5EF4-FFF2-40B4-BE49-F238E27FC236}">
              <a16:creationId xmlns:a16="http://schemas.microsoft.com/office/drawing/2014/main" id="{68A3574F-2989-497B-A8EF-B857F16FF4EE}"/>
            </a:ext>
          </a:extLst>
        </xdr:cNvPr>
        <xdr:cNvSpPr/>
      </xdr:nvSpPr>
      <xdr:spPr>
        <a:xfrm>
          <a:off x="3746500" y="166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80663</xdr:rowOff>
    </xdr:from>
    <xdr:ext cx="534377" cy="259045"/>
    <xdr:sp macro="" textlink="">
      <xdr:nvSpPr>
        <xdr:cNvPr id="261" name="テキスト ボックス 260">
          <a:extLst>
            <a:ext uri="{FF2B5EF4-FFF2-40B4-BE49-F238E27FC236}">
              <a16:creationId xmlns:a16="http://schemas.microsoft.com/office/drawing/2014/main" id="{F16ED5FE-0AD6-48F8-BADF-B1D62872ABDA}"/>
            </a:ext>
          </a:extLst>
        </xdr:cNvPr>
        <xdr:cNvSpPr txBox="1"/>
      </xdr:nvSpPr>
      <xdr:spPr>
        <a:xfrm>
          <a:off x="3530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20710</xdr:rowOff>
    </xdr:from>
    <xdr:to>
      <xdr:col>15</xdr:col>
      <xdr:colOff>101600</xdr:colOff>
      <xdr:row>96</xdr:row>
      <xdr:rowOff>122310</xdr:rowOff>
    </xdr:to>
    <xdr:sp macro="" textlink="">
      <xdr:nvSpPr>
        <xdr:cNvPr id="262" name="楕円 261">
          <a:extLst>
            <a:ext uri="{FF2B5EF4-FFF2-40B4-BE49-F238E27FC236}">
              <a16:creationId xmlns:a16="http://schemas.microsoft.com/office/drawing/2014/main" id="{24C02B1C-4D5B-45EE-9C51-0D31EE3F98A0}"/>
            </a:ext>
          </a:extLst>
        </xdr:cNvPr>
        <xdr:cNvSpPr/>
      </xdr:nvSpPr>
      <xdr:spPr>
        <a:xfrm>
          <a:off x="2857500" y="164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138837</xdr:rowOff>
    </xdr:from>
    <xdr:ext cx="534377" cy="259045"/>
    <xdr:sp macro="" textlink="">
      <xdr:nvSpPr>
        <xdr:cNvPr id="263" name="テキスト ボックス 262">
          <a:extLst>
            <a:ext uri="{FF2B5EF4-FFF2-40B4-BE49-F238E27FC236}">
              <a16:creationId xmlns:a16="http://schemas.microsoft.com/office/drawing/2014/main" id="{EED53178-217C-436F-A336-B4BD5984FFC0}"/>
            </a:ext>
          </a:extLst>
        </xdr:cNvPr>
        <xdr:cNvSpPr txBox="1"/>
      </xdr:nvSpPr>
      <xdr:spPr>
        <a:xfrm>
          <a:off x="2641111" y="162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152564</xdr:rowOff>
    </xdr:from>
    <xdr:to>
      <xdr:col>10</xdr:col>
      <xdr:colOff>165100</xdr:colOff>
      <xdr:row>98</xdr:row>
      <xdr:rowOff>82714</xdr:rowOff>
    </xdr:to>
    <xdr:sp macro="" textlink="">
      <xdr:nvSpPr>
        <xdr:cNvPr id="264" name="楕円 263">
          <a:extLst>
            <a:ext uri="{FF2B5EF4-FFF2-40B4-BE49-F238E27FC236}">
              <a16:creationId xmlns:a16="http://schemas.microsoft.com/office/drawing/2014/main" id="{367E930E-9FE8-4AE7-8462-E4A8C216E40C}"/>
            </a:ext>
          </a:extLst>
        </xdr:cNvPr>
        <xdr:cNvSpPr/>
      </xdr:nvSpPr>
      <xdr:spPr>
        <a:xfrm>
          <a:off x="1968500" y="167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73841</xdr:rowOff>
    </xdr:from>
    <xdr:ext cx="534377" cy="259045"/>
    <xdr:sp macro="" textlink="">
      <xdr:nvSpPr>
        <xdr:cNvPr id="265" name="テキスト ボックス 264">
          <a:extLst>
            <a:ext uri="{FF2B5EF4-FFF2-40B4-BE49-F238E27FC236}">
              <a16:creationId xmlns:a16="http://schemas.microsoft.com/office/drawing/2014/main" id="{F1C333D3-9965-444A-8ACD-BD4D2520A64E}"/>
            </a:ext>
          </a:extLst>
        </xdr:cNvPr>
        <xdr:cNvSpPr txBox="1"/>
      </xdr:nvSpPr>
      <xdr:spPr>
        <a:xfrm>
          <a:off x="1752111" y="168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142706</xdr:rowOff>
    </xdr:from>
    <xdr:to>
      <xdr:col>6</xdr:col>
      <xdr:colOff>38100</xdr:colOff>
      <xdr:row>98</xdr:row>
      <xdr:rowOff>72856</xdr:rowOff>
    </xdr:to>
    <xdr:sp macro="" textlink="">
      <xdr:nvSpPr>
        <xdr:cNvPr id="266" name="楕円 265">
          <a:extLst>
            <a:ext uri="{FF2B5EF4-FFF2-40B4-BE49-F238E27FC236}">
              <a16:creationId xmlns:a16="http://schemas.microsoft.com/office/drawing/2014/main" id="{9A1DD154-B86A-468F-AB1B-91AEF6950D34}"/>
            </a:ext>
          </a:extLst>
        </xdr:cNvPr>
        <xdr:cNvSpPr/>
      </xdr:nvSpPr>
      <xdr:spPr>
        <a:xfrm>
          <a:off x="1079500" y="167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63983</xdr:rowOff>
    </xdr:from>
    <xdr:ext cx="534377" cy="259045"/>
    <xdr:sp macro="" textlink="">
      <xdr:nvSpPr>
        <xdr:cNvPr id="267" name="テキスト ボックス 266">
          <a:extLst>
            <a:ext uri="{FF2B5EF4-FFF2-40B4-BE49-F238E27FC236}">
              <a16:creationId xmlns:a16="http://schemas.microsoft.com/office/drawing/2014/main" id="{1A094B60-711E-4F07-A212-CA6610B42D6F}"/>
            </a:ext>
          </a:extLst>
        </xdr:cNvPr>
        <xdr:cNvSpPr txBox="1"/>
      </xdr:nvSpPr>
      <xdr:spPr>
        <a:xfrm>
          <a:off x="863111" y="1686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3DDC4FDD-B8DD-4E68-9F59-6A50442D1B9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81CB617A-033D-4014-94FC-71E5A2824BE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B39CD2D1-73F2-45C0-B65A-418CD2F601B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43EB88C6-CDA7-4E68-8583-EE1EBD30F2D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D0DAF71E-E6CA-4CC7-982A-21653F6E6D2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C0A32516-F8C6-4721-9988-510E7E17189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721B0D30-BBFF-4857-BB56-8389E9311CF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AE0F8A60-8D1E-46F8-A6C3-318D3748329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EF695BDE-6800-46EB-902B-75270A27E4F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9476BC17-DB4A-489C-8925-9C5B7DD61D6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3EFC1A45-219A-40F5-9F2A-3128C8042452}"/>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18021E11-0C34-4145-8A30-C81461407453}"/>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EF49F31A-90C9-4B0E-B1F1-90816DA6DE85}"/>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6E83AFD7-5BA3-438C-B197-70F120323822}"/>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5492C815-5D07-47BA-8274-642AA914F8C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948C6D22-06F2-481E-BC4B-434F77544FB4}"/>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A02E7A72-0EC8-4CA0-9FA7-FFEE750FCD5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E92C9E11-D67A-4F11-BE24-8900FF80FEB1}"/>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66C002A4-AAA5-4598-A99C-78A24FBF4E96}"/>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322EFF43-FBF5-4A27-97C6-A8EFC16CE789}"/>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38E3AE52-8764-4057-872B-15C11AB6A16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F8BEA1C7-5B20-448C-A119-B4B8A75818ED}"/>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C1FD8BCD-1846-49C2-95B8-B8ED3E3A46D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38BDC8F9-7333-46F3-AED7-8636B416610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D4892237-F999-41B0-9FD0-ECA4440F151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CCFB-5D16-420A-92B6-7B81C83DD62E}"/>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116CC27B-153E-4001-B22A-EE0A6487EF5B}"/>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66A39D13-878C-44D0-B552-7853F31CB8F6}"/>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68C08783-8D98-481B-94D5-041380DF85DE}"/>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98FC0FFD-1AE0-42D2-AE01-33328E82B9CB}"/>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165173</xdr:rowOff>
    </xdr:from>
    <xdr:to>
      <xdr:col>55</xdr:col>
      <xdr:colOff>0</xdr:colOff>
      <xdr:row>38</xdr:row>
      <xdr:rowOff>165499</xdr:rowOff>
    </xdr:to>
    <xdr:cxnSp macro="">
      <xdr:nvCxnSpPr>
        <xdr:cNvPr id="298" name="直線コネクタ 297">
          <a:extLst>
            <a:ext uri="{FF2B5EF4-FFF2-40B4-BE49-F238E27FC236}">
              <a16:creationId xmlns:a16="http://schemas.microsoft.com/office/drawing/2014/main" id="{19A2F933-43BC-406D-9EC5-4176779BA959}"/>
            </a:ext>
          </a:extLst>
        </xdr:cNvPr>
        <xdr:cNvCxnSpPr/>
      </xdr:nvCxnSpPr>
      <xdr:spPr>
        <a:xfrm flipV="1">
          <a:off x="9639300" y="668027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2087E764-5792-4BC4-B2E7-A80AE102113D}"/>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37427D2B-1FEA-43D8-9BDF-427036DFA9AA}"/>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165499</xdr:rowOff>
    </xdr:from>
    <xdr:to>
      <xdr:col>50</xdr:col>
      <xdr:colOff>114300</xdr:colOff>
      <xdr:row>38</xdr:row>
      <xdr:rowOff>165826</xdr:rowOff>
    </xdr:to>
    <xdr:cxnSp macro="">
      <xdr:nvCxnSpPr>
        <xdr:cNvPr id="301" name="直線コネクタ 300">
          <a:extLst>
            <a:ext uri="{FF2B5EF4-FFF2-40B4-BE49-F238E27FC236}">
              <a16:creationId xmlns:a16="http://schemas.microsoft.com/office/drawing/2014/main" id="{E63B05D8-6316-4944-9A2B-E7FB73DDBCDC}"/>
            </a:ext>
          </a:extLst>
        </xdr:cNvPr>
        <xdr:cNvCxnSpPr/>
      </xdr:nvCxnSpPr>
      <xdr:spPr>
        <a:xfrm flipV="1">
          <a:off x="8750300" y="668059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A0455189-5DC5-4BEF-BF80-B1E328D538A6}"/>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C2C15851-7AFD-477D-8792-00D2E3EFAB1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165826</xdr:rowOff>
    </xdr:from>
    <xdr:to>
      <xdr:col>45</xdr:col>
      <xdr:colOff>177800</xdr:colOff>
      <xdr:row>38</xdr:row>
      <xdr:rowOff>166479</xdr:rowOff>
    </xdr:to>
    <xdr:cxnSp macro="">
      <xdr:nvCxnSpPr>
        <xdr:cNvPr id="304" name="直線コネクタ 303">
          <a:extLst>
            <a:ext uri="{FF2B5EF4-FFF2-40B4-BE49-F238E27FC236}">
              <a16:creationId xmlns:a16="http://schemas.microsoft.com/office/drawing/2014/main" id="{4CBEC5E2-15DC-4F99-A594-1A550AB0C2B6}"/>
            </a:ext>
          </a:extLst>
        </xdr:cNvPr>
        <xdr:cNvCxnSpPr/>
      </xdr:nvCxnSpPr>
      <xdr:spPr>
        <a:xfrm flipV="1">
          <a:off x="7861300" y="668092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841BC8C1-587D-448A-85C2-E798B8C2478A}"/>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35035159-864C-47A9-94CA-90156E976D8C}"/>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155376</xdr:rowOff>
    </xdr:from>
    <xdr:to>
      <xdr:col>41</xdr:col>
      <xdr:colOff>50800</xdr:colOff>
      <xdr:row>38</xdr:row>
      <xdr:rowOff>166479</xdr:rowOff>
    </xdr:to>
    <xdr:cxnSp macro="">
      <xdr:nvCxnSpPr>
        <xdr:cNvPr id="307" name="直線コネクタ 306">
          <a:extLst>
            <a:ext uri="{FF2B5EF4-FFF2-40B4-BE49-F238E27FC236}">
              <a16:creationId xmlns:a16="http://schemas.microsoft.com/office/drawing/2014/main" id="{9D1B06D3-EAA1-46EC-81D0-E588DF025503}"/>
            </a:ext>
          </a:extLst>
        </xdr:cNvPr>
        <xdr:cNvCxnSpPr/>
      </xdr:nvCxnSpPr>
      <xdr:spPr>
        <a:xfrm>
          <a:off x="6972300" y="667047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43394428-E070-4103-A020-41A9AC8F2071}"/>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F37F2207-43E2-45A3-96CF-0CD9CA2D4362}"/>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D37AB746-5900-4A20-A47A-1E704F80A644}"/>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D1D2AB56-9A93-470A-A0E5-85CB45E0D407}"/>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577A540D-06D6-4066-8BCA-7815CA5522D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D42412EA-B896-431F-8A22-1AD404B864D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BD7C89A-97EE-4B96-90CE-DBAFC117DB7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75B58386-B3BB-4839-8141-40A7E97EB50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E3F4BE3A-4C25-4CC1-BD5B-5C2BF7596E5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114373</xdr:rowOff>
    </xdr:from>
    <xdr:to>
      <xdr:col>55</xdr:col>
      <xdr:colOff>50800</xdr:colOff>
      <xdr:row>39</xdr:row>
      <xdr:rowOff>44523</xdr:rowOff>
    </xdr:to>
    <xdr:sp macro="" textlink="">
      <xdr:nvSpPr>
        <xdr:cNvPr id="317" name="楕円 316">
          <a:extLst>
            <a:ext uri="{FF2B5EF4-FFF2-40B4-BE49-F238E27FC236}">
              <a16:creationId xmlns:a16="http://schemas.microsoft.com/office/drawing/2014/main" id="{BC97DCCA-EB0B-49C9-AFC6-4C9AD7DCC03E}"/>
            </a:ext>
          </a:extLst>
        </xdr:cNvPr>
        <xdr:cNvSpPr/>
      </xdr:nvSpPr>
      <xdr:spPr>
        <a:xfrm>
          <a:off x="104267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29300</xdr:rowOff>
    </xdr:from>
    <xdr:ext cx="378565" cy="259045"/>
    <xdr:sp macro="" textlink="">
      <xdr:nvSpPr>
        <xdr:cNvPr id="318" name="労働費該当値テキスト">
          <a:extLst>
            <a:ext uri="{FF2B5EF4-FFF2-40B4-BE49-F238E27FC236}">
              <a16:creationId xmlns:a16="http://schemas.microsoft.com/office/drawing/2014/main" id="{67A32346-BC97-4D47-B63E-BAE6DC89395E}"/>
            </a:ext>
          </a:extLst>
        </xdr:cNvPr>
        <xdr:cNvSpPr txBox="1"/>
      </xdr:nvSpPr>
      <xdr:spPr>
        <a:xfrm>
          <a:off x="10528300" y="6544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114699</xdr:rowOff>
    </xdr:from>
    <xdr:to>
      <xdr:col>50</xdr:col>
      <xdr:colOff>165100</xdr:colOff>
      <xdr:row>39</xdr:row>
      <xdr:rowOff>44849</xdr:rowOff>
    </xdr:to>
    <xdr:sp macro="" textlink="">
      <xdr:nvSpPr>
        <xdr:cNvPr id="319" name="楕円 318">
          <a:extLst>
            <a:ext uri="{FF2B5EF4-FFF2-40B4-BE49-F238E27FC236}">
              <a16:creationId xmlns:a16="http://schemas.microsoft.com/office/drawing/2014/main" id="{6A40C3C0-27D2-4A3F-96A6-E70023679CCC}"/>
            </a:ext>
          </a:extLst>
        </xdr:cNvPr>
        <xdr:cNvSpPr/>
      </xdr:nvSpPr>
      <xdr:spPr>
        <a:xfrm>
          <a:off x="9588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35976</xdr:rowOff>
    </xdr:from>
    <xdr:ext cx="378565" cy="259045"/>
    <xdr:sp macro="" textlink="">
      <xdr:nvSpPr>
        <xdr:cNvPr id="320" name="テキスト ボックス 319">
          <a:extLst>
            <a:ext uri="{FF2B5EF4-FFF2-40B4-BE49-F238E27FC236}">
              <a16:creationId xmlns:a16="http://schemas.microsoft.com/office/drawing/2014/main" id="{5A8CE846-0932-4611-AE71-FF3601687EBA}"/>
            </a:ext>
          </a:extLst>
        </xdr:cNvPr>
        <xdr:cNvSpPr txBox="1"/>
      </xdr:nvSpPr>
      <xdr:spPr>
        <a:xfrm>
          <a:off x="9450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115026</xdr:rowOff>
    </xdr:from>
    <xdr:to>
      <xdr:col>46</xdr:col>
      <xdr:colOff>38100</xdr:colOff>
      <xdr:row>39</xdr:row>
      <xdr:rowOff>45176</xdr:rowOff>
    </xdr:to>
    <xdr:sp macro="" textlink="">
      <xdr:nvSpPr>
        <xdr:cNvPr id="321" name="楕円 320">
          <a:extLst>
            <a:ext uri="{FF2B5EF4-FFF2-40B4-BE49-F238E27FC236}">
              <a16:creationId xmlns:a16="http://schemas.microsoft.com/office/drawing/2014/main" id="{34F08F59-5BC8-41C4-BFA1-2043BE634D60}"/>
            </a:ext>
          </a:extLst>
        </xdr:cNvPr>
        <xdr:cNvSpPr/>
      </xdr:nvSpPr>
      <xdr:spPr>
        <a:xfrm>
          <a:off x="8699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36303</xdr:rowOff>
    </xdr:from>
    <xdr:ext cx="378565" cy="259045"/>
    <xdr:sp macro="" textlink="">
      <xdr:nvSpPr>
        <xdr:cNvPr id="322" name="テキスト ボックス 321">
          <a:extLst>
            <a:ext uri="{FF2B5EF4-FFF2-40B4-BE49-F238E27FC236}">
              <a16:creationId xmlns:a16="http://schemas.microsoft.com/office/drawing/2014/main" id="{47DCEBB5-F4A4-4D4C-BF32-A0EF6C6744E1}"/>
            </a:ext>
          </a:extLst>
        </xdr:cNvPr>
        <xdr:cNvSpPr txBox="1"/>
      </xdr:nvSpPr>
      <xdr:spPr>
        <a:xfrm>
          <a:off x="8561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115679</xdr:rowOff>
    </xdr:from>
    <xdr:to>
      <xdr:col>41</xdr:col>
      <xdr:colOff>101600</xdr:colOff>
      <xdr:row>39</xdr:row>
      <xdr:rowOff>45829</xdr:rowOff>
    </xdr:to>
    <xdr:sp macro="" textlink="">
      <xdr:nvSpPr>
        <xdr:cNvPr id="323" name="楕円 322">
          <a:extLst>
            <a:ext uri="{FF2B5EF4-FFF2-40B4-BE49-F238E27FC236}">
              <a16:creationId xmlns:a16="http://schemas.microsoft.com/office/drawing/2014/main" id="{789A6CE1-26B8-4FD5-A434-75C0D0AD5AA0}"/>
            </a:ext>
          </a:extLst>
        </xdr:cNvPr>
        <xdr:cNvSpPr/>
      </xdr:nvSpPr>
      <xdr:spPr>
        <a:xfrm>
          <a:off x="7810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36956</xdr:rowOff>
    </xdr:from>
    <xdr:ext cx="378565" cy="259045"/>
    <xdr:sp macro="" textlink="">
      <xdr:nvSpPr>
        <xdr:cNvPr id="324" name="テキスト ボックス 323">
          <a:extLst>
            <a:ext uri="{FF2B5EF4-FFF2-40B4-BE49-F238E27FC236}">
              <a16:creationId xmlns:a16="http://schemas.microsoft.com/office/drawing/2014/main" id="{26D5151A-773A-4ED9-8BDC-FA9895AF3CE2}"/>
            </a:ext>
          </a:extLst>
        </xdr:cNvPr>
        <xdr:cNvSpPr txBox="1"/>
      </xdr:nvSpPr>
      <xdr:spPr>
        <a:xfrm>
          <a:off x="7672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104576</xdr:rowOff>
    </xdr:from>
    <xdr:to>
      <xdr:col>36</xdr:col>
      <xdr:colOff>165100</xdr:colOff>
      <xdr:row>39</xdr:row>
      <xdr:rowOff>34726</xdr:rowOff>
    </xdr:to>
    <xdr:sp macro="" textlink="">
      <xdr:nvSpPr>
        <xdr:cNvPr id="325" name="楕円 324">
          <a:extLst>
            <a:ext uri="{FF2B5EF4-FFF2-40B4-BE49-F238E27FC236}">
              <a16:creationId xmlns:a16="http://schemas.microsoft.com/office/drawing/2014/main" id="{EFEDD0EA-87BE-4156-ACC8-0ECC400ABCE9}"/>
            </a:ext>
          </a:extLst>
        </xdr:cNvPr>
        <xdr:cNvSpPr/>
      </xdr:nvSpPr>
      <xdr:spPr>
        <a:xfrm>
          <a:off x="69215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25853</xdr:rowOff>
    </xdr:from>
    <xdr:ext cx="378565" cy="259045"/>
    <xdr:sp macro="" textlink="">
      <xdr:nvSpPr>
        <xdr:cNvPr id="326" name="テキスト ボックス 325">
          <a:extLst>
            <a:ext uri="{FF2B5EF4-FFF2-40B4-BE49-F238E27FC236}">
              <a16:creationId xmlns:a16="http://schemas.microsoft.com/office/drawing/2014/main" id="{51ED4B2D-DC60-4B2E-84FC-8B23D94E6774}"/>
            </a:ext>
          </a:extLst>
        </xdr:cNvPr>
        <xdr:cNvSpPr txBox="1"/>
      </xdr:nvSpPr>
      <xdr:spPr>
        <a:xfrm>
          <a:off x="6783017" y="671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934C85DA-8C20-4D9A-BC05-75B715A566A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6F16E75-8C8F-4D8E-B411-1267B448920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CFE16D79-1A40-4CC2-BF75-1ED420DBC30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65563CCC-682E-45EC-990D-4B9C65948A4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7C814026-0254-4988-8C55-F78061093B5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70B3723A-7B42-42A3-A4B9-C9AA89E6A9F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7C6D3B2F-9197-42DD-A1D3-236F22CACF5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E95D7B3E-1D28-4385-B305-5B4D3AB4494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113C33FA-EFB9-4449-8CEC-0FF11C8A6FB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3BF5B53B-EFB9-4F51-93C8-21B85FD78F3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DD7CB46B-B07A-43DD-AB92-56F1C01E91F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2A536BCA-9AE6-4B99-B17D-DB99D3A3E57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3F44754B-2E51-4C73-9700-548F3D5AA92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C360D46D-CD1A-437F-8EE6-1EB202A613A6}"/>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C462CA2-C90B-4FC0-B81F-7694340FF37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AD1E0A18-68D8-4B6F-9931-107F3901B85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9332D237-2DFD-4992-8F1B-34645133980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D5034DC2-A7D9-4828-B42D-504890CF0E26}"/>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7D7323BF-715E-401F-9262-EA24F3BD9DE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910E27A2-C004-449C-B0EA-3C54F1B7632E}"/>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E68A44B2-6CA9-467D-B7CD-1155A06BBC1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1E1FEA81-DFD3-4E63-815F-2C09318ACA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C973F2B5-10AE-4298-A8B0-D4EB9ABEE4A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1C25B8E-185D-4E44-A7B7-936BAA074C16}"/>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941040B7-774E-46B6-836C-8548551D02AD}"/>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DEFA2BA6-CF40-440C-8B92-3DC89A6A4156}"/>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D379456A-AC8D-4FC2-8015-E8F76CB27FEA}"/>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525EE003-3C7A-4CFA-ABA5-2D8FDEE28EB6}"/>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7100</xdr:rowOff>
    </xdr:from>
    <xdr:to>
      <xdr:col>55</xdr:col>
      <xdr:colOff>0</xdr:colOff>
      <xdr:row>56</xdr:row>
      <xdr:rowOff>65939</xdr:rowOff>
    </xdr:to>
    <xdr:cxnSp macro="">
      <xdr:nvCxnSpPr>
        <xdr:cNvPr id="355" name="直線コネクタ 354">
          <a:extLst>
            <a:ext uri="{FF2B5EF4-FFF2-40B4-BE49-F238E27FC236}">
              <a16:creationId xmlns:a16="http://schemas.microsoft.com/office/drawing/2014/main" id="{DC869D4E-87D4-47D7-B8BD-CA72CA97BE77}"/>
            </a:ext>
          </a:extLst>
        </xdr:cNvPr>
        <xdr:cNvCxnSpPr/>
      </xdr:nvCxnSpPr>
      <xdr:spPr>
        <a:xfrm>
          <a:off x="9639300" y="9608300"/>
          <a:ext cx="838200" cy="5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859FCB33-804B-4E6F-987B-376E6B587FEE}"/>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D486BEA2-BB4B-407C-8FEE-767B5CF6DEA4}"/>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61252</xdr:rowOff>
    </xdr:from>
    <xdr:to>
      <xdr:col>50</xdr:col>
      <xdr:colOff>114300</xdr:colOff>
      <xdr:row>56</xdr:row>
      <xdr:rowOff>7100</xdr:rowOff>
    </xdr:to>
    <xdr:cxnSp macro="">
      <xdr:nvCxnSpPr>
        <xdr:cNvPr id="358" name="直線コネクタ 357">
          <a:extLst>
            <a:ext uri="{FF2B5EF4-FFF2-40B4-BE49-F238E27FC236}">
              <a16:creationId xmlns:a16="http://schemas.microsoft.com/office/drawing/2014/main" id="{AAA13FB4-800C-4B35-8C70-7C322B99042F}"/>
            </a:ext>
          </a:extLst>
        </xdr:cNvPr>
        <xdr:cNvCxnSpPr/>
      </xdr:nvCxnSpPr>
      <xdr:spPr>
        <a:xfrm>
          <a:off x="8750300" y="9319552"/>
          <a:ext cx="889000" cy="2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13508659-D6B0-4F19-8A3A-51915F8E8763}"/>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983945F9-0E2E-4EB7-BC6D-97327BBA8531}"/>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61252</xdr:rowOff>
    </xdr:from>
    <xdr:to>
      <xdr:col>45</xdr:col>
      <xdr:colOff>177800</xdr:colOff>
      <xdr:row>56</xdr:row>
      <xdr:rowOff>32283</xdr:rowOff>
    </xdr:to>
    <xdr:cxnSp macro="">
      <xdr:nvCxnSpPr>
        <xdr:cNvPr id="361" name="直線コネクタ 360">
          <a:extLst>
            <a:ext uri="{FF2B5EF4-FFF2-40B4-BE49-F238E27FC236}">
              <a16:creationId xmlns:a16="http://schemas.microsoft.com/office/drawing/2014/main" id="{E6D6F56F-17E6-4506-837C-CE34FE47FFB8}"/>
            </a:ext>
          </a:extLst>
        </xdr:cNvPr>
        <xdr:cNvCxnSpPr/>
      </xdr:nvCxnSpPr>
      <xdr:spPr>
        <a:xfrm flipV="1">
          <a:off x="7861300" y="9319552"/>
          <a:ext cx="889000" cy="3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91401619-750F-44CC-80B0-959C93BCD357}"/>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6E3F06D1-1B35-4B95-A663-B644593CADD3}"/>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11646</xdr:rowOff>
    </xdr:from>
    <xdr:to>
      <xdr:col>41</xdr:col>
      <xdr:colOff>50800</xdr:colOff>
      <xdr:row>56</xdr:row>
      <xdr:rowOff>32283</xdr:rowOff>
    </xdr:to>
    <xdr:cxnSp macro="">
      <xdr:nvCxnSpPr>
        <xdr:cNvPr id="364" name="直線コネクタ 363">
          <a:extLst>
            <a:ext uri="{FF2B5EF4-FFF2-40B4-BE49-F238E27FC236}">
              <a16:creationId xmlns:a16="http://schemas.microsoft.com/office/drawing/2014/main" id="{8C34400C-77C5-4281-8DE4-D7887E180E77}"/>
            </a:ext>
          </a:extLst>
        </xdr:cNvPr>
        <xdr:cNvCxnSpPr/>
      </xdr:nvCxnSpPr>
      <xdr:spPr>
        <a:xfrm>
          <a:off x="6972300" y="9441396"/>
          <a:ext cx="889000" cy="1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853F8E57-9E12-4EEB-9663-8949D61B422C}"/>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E3C3F612-0F3D-46E6-B125-E2ECCCF1A5E4}"/>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5DA8BE61-3A4B-41A4-9E0D-32E094C2D3AD}"/>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7BCC631F-03FB-4FC8-8AA8-6F34460E6C24}"/>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D1D5C6A6-EB40-4D5D-8E1A-B30E833F909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7A94FBC7-239E-475B-B830-20D9495E483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88022CEB-9B73-4D6F-A95D-E3B2F4E353F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BAA70049-CF7B-4028-8B4A-A693E52FF2E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16EE7AEA-BF8A-4490-BC03-3170D76DACF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15139</xdr:rowOff>
    </xdr:from>
    <xdr:to>
      <xdr:col>55</xdr:col>
      <xdr:colOff>50800</xdr:colOff>
      <xdr:row>56</xdr:row>
      <xdr:rowOff>116739</xdr:rowOff>
    </xdr:to>
    <xdr:sp macro="" textlink="">
      <xdr:nvSpPr>
        <xdr:cNvPr id="374" name="楕円 373">
          <a:extLst>
            <a:ext uri="{FF2B5EF4-FFF2-40B4-BE49-F238E27FC236}">
              <a16:creationId xmlns:a16="http://schemas.microsoft.com/office/drawing/2014/main" id="{3E19EA7E-BB4E-4C62-8F28-4DDDA901BF11}"/>
            </a:ext>
          </a:extLst>
        </xdr:cNvPr>
        <xdr:cNvSpPr/>
      </xdr:nvSpPr>
      <xdr:spPr>
        <a:xfrm>
          <a:off x="10426700" y="96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38016</xdr:rowOff>
    </xdr:from>
    <xdr:ext cx="534377" cy="259045"/>
    <xdr:sp macro="" textlink="">
      <xdr:nvSpPr>
        <xdr:cNvPr id="375" name="農林水産業費該当値テキスト">
          <a:extLst>
            <a:ext uri="{FF2B5EF4-FFF2-40B4-BE49-F238E27FC236}">
              <a16:creationId xmlns:a16="http://schemas.microsoft.com/office/drawing/2014/main" id="{B22EC0C0-DE69-408C-8DF5-0DF1B36AAEB9}"/>
            </a:ext>
          </a:extLst>
        </xdr:cNvPr>
        <xdr:cNvSpPr txBox="1"/>
      </xdr:nvSpPr>
      <xdr:spPr>
        <a:xfrm>
          <a:off x="10528300" y="94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127750</xdr:rowOff>
    </xdr:from>
    <xdr:to>
      <xdr:col>50</xdr:col>
      <xdr:colOff>165100</xdr:colOff>
      <xdr:row>56</xdr:row>
      <xdr:rowOff>57900</xdr:rowOff>
    </xdr:to>
    <xdr:sp macro="" textlink="">
      <xdr:nvSpPr>
        <xdr:cNvPr id="376" name="楕円 375">
          <a:extLst>
            <a:ext uri="{FF2B5EF4-FFF2-40B4-BE49-F238E27FC236}">
              <a16:creationId xmlns:a16="http://schemas.microsoft.com/office/drawing/2014/main" id="{031377E5-3818-46DC-83D2-ED0ECF5447A7}"/>
            </a:ext>
          </a:extLst>
        </xdr:cNvPr>
        <xdr:cNvSpPr/>
      </xdr:nvSpPr>
      <xdr:spPr>
        <a:xfrm>
          <a:off x="9588500" y="95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74427</xdr:rowOff>
    </xdr:from>
    <xdr:ext cx="534377" cy="259045"/>
    <xdr:sp macro="" textlink="">
      <xdr:nvSpPr>
        <xdr:cNvPr id="377" name="テキスト ボックス 376">
          <a:extLst>
            <a:ext uri="{FF2B5EF4-FFF2-40B4-BE49-F238E27FC236}">
              <a16:creationId xmlns:a16="http://schemas.microsoft.com/office/drawing/2014/main" id="{C2A4FFD1-0202-4BBD-8F18-D318B81B1367}"/>
            </a:ext>
          </a:extLst>
        </xdr:cNvPr>
        <xdr:cNvSpPr txBox="1"/>
      </xdr:nvSpPr>
      <xdr:spPr>
        <a:xfrm>
          <a:off x="9372111" y="93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10452</xdr:rowOff>
    </xdr:from>
    <xdr:to>
      <xdr:col>46</xdr:col>
      <xdr:colOff>38100</xdr:colOff>
      <xdr:row>54</xdr:row>
      <xdr:rowOff>112052</xdr:rowOff>
    </xdr:to>
    <xdr:sp macro="" textlink="">
      <xdr:nvSpPr>
        <xdr:cNvPr id="378" name="楕円 377">
          <a:extLst>
            <a:ext uri="{FF2B5EF4-FFF2-40B4-BE49-F238E27FC236}">
              <a16:creationId xmlns:a16="http://schemas.microsoft.com/office/drawing/2014/main" id="{EA1D0E66-45E4-4C9B-9C85-3A3FACCE5FBD}"/>
            </a:ext>
          </a:extLst>
        </xdr:cNvPr>
        <xdr:cNvSpPr/>
      </xdr:nvSpPr>
      <xdr:spPr>
        <a:xfrm>
          <a:off x="8699500" y="92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128579</xdr:rowOff>
    </xdr:from>
    <xdr:ext cx="534377" cy="259045"/>
    <xdr:sp macro="" textlink="">
      <xdr:nvSpPr>
        <xdr:cNvPr id="379" name="テキスト ボックス 378">
          <a:extLst>
            <a:ext uri="{FF2B5EF4-FFF2-40B4-BE49-F238E27FC236}">
              <a16:creationId xmlns:a16="http://schemas.microsoft.com/office/drawing/2014/main" id="{F32CAAC5-C9A1-478A-A1FB-E8F82490904C}"/>
            </a:ext>
          </a:extLst>
        </xdr:cNvPr>
        <xdr:cNvSpPr txBox="1"/>
      </xdr:nvSpPr>
      <xdr:spPr>
        <a:xfrm>
          <a:off x="8483111" y="90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152933</xdr:rowOff>
    </xdr:from>
    <xdr:to>
      <xdr:col>41</xdr:col>
      <xdr:colOff>101600</xdr:colOff>
      <xdr:row>56</xdr:row>
      <xdr:rowOff>83083</xdr:rowOff>
    </xdr:to>
    <xdr:sp macro="" textlink="">
      <xdr:nvSpPr>
        <xdr:cNvPr id="380" name="楕円 379">
          <a:extLst>
            <a:ext uri="{FF2B5EF4-FFF2-40B4-BE49-F238E27FC236}">
              <a16:creationId xmlns:a16="http://schemas.microsoft.com/office/drawing/2014/main" id="{CBD2AD2F-BAAA-4C63-9773-C2EEC4FE6EBD}"/>
            </a:ext>
          </a:extLst>
        </xdr:cNvPr>
        <xdr:cNvSpPr/>
      </xdr:nvSpPr>
      <xdr:spPr>
        <a:xfrm>
          <a:off x="7810500" y="95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99610</xdr:rowOff>
    </xdr:from>
    <xdr:ext cx="534377" cy="259045"/>
    <xdr:sp macro="" textlink="">
      <xdr:nvSpPr>
        <xdr:cNvPr id="381" name="テキスト ボックス 380">
          <a:extLst>
            <a:ext uri="{FF2B5EF4-FFF2-40B4-BE49-F238E27FC236}">
              <a16:creationId xmlns:a16="http://schemas.microsoft.com/office/drawing/2014/main" id="{C253CFA8-46F4-4B9C-86C6-BC8F64BFCE16}"/>
            </a:ext>
          </a:extLst>
        </xdr:cNvPr>
        <xdr:cNvSpPr txBox="1"/>
      </xdr:nvSpPr>
      <xdr:spPr>
        <a:xfrm>
          <a:off x="7594111" y="93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132296</xdr:rowOff>
    </xdr:from>
    <xdr:to>
      <xdr:col>36</xdr:col>
      <xdr:colOff>165100</xdr:colOff>
      <xdr:row>55</xdr:row>
      <xdr:rowOff>62446</xdr:rowOff>
    </xdr:to>
    <xdr:sp macro="" textlink="">
      <xdr:nvSpPr>
        <xdr:cNvPr id="382" name="楕円 381">
          <a:extLst>
            <a:ext uri="{FF2B5EF4-FFF2-40B4-BE49-F238E27FC236}">
              <a16:creationId xmlns:a16="http://schemas.microsoft.com/office/drawing/2014/main" id="{FE305CC2-05C5-425C-AA15-CF70941AACE8}"/>
            </a:ext>
          </a:extLst>
        </xdr:cNvPr>
        <xdr:cNvSpPr/>
      </xdr:nvSpPr>
      <xdr:spPr>
        <a:xfrm>
          <a:off x="6921500" y="939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78973</xdr:rowOff>
    </xdr:from>
    <xdr:ext cx="534377" cy="259045"/>
    <xdr:sp macro="" textlink="">
      <xdr:nvSpPr>
        <xdr:cNvPr id="383" name="テキスト ボックス 382">
          <a:extLst>
            <a:ext uri="{FF2B5EF4-FFF2-40B4-BE49-F238E27FC236}">
              <a16:creationId xmlns:a16="http://schemas.microsoft.com/office/drawing/2014/main" id="{F45CD292-A954-4A24-A00D-D981E20CDB0C}"/>
            </a:ext>
          </a:extLst>
        </xdr:cNvPr>
        <xdr:cNvSpPr txBox="1"/>
      </xdr:nvSpPr>
      <xdr:spPr>
        <a:xfrm>
          <a:off x="6705111" y="916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D6FD6AD6-1C54-41E5-8AC9-309275CF5F5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5A8CB6E8-59D9-4584-9F9C-E8AE2A1B3B7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6E1C8C40-7FFD-4ED5-A808-8864BFB1701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864BC25A-EDF0-4743-8C40-76D8DDD5F1A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19A7F498-041A-4F48-87B3-80886850867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3D2C2B91-026C-4244-9F3A-0B2EEA6ACEF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167FDDDC-750A-4405-A14E-CDE8969C316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1CDE82B7-939C-45A7-8DEC-0E3A117F3F0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1113354D-20E8-4CA1-AFC5-6B96742BACA2}"/>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2350ADD1-AE2B-4573-BA27-97606CE564F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9BDD8839-36B9-40EA-BBF4-99F63C048A35}"/>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BC98E707-F580-4E96-9996-B39222E12E1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386D40A2-94F7-4E30-961D-D0AC91F14B6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F3C0141B-6CE6-4A0C-977A-4AF8EC6745D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768BC962-DD3A-4FC2-8275-BFAE26EAC439}"/>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8AF71526-8288-4DFE-BB79-EBD8E3B33AF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90ADA6FE-D66E-48FE-A325-EE18A943961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60DEA75E-B4DD-4BF2-B47E-DE228C731D03}"/>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9B6FD5BD-4CBF-4F47-97A0-E1A2B1708927}"/>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8B3E4624-B2DD-4C86-A5DB-937CA48508A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7B192CA5-C99A-42F1-A7F7-12818154F0D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96ACFD95-03F5-4A13-8C20-C33BEF1390F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38E17B1-E155-4783-8140-28F09BE7A43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97511F8F-2529-4EF1-9FD7-5DDEF665B387}"/>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34291F45-234C-49EA-8CEC-DFF2EE0B3A59}"/>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A8D9A79B-F7C4-4C44-883C-88CFC50E73E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C7685427-7545-4ADB-BE83-34C61EDBB6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6AEFE9C3-19D5-4C8B-A759-7E1E784FF507}"/>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152958</xdr:rowOff>
    </xdr:from>
    <xdr:to>
      <xdr:col>55</xdr:col>
      <xdr:colOff>0</xdr:colOff>
      <xdr:row>78</xdr:row>
      <xdr:rowOff>167940</xdr:rowOff>
    </xdr:to>
    <xdr:cxnSp macro="">
      <xdr:nvCxnSpPr>
        <xdr:cNvPr id="412" name="直線コネクタ 411">
          <a:extLst>
            <a:ext uri="{FF2B5EF4-FFF2-40B4-BE49-F238E27FC236}">
              <a16:creationId xmlns:a16="http://schemas.microsoft.com/office/drawing/2014/main" id="{B637AF53-B2A4-487C-A774-5B7026C9F23F}"/>
            </a:ext>
          </a:extLst>
        </xdr:cNvPr>
        <xdr:cNvCxnSpPr/>
      </xdr:nvCxnSpPr>
      <xdr:spPr>
        <a:xfrm>
          <a:off x="9639300" y="13526058"/>
          <a:ext cx="83820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74C670A0-5E42-4A84-8312-5D44629EE475}"/>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E0FA9A6C-A1AD-4622-BE05-4BA1C38F8BFB}"/>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120422</xdr:rowOff>
    </xdr:from>
    <xdr:to>
      <xdr:col>50</xdr:col>
      <xdr:colOff>114300</xdr:colOff>
      <xdr:row>78</xdr:row>
      <xdr:rowOff>152958</xdr:rowOff>
    </xdr:to>
    <xdr:cxnSp macro="">
      <xdr:nvCxnSpPr>
        <xdr:cNvPr id="415" name="直線コネクタ 414">
          <a:extLst>
            <a:ext uri="{FF2B5EF4-FFF2-40B4-BE49-F238E27FC236}">
              <a16:creationId xmlns:a16="http://schemas.microsoft.com/office/drawing/2014/main" id="{A250E0C8-DCF8-4880-8F0C-3607FD80A10B}"/>
            </a:ext>
          </a:extLst>
        </xdr:cNvPr>
        <xdr:cNvCxnSpPr/>
      </xdr:nvCxnSpPr>
      <xdr:spPr>
        <a:xfrm>
          <a:off x="8750300" y="13493522"/>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1AA0470B-44B3-4B1D-A710-1DDBBA6E088D}"/>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A2A22F2-9FA8-4D2A-B833-F8A4FBD2C32D}"/>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120422</xdr:rowOff>
    </xdr:from>
    <xdr:to>
      <xdr:col>45</xdr:col>
      <xdr:colOff>177800</xdr:colOff>
      <xdr:row>79</xdr:row>
      <xdr:rowOff>4507</xdr:rowOff>
    </xdr:to>
    <xdr:cxnSp macro="">
      <xdr:nvCxnSpPr>
        <xdr:cNvPr id="418" name="直線コネクタ 417">
          <a:extLst>
            <a:ext uri="{FF2B5EF4-FFF2-40B4-BE49-F238E27FC236}">
              <a16:creationId xmlns:a16="http://schemas.microsoft.com/office/drawing/2014/main" id="{EC0FCC76-3A14-4C39-AD7D-A70CA0EC13E5}"/>
            </a:ext>
          </a:extLst>
        </xdr:cNvPr>
        <xdr:cNvCxnSpPr/>
      </xdr:nvCxnSpPr>
      <xdr:spPr>
        <a:xfrm flipV="1">
          <a:off x="7861300" y="13493522"/>
          <a:ext cx="889000" cy="5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2674581E-0314-4FAF-8A69-E24347B0DFB7}"/>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26755511-244C-44A1-B3BD-5BCBDCB4EF05}"/>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164968</xdr:rowOff>
    </xdr:from>
    <xdr:to>
      <xdr:col>41</xdr:col>
      <xdr:colOff>50800</xdr:colOff>
      <xdr:row>79</xdr:row>
      <xdr:rowOff>4507</xdr:rowOff>
    </xdr:to>
    <xdr:cxnSp macro="">
      <xdr:nvCxnSpPr>
        <xdr:cNvPr id="421" name="直線コネクタ 420">
          <a:extLst>
            <a:ext uri="{FF2B5EF4-FFF2-40B4-BE49-F238E27FC236}">
              <a16:creationId xmlns:a16="http://schemas.microsoft.com/office/drawing/2014/main" id="{014274BE-FA26-4685-AF1F-CE509B699C61}"/>
            </a:ext>
          </a:extLst>
        </xdr:cNvPr>
        <xdr:cNvCxnSpPr/>
      </xdr:nvCxnSpPr>
      <xdr:spPr>
        <a:xfrm>
          <a:off x="6972300" y="13538068"/>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8161D5EA-6114-451D-B943-0F256F0D716A}"/>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EF6D5679-98BE-44A4-BDFB-99A8F5350B81}"/>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B8D5B114-3A83-4847-8055-FDF613060D5C}"/>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9896E8D9-A374-4CA5-A605-B7ADB30E2AB2}"/>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BD260D59-084D-4C18-97E6-15859342960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D0EF5262-A1C3-4ACD-8C37-C94CB6FFF1A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E5D540CE-7FFD-4F20-81FC-B497B5365EB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FD57A832-6F2E-450A-A175-926962AC22E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DE920321-8461-40B3-9D0D-C62C698CA0B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117140</xdr:rowOff>
    </xdr:from>
    <xdr:to>
      <xdr:col>55</xdr:col>
      <xdr:colOff>50800</xdr:colOff>
      <xdr:row>79</xdr:row>
      <xdr:rowOff>47290</xdr:rowOff>
    </xdr:to>
    <xdr:sp macro="" textlink="">
      <xdr:nvSpPr>
        <xdr:cNvPr id="431" name="楕円 430">
          <a:extLst>
            <a:ext uri="{FF2B5EF4-FFF2-40B4-BE49-F238E27FC236}">
              <a16:creationId xmlns:a16="http://schemas.microsoft.com/office/drawing/2014/main" id="{E66F9ABE-53DC-4EF3-93AA-6E14D2B0F6EE}"/>
            </a:ext>
          </a:extLst>
        </xdr:cNvPr>
        <xdr:cNvSpPr/>
      </xdr:nvSpPr>
      <xdr:spPr>
        <a:xfrm>
          <a:off x="10426700" y="134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32067</xdr:rowOff>
    </xdr:from>
    <xdr:ext cx="469744" cy="259045"/>
    <xdr:sp macro="" textlink="">
      <xdr:nvSpPr>
        <xdr:cNvPr id="432" name="商工費該当値テキスト">
          <a:extLst>
            <a:ext uri="{FF2B5EF4-FFF2-40B4-BE49-F238E27FC236}">
              <a16:creationId xmlns:a16="http://schemas.microsoft.com/office/drawing/2014/main" id="{ACEE11AF-812E-41FC-AC46-56577795876D}"/>
            </a:ext>
          </a:extLst>
        </xdr:cNvPr>
        <xdr:cNvSpPr txBox="1"/>
      </xdr:nvSpPr>
      <xdr:spPr>
        <a:xfrm>
          <a:off x="10528300" y="1340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102158</xdr:rowOff>
    </xdr:from>
    <xdr:to>
      <xdr:col>50</xdr:col>
      <xdr:colOff>165100</xdr:colOff>
      <xdr:row>79</xdr:row>
      <xdr:rowOff>32308</xdr:rowOff>
    </xdr:to>
    <xdr:sp macro="" textlink="">
      <xdr:nvSpPr>
        <xdr:cNvPr id="433" name="楕円 432">
          <a:extLst>
            <a:ext uri="{FF2B5EF4-FFF2-40B4-BE49-F238E27FC236}">
              <a16:creationId xmlns:a16="http://schemas.microsoft.com/office/drawing/2014/main" id="{79CB2689-5526-43D7-8348-7258B2B4FA35}"/>
            </a:ext>
          </a:extLst>
        </xdr:cNvPr>
        <xdr:cNvSpPr/>
      </xdr:nvSpPr>
      <xdr:spPr>
        <a:xfrm>
          <a:off x="9588500" y="134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23435</xdr:rowOff>
    </xdr:from>
    <xdr:ext cx="469744" cy="259045"/>
    <xdr:sp macro="" textlink="">
      <xdr:nvSpPr>
        <xdr:cNvPr id="434" name="テキスト ボックス 433">
          <a:extLst>
            <a:ext uri="{FF2B5EF4-FFF2-40B4-BE49-F238E27FC236}">
              <a16:creationId xmlns:a16="http://schemas.microsoft.com/office/drawing/2014/main" id="{CE29C76F-2E35-4A45-BAA0-D15301E77D1E}"/>
            </a:ext>
          </a:extLst>
        </xdr:cNvPr>
        <xdr:cNvSpPr txBox="1"/>
      </xdr:nvSpPr>
      <xdr:spPr>
        <a:xfrm>
          <a:off x="9404428" y="1356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69622</xdr:rowOff>
    </xdr:from>
    <xdr:to>
      <xdr:col>46</xdr:col>
      <xdr:colOff>38100</xdr:colOff>
      <xdr:row>78</xdr:row>
      <xdr:rowOff>171222</xdr:rowOff>
    </xdr:to>
    <xdr:sp macro="" textlink="">
      <xdr:nvSpPr>
        <xdr:cNvPr id="435" name="楕円 434">
          <a:extLst>
            <a:ext uri="{FF2B5EF4-FFF2-40B4-BE49-F238E27FC236}">
              <a16:creationId xmlns:a16="http://schemas.microsoft.com/office/drawing/2014/main" id="{CAE61661-12FC-478A-8F89-682A9EFF984A}"/>
            </a:ext>
          </a:extLst>
        </xdr:cNvPr>
        <xdr:cNvSpPr/>
      </xdr:nvSpPr>
      <xdr:spPr>
        <a:xfrm>
          <a:off x="86995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162349</xdr:rowOff>
    </xdr:from>
    <xdr:ext cx="534377" cy="259045"/>
    <xdr:sp macro="" textlink="">
      <xdr:nvSpPr>
        <xdr:cNvPr id="436" name="テキスト ボックス 435">
          <a:extLst>
            <a:ext uri="{FF2B5EF4-FFF2-40B4-BE49-F238E27FC236}">
              <a16:creationId xmlns:a16="http://schemas.microsoft.com/office/drawing/2014/main" id="{53706617-C7EE-4A5F-AABA-AF5D2F99CC72}"/>
            </a:ext>
          </a:extLst>
        </xdr:cNvPr>
        <xdr:cNvSpPr txBox="1"/>
      </xdr:nvSpPr>
      <xdr:spPr>
        <a:xfrm>
          <a:off x="8483111" y="135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125157</xdr:rowOff>
    </xdr:from>
    <xdr:to>
      <xdr:col>41</xdr:col>
      <xdr:colOff>101600</xdr:colOff>
      <xdr:row>79</xdr:row>
      <xdr:rowOff>55307</xdr:rowOff>
    </xdr:to>
    <xdr:sp macro="" textlink="">
      <xdr:nvSpPr>
        <xdr:cNvPr id="437" name="楕円 436">
          <a:extLst>
            <a:ext uri="{FF2B5EF4-FFF2-40B4-BE49-F238E27FC236}">
              <a16:creationId xmlns:a16="http://schemas.microsoft.com/office/drawing/2014/main" id="{EA23EF91-50E1-4C8F-935C-34602259D257}"/>
            </a:ext>
          </a:extLst>
        </xdr:cNvPr>
        <xdr:cNvSpPr/>
      </xdr:nvSpPr>
      <xdr:spPr>
        <a:xfrm>
          <a:off x="7810500" y="134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46434</xdr:rowOff>
    </xdr:from>
    <xdr:ext cx="469744" cy="259045"/>
    <xdr:sp macro="" textlink="">
      <xdr:nvSpPr>
        <xdr:cNvPr id="438" name="テキスト ボックス 437">
          <a:extLst>
            <a:ext uri="{FF2B5EF4-FFF2-40B4-BE49-F238E27FC236}">
              <a16:creationId xmlns:a16="http://schemas.microsoft.com/office/drawing/2014/main" id="{FE13CCC5-9A6C-4E75-A2B9-AB61A8FBCA3B}"/>
            </a:ext>
          </a:extLst>
        </xdr:cNvPr>
        <xdr:cNvSpPr txBox="1"/>
      </xdr:nvSpPr>
      <xdr:spPr>
        <a:xfrm>
          <a:off x="7626428" y="135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114168</xdr:rowOff>
    </xdr:from>
    <xdr:to>
      <xdr:col>36</xdr:col>
      <xdr:colOff>165100</xdr:colOff>
      <xdr:row>79</xdr:row>
      <xdr:rowOff>44318</xdr:rowOff>
    </xdr:to>
    <xdr:sp macro="" textlink="">
      <xdr:nvSpPr>
        <xdr:cNvPr id="439" name="楕円 438">
          <a:extLst>
            <a:ext uri="{FF2B5EF4-FFF2-40B4-BE49-F238E27FC236}">
              <a16:creationId xmlns:a16="http://schemas.microsoft.com/office/drawing/2014/main" id="{ECA14ABD-50E4-4BCA-8308-FBDD09B7EF33}"/>
            </a:ext>
          </a:extLst>
        </xdr:cNvPr>
        <xdr:cNvSpPr/>
      </xdr:nvSpPr>
      <xdr:spPr>
        <a:xfrm>
          <a:off x="6921500" y="134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35445</xdr:rowOff>
    </xdr:from>
    <xdr:ext cx="469744" cy="259045"/>
    <xdr:sp macro="" textlink="">
      <xdr:nvSpPr>
        <xdr:cNvPr id="440" name="テキスト ボックス 439">
          <a:extLst>
            <a:ext uri="{FF2B5EF4-FFF2-40B4-BE49-F238E27FC236}">
              <a16:creationId xmlns:a16="http://schemas.microsoft.com/office/drawing/2014/main" id="{FB271BCB-3704-488D-A6B9-667BD834FB6E}"/>
            </a:ext>
          </a:extLst>
        </xdr:cNvPr>
        <xdr:cNvSpPr txBox="1"/>
      </xdr:nvSpPr>
      <xdr:spPr>
        <a:xfrm>
          <a:off x="6737428" y="1357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DD2B353A-C8D5-49CE-8F75-F6DAAA33017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2B86C693-96C3-4D55-BAF1-ECABFD078FE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467A5007-97BD-43DE-AF44-AE5F2EA90F8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9F50F9EB-2658-4F6C-850E-3B76193AD2E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5E314F20-E82B-49A1-8318-4AD751879D0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9705E098-E8B8-4B34-85BD-9C3733066C3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B267A1C5-D157-4A3A-90A7-DE2B09EA3F8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93B61F8A-B9F7-4C92-A25C-40A5F68689A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7BAE795F-BAAF-4CC1-8A29-4FC5292E993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EBF7033-BE4A-4922-B4B6-AF1940CDE03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865D48B8-D83F-4CE6-B369-280A85F1A1CD}"/>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1F4D1B9A-9742-414F-A498-9D1C7C8209FF}"/>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F6624961-378E-4F01-BE9E-F171931FCBD8}"/>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C4D0D4FC-278F-4C94-8FB3-E8CE74F649A6}"/>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C021CB69-352C-4B68-8192-60245405BA23}"/>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F51AC86E-3597-480F-83E5-69411FB26766}"/>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29509417-2463-417D-BDC2-269C6C2E388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8A5D3B81-0D0E-4317-BA6E-32AE40138C76}"/>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70880C88-30DA-425B-97E9-894E57ABDFC3}"/>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E47DE6A4-5C7A-41DE-BDCE-783CDA7F07A5}"/>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BF55B5D8-C586-4F32-A562-FD5069BE7304}"/>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4852178F-4088-461D-B579-FF59CEAF23E9}"/>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8F914630-51FF-4C59-8D45-0954B801B97E}"/>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84FC41F-085A-4F7D-BB5D-7ED6C1C05706}"/>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414F0FD2-1347-4F28-81BA-6D20374ACEF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28444EB8-6F75-4826-9AF4-2CA26664415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9878E1AC-46C9-4AFF-AABB-3E36C829604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D850F868-40A3-4CC8-9835-BE907F497D95}"/>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11432D2A-84A0-4B7F-92FF-FDEE1DA12F31}"/>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9CA7DBD0-0F45-48D1-9903-476464741CC7}"/>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DAFBC2B9-230F-4173-A415-B8A43A833DF2}"/>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8DD9C484-A754-4E0B-920E-A5096B4FC5CE}"/>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2360</xdr:rowOff>
    </xdr:from>
    <xdr:to>
      <xdr:col>55</xdr:col>
      <xdr:colOff>0</xdr:colOff>
      <xdr:row>98</xdr:row>
      <xdr:rowOff>67166</xdr:rowOff>
    </xdr:to>
    <xdr:cxnSp macro="">
      <xdr:nvCxnSpPr>
        <xdr:cNvPr id="473" name="直線コネクタ 472">
          <a:extLst>
            <a:ext uri="{FF2B5EF4-FFF2-40B4-BE49-F238E27FC236}">
              <a16:creationId xmlns:a16="http://schemas.microsoft.com/office/drawing/2014/main" id="{1862D64B-C3E4-42CC-AECF-DA18372DFF4A}"/>
            </a:ext>
          </a:extLst>
        </xdr:cNvPr>
        <xdr:cNvCxnSpPr/>
      </xdr:nvCxnSpPr>
      <xdr:spPr>
        <a:xfrm flipV="1">
          <a:off x="9639300" y="16804460"/>
          <a:ext cx="838200" cy="6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766ABF97-E42F-4AAB-9B7B-66D484146EE7}"/>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5C626BD3-0471-4DEA-AAD2-6C96A55DE879}"/>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54947</xdr:rowOff>
    </xdr:from>
    <xdr:to>
      <xdr:col>50</xdr:col>
      <xdr:colOff>114300</xdr:colOff>
      <xdr:row>98</xdr:row>
      <xdr:rowOff>67166</xdr:rowOff>
    </xdr:to>
    <xdr:cxnSp macro="">
      <xdr:nvCxnSpPr>
        <xdr:cNvPr id="476" name="直線コネクタ 475">
          <a:extLst>
            <a:ext uri="{FF2B5EF4-FFF2-40B4-BE49-F238E27FC236}">
              <a16:creationId xmlns:a16="http://schemas.microsoft.com/office/drawing/2014/main" id="{D8737A46-8C61-4342-A77C-E1585B6CDC24}"/>
            </a:ext>
          </a:extLst>
        </xdr:cNvPr>
        <xdr:cNvCxnSpPr/>
      </xdr:nvCxnSpPr>
      <xdr:spPr>
        <a:xfrm>
          <a:off x="8750300" y="16857047"/>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82548289-B3F6-4FEB-8DE0-936AA26B522A}"/>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CEFFC727-A12D-42F2-B7EC-08F425D1E1FF}"/>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47641</xdr:rowOff>
    </xdr:from>
    <xdr:to>
      <xdr:col>45</xdr:col>
      <xdr:colOff>177800</xdr:colOff>
      <xdr:row>98</xdr:row>
      <xdr:rowOff>54947</xdr:rowOff>
    </xdr:to>
    <xdr:cxnSp macro="">
      <xdr:nvCxnSpPr>
        <xdr:cNvPr id="479" name="直線コネクタ 478">
          <a:extLst>
            <a:ext uri="{FF2B5EF4-FFF2-40B4-BE49-F238E27FC236}">
              <a16:creationId xmlns:a16="http://schemas.microsoft.com/office/drawing/2014/main" id="{11FAA57D-C749-4BA5-940B-768329E488BD}"/>
            </a:ext>
          </a:extLst>
        </xdr:cNvPr>
        <xdr:cNvCxnSpPr/>
      </xdr:nvCxnSpPr>
      <xdr:spPr>
        <a:xfrm>
          <a:off x="7861300" y="16849741"/>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9CFA9CB1-D9E5-486F-AB58-0E0DC4892A58}"/>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1D47B0E3-8A7F-4762-9FCE-9A88AD091C1F}"/>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19456</xdr:rowOff>
    </xdr:from>
    <xdr:to>
      <xdr:col>41</xdr:col>
      <xdr:colOff>50800</xdr:colOff>
      <xdr:row>98</xdr:row>
      <xdr:rowOff>47641</xdr:rowOff>
    </xdr:to>
    <xdr:cxnSp macro="">
      <xdr:nvCxnSpPr>
        <xdr:cNvPr id="482" name="直線コネクタ 481">
          <a:extLst>
            <a:ext uri="{FF2B5EF4-FFF2-40B4-BE49-F238E27FC236}">
              <a16:creationId xmlns:a16="http://schemas.microsoft.com/office/drawing/2014/main" id="{BF6C705C-D421-490D-9A45-9559FFC756FE}"/>
            </a:ext>
          </a:extLst>
        </xdr:cNvPr>
        <xdr:cNvCxnSpPr/>
      </xdr:nvCxnSpPr>
      <xdr:spPr>
        <a:xfrm>
          <a:off x="6972300" y="16821556"/>
          <a:ext cx="889000" cy="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30474F12-040E-4101-B4EB-33E1EF9810F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4404AF5C-D3D0-4078-90F9-BA15352B8584}"/>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E7DF1D58-B907-4160-AB64-FF581D9603EF}"/>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7C7C88E7-BCFE-44A2-88C1-1007B41F51BB}"/>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D49F5E8A-582A-448B-B406-DA52FEC3311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D0C27DD1-8DD3-4606-8ABA-7669D4B3C10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455EAE3A-5EB6-4674-9CC2-8A88C443AF5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609F1EBA-5315-4C49-BF99-FEDE2A76C1C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20A31998-41F3-4E6A-B7D5-A5CB7A64252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123010</xdr:rowOff>
    </xdr:from>
    <xdr:to>
      <xdr:col>55</xdr:col>
      <xdr:colOff>50800</xdr:colOff>
      <xdr:row>98</xdr:row>
      <xdr:rowOff>53160</xdr:rowOff>
    </xdr:to>
    <xdr:sp macro="" textlink="">
      <xdr:nvSpPr>
        <xdr:cNvPr id="492" name="楕円 491">
          <a:extLst>
            <a:ext uri="{FF2B5EF4-FFF2-40B4-BE49-F238E27FC236}">
              <a16:creationId xmlns:a16="http://schemas.microsoft.com/office/drawing/2014/main" id="{F5FBB8CB-7E4B-4DB3-9256-8DB4ACF6DC31}"/>
            </a:ext>
          </a:extLst>
        </xdr:cNvPr>
        <xdr:cNvSpPr/>
      </xdr:nvSpPr>
      <xdr:spPr>
        <a:xfrm>
          <a:off x="10426700" y="167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101437</xdr:rowOff>
    </xdr:from>
    <xdr:ext cx="534377" cy="259045"/>
    <xdr:sp macro="" textlink="">
      <xdr:nvSpPr>
        <xdr:cNvPr id="493" name="土木費該当値テキスト">
          <a:extLst>
            <a:ext uri="{FF2B5EF4-FFF2-40B4-BE49-F238E27FC236}">
              <a16:creationId xmlns:a16="http://schemas.microsoft.com/office/drawing/2014/main" id="{9B0A5D89-90B8-47C3-9465-EDFC86F322A0}"/>
            </a:ext>
          </a:extLst>
        </xdr:cNvPr>
        <xdr:cNvSpPr txBox="1"/>
      </xdr:nvSpPr>
      <xdr:spPr>
        <a:xfrm>
          <a:off x="10528300" y="1673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16366</xdr:rowOff>
    </xdr:from>
    <xdr:to>
      <xdr:col>50</xdr:col>
      <xdr:colOff>165100</xdr:colOff>
      <xdr:row>98</xdr:row>
      <xdr:rowOff>117966</xdr:rowOff>
    </xdr:to>
    <xdr:sp macro="" textlink="">
      <xdr:nvSpPr>
        <xdr:cNvPr id="494" name="楕円 493">
          <a:extLst>
            <a:ext uri="{FF2B5EF4-FFF2-40B4-BE49-F238E27FC236}">
              <a16:creationId xmlns:a16="http://schemas.microsoft.com/office/drawing/2014/main" id="{8282F836-F017-421E-BB22-4FBB459B7751}"/>
            </a:ext>
          </a:extLst>
        </xdr:cNvPr>
        <xdr:cNvSpPr/>
      </xdr:nvSpPr>
      <xdr:spPr>
        <a:xfrm>
          <a:off x="9588500" y="168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109093</xdr:rowOff>
    </xdr:from>
    <xdr:ext cx="534377" cy="259045"/>
    <xdr:sp macro="" textlink="">
      <xdr:nvSpPr>
        <xdr:cNvPr id="495" name="テキスト ボックス 494">
          <a:extLst>
            <a:ext uri="{FF2B5EF4-FFF2-40B4-BE49-F238E27FC236}">
              <a16:creationId xmlns:a16="http://schemas.microsoft.com/office/drawing/2014/main" id="{AF4915E3-E10E-4E87-B65D-F29D26A649FF}"/>
            </a:ext>
          </a:extLst>
        </xdr:cNvPr>
        <xdr:cNvSpPr txBox="1"/>
      </xdr:nvSpPr>
      <xdr:spPr>
        <a:xfrm>
          <a:off x="9372111" y="169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4147</xdr:rowOff>
    </xdr:from>
    <xdr:to>
      <xdr:col>46</xdr:col>
      <xdr:colOff>38100</xdr:colOff>
      <xdr:row>98</xdr:row>
      <xdr:rowOff>105747</xdr:rowOff>
    </xdr:to>
    <xdr:sp macro="" textlink="">
      <xdr:nvSpPr>
        <xdr:cNvPr id="496" name="楕円 495">
          <a:extLst>
            <a:ext uri="{FF2B5EF4-FFF2-40B4-BE49-F238E27FC236}">
              <a16:creationId xmlns:a16="http://schemas.microsoft.com/office/drawing/2014/main" id="{82CE3E48-D740-4EC2-94A1-47CD0EABD582}"/>
            </a:ext>
          </a:extLst>
        </xdr:cNvPr>
        <xdr:cNvSpPr/>
      </xdr:nvSpPr>
      <xdr:spPr>
        <a:xfrm>
          <a:off x="8699500" y="168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96874</xdr:rowOff>
    </xdr:from>
    <xdr:ext cx="534377" cy="259045"/>
    <xdr:sp macro="" textlink="">
      <xdr:nvSpPr>
        <xdr:cNvPr id="497" name="テキスト ボックス 496">
          <a:extLst>
            <a:ext uri="{FF2B5EF4-FFF2-40B4-BE49-F238E27FC236}">
              <a16:creationId xmlns:a16="http://schemas.microsoft.com/office/drawing/2014/main" id="{2E2D0656-D1A2-400A-8CFB-279296CAE1C4}"/>
            </a:ext>
          </a:extLst>
        </xdr:cNvPr>
        <xdr:cNvSpPr txBox="1"/>
      </xdr:nvSpPr>
      <xdr:spPr>
        <a:xfrm>
          <a:off x="8483111" y="168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168291</xdr:rowOff>
    </xdr:from>
    <xdr:to>
      <xdr:col>41</xdr:col>
      <xdr:colOff>101600</xdr:colOff>
      <xdr:row>98</xdr:row>
      <xdr:rowOff>98441</xdr:rowOff>
    </xdr:to>
    <xdr:sp macro="" textlink="">
      <xdr:nvSpPr>
        <xdr:cNvPr id="498" name="楕円 497">
          <a:extLst>
            <a:ext uri="{FF2B5EF4-FFF2-40B4-BE49-F238E27FC236}">
              <a16:creationId xmlns:a16="http://schemas.microsoft.com/office/drawing/2014/main" id="{480AA069-35C5-4FD8-A0C7-ACD2E862FD76}"/>
            </a:ext>
          </a:extLst>
        </xdr:cNvPr>
        <xdr:cNvSpPr/>
      </xdr:nvSpPr>
      <xdr:spPr>
        <a:xfrm>
          <a:off x="7810500" y="167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89568</xdr:rowOff>
    </xdr:from>
    <xdr:ext cx="534377" cy="259045"/>
    <xdr:sp macro="" textlink="">
      <xdr:nvSpPr>
        <xdr:cNvPr id="499" name="テキスト ボックス 498">
          <a:extLst>
            <a:ext uri="{FF2B5EF4-FFF2-40B4-BE49-F238E27FC236}">
              <a16:creationId xmlns:a16="http://schemas.microsoft.com/office/drawing/2014/main" id="{A1CCAEF4-B973-4770-AC49-27F6D5758F4F}"/>
            </a:ext>
          </a:extLst>
        </xdr:cNvPr>
        <xdr:cNvSpPr txBox="1"/>
      </xdr:nvSpPr>
      <xdr:spPr>
        <a:xfrm>
          <a:off x="7594111" y="168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140106</xdr:rowOff>
    </xdr:from>
    <xdr:to>
      <xdr:col>36</xdr:col>
      <xdr:colOff>165100</xdr:colOff>
      <xdr:row>98</xdr:row>
      <xdr:rowOff>70256</xdr:rowOff>
    </xdr:to>
    <xdr:sp macro="" textlink="">
      <xdr:nvSpPr>
        <xdr:cNvPr id="500" name="楕円 499">
          <a:extLst>
            <a:ext uri="{FF2B5EF4-FFF2-40B4-BE49-F238E27FC236}">
              <a16:creationId xmlns:a16="http://schemas.microsoft.com/office/drawing/2014/main" id="{C9BB0BFC-678D-44E4-807F-7E59679AE8A0}"/>
            </a:ext>
          </a:extLst>
        </xdr:cNvPr>
        <xdr:cNvSpPr/>
      </xdr:nvSpPr>
      <xdr:spPr>
        <a:xfrm>
          <a:off x="6921500" y="167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61383</xdr:rowOff>
    </xdr:from>
    <xdr:ext cx="534377" cy="259045"/>
    <xdr:sp macro="" textlink="">
      <xdr:nvSpPr>
        <xdr:cNvPr id="501" name="テキスト ボックス 500">
          <a:extLst>
            <a:ext uri="{FF2B5EF4-FFF2-40B4-BE49-F238E27FC236}">
              <a16:creationId xmlns:a16="http://schemas.microsoft.com/office/drawing/2014/main" id="{E800B377-2610-4753-8FCE-1C5105BE2747}"/>
            </a:ext>
          </a:extLst>
        </xdr:cNvPr>
        <xdr:cNvSpPr txBox="1"/>
      </xdr:nvSpPr>
      <xdr:spPr>
        <a:xfrm>
          <a:off x="6705111" y="168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D49155ED-D838-4143-ADF2-2ECC862D68F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5AC34554-8F56-4C26-8D2A-85E76D6CC7B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5777BDA0-2DA9-43EE-9C45-FF701483699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F809D702-3953-4461-91E2-6FC19D7E927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7AA20759-1EAE-48C5-B820-C945F84012F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348221B-D22D-4FAE-84DE-15292E5C564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D947EF60-4818-4431-BA49-D15981A3C50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2A2CADC2-107A-4446-A774-9CF4314125A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70DC1903-C8DD-45C9-B757-5A064A36B0D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5783B1DB-22AE-4AC3-A474-DB6EE1A70A3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E5F29619-4027-4026-878C-F2A47D407E0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B07790BF-9DCB-4950-A64A-7FF7A513F422}"/>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DB3034E7-68D7-45C3-8406-6DD8B5FB9808}"/>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B9EAAB6C-04A4-4D3D-BEC5-76516057E5D1}"/>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DCEB60DF-44E8-43A4-9FEF-54B4419E600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9D702BC4-02CD-443F-BEFE-AFDADDC31088}"/>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93916397-902B-438C-ABA5-EFA87B02C14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B29E22C1-B49E-46E8-B5B6-CB184047B17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F235F236-7C2E-43FE-B4E1-E712714DE16C}"/>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896C01E3-8470-4DAE-B0F8-75FDCCE1EF96}"/>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71035AD4-7AAB-4867-A33B-491FD921C16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ED88EDB2-A419-4DED-B6A7-C0FB9A60040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86A047BB-1B71-4EEC-A724-2EA358EC5AB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A571B334-C3A4-4F42-A116-3D25C202F919}"/>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4D9D178D-93F9-4AB4-A101-2996832446F9}"/>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E277C1D-BBE7-4DEA-ADB4-9741867F34A8}"/>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180CB28B-D073-4588-9FEC-FC913B583A01}"/>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3F6C1186-6FB7-466E-B020-4CEDF394B8FC}"/>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150768</xdr:rowOff>
    </xdr:from>
    <xdr:to>
      <xdr:col>85</xdr:col>
      <xdr:colOff>127000</xdr:colOff>
      <xdr:row>36</xdr:row>
      <xdr:rowOff>163322</xdr:rowOff>
    </xdr:to>
    <xdr:cxnSp macro="">
      <xdr:nvCxnSpPr>
        <xdr:cNvPr id="530" name="直線コネクタ 529">
          <a:extLst>
            <a:ext uri="{FF2B5EF4-FFF2-40B4-BE49-F238E27FC236}">
              <a16:creationId xmlns:a16="http://schemas.microsoft.com/office/drawing/2014/main" id="{66532B33-D2E5-4A57-86ED-50CBD8D6A1EF}"/>
            </a:ext>
          </a:extLst>
        </xdr:cNvPr>
        <xdr:cNvCxnSpPr/>
      </xdr:nvCxnSpPr>
      <xdr:spPr>
        <a:xfrm>
          <a:off x="15481300" y="6322968"/>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C4DC0E24-25EB-40F4-96BB-250FDF70B4D2}"/>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FBF1809D-28D5-435E-8206-21D9B9EEEDD2}"/>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150768</xdr:rowOff>
    </xdr:from>
    <xdr:to>
      <xdr:col>81</xdr:col>
      <xdr:colOff>50800</xdr:colOff>
      <xdr:row>37</xdr:row>
      <xdr:rowOff>10694</xdr:rowOff>
    </xdr:to>
    <xdr:cxnSp macro="">
      <xdr:nvCxnSpPr>
        <xdr:cNvPr id="533" name="直線コネクタ 532">
          <a:extLst>
            <a:ext uri="{FF2B5EF4-FFF2-40B4-BE49-F238E27FC236}">
              <a16:creationId xmlns:a16="http://schemas.microsoft.com/office/drawing/2014/main" id="{B01EE821-6685-40DE-AAB5-18C0C78ECB72}"/>
            </a:ext>
          </a:extLst>
        </xdr:cNvPr>
        <xdr:cNvCxnSpPr/>
      </xdr:nvCxnSpPr>
      <xdr:spPr>
        <a:xfrm flipV="1">
          <a:off x="14592300" y="6322968"/>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1011A62F-25FF-4D29-A130-9611B3FF8557}"/>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C5DA0564-11EC-49AD-BF35-627787DC5D44}"/>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9817</xdr:rowOff>
    </xdr:from>
    <xdr:to>
      <xdr:col>76</xdr:col>
      <xdr:colOff>114300</xdr:colOff>
      <xdr:row>37</xdr:row>
      <xdr:rowOff>10694</xdr:rowOff>
    </xdr:to>
    <xdr:cxnSp macro="">
      <xdr:nvCxnSpPr>
        <xdr:cNvPr id="536" name="直線コネクタ 535">
          <a:extLst>
            <a:ext uri="{FF2B5EF4-FFF2-40B4-BE49-F238E27FC236}">
              <a16:creationId xmlns:a16="http://schemas.microsoft.com/office/drawing/2014/main" id="{1CBCC411-2EB0-40EA-BB5E-BEC3EF75B7C0}"/>
            </a:ext>
          </a:extLst>
        </xdr:cNvPr>
        <xdr:cNvCxnSpPr/>
      </xdr:nvCxnSpPr>
      <xdr:spPr>
        <a:xfrm>
          <a:off x="13703300" y="635346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8393E4E-FB2E-4E26-B7FC-2EDCFDAC250F}"/>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BBF6AF56-9D9A-46EE-A637-B08A04658663}"/>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9817</xdr:rowOff>
    </xdr:from>
    <xdr:to>
      <xdr:col>71</xdr:col>
      <xdr:colOff>177800</xdr:colOff>
      <xdr:row>37</xdr:row>
      <xdr:rowOff>30429</xdr:rowOff>
    </xdr:to>
    <xdr:cxnSp macro="">
      <xdr:nvCxnSpPr>
        <xdr:cNvPr id="539" name="直線コネクタ 538">
          <a:extLst>
            <a:ext uri="{FF2B5EF4-FFF2-40B4-BE49-F238E27FC236}">
              <a16:creationId xmlns:a16="http://schemas.microsoft.com/office/drawing/2014/main" id="{8D587FCA-F499-4DCB-97EE-FE4DD6762B61}"/>
            </a:ext>
          </a:extLst>
        </xdr:cNvPr>
        <xdr:cNvCxnSpPr/>
      </xdr:nvCxnSpPr>
      <xdr:spPr>
        <a:xfrm flipV="1">
          <a:off x="12814300" y="6353467"/>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B8F8979E-6ADA-4B70-B532-B557D8E3FCE5}"/>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D80798E5-9BFD-4210-B2D3-6DFECAAA2B1C}"/>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6215C2B5-FFC0-48AC-A244-BF849383235B}"/>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EE6FD493-AE8D-4E9B-A835-65B0816F96EB}"/>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BB290B4-6414-42C4-BA5F-96D4FCBD93D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7F1F22E4-C847-4B6F-84D6-FCEF35275D4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C6A4801A-BBED-496C-AB72-8302642FF9A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A89F99E3-A1ED-404F-AFA1-A3E5D37B279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E8CF6F29-BCDE-4686-9E1B-3B16ABB903A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112522</xdr:rowOff>
    </xdr:from>
    <xdr:to>
      <xdr:col>85</xdr:col>
      <xdr:colOff>177800</xdr:colOff>
      <xdr:row>37</xdr:row>
      <xdr:rowOff>42672</xdr:rowOff>
    </xdr:to>
    <xdr:sp macro="" textlink="">
      <xdr:nvSpPr>
        <xdr:cNvPr id="549" name="楕円 548">
          <a:extLst>
            <a:ext uri="{FF2B5EF4-FFF2-40B4-BE49-F238E27FC236}">
              <a16:creationId xmlns:a16="http://schemas.microsoft.com/office/drawing/2014/main" id="{33C1E3A7-61D3-4F59-92B9-6F10062E5312}"/>
            </a:ext>
          </a:extLst>
        </xdr:cNvPr>
        <xdr:cNvSpPr/>
      </xdr:nvSpPr>
      <xdr:spPr>
        <a:xfrm>
          <a:off x="162687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90949</xdr:rowOff>
    </xdr:from>
    <xdr:ext cx="534377" cy="259045"/>
    <xdr:sp macro="" textlink="">
      <xdr:nvSpPr>
        <xdr:cNvPr id="550" name="消防費該当値テキスト">
          <a:extLst>
            <a:ext uri="{FF2B5EF4-FFF2-40B4-BE49-F238E27FC236}">
              <a16:creationId xmlns:a16="http://schemas.microsoft.com/office/drawing/2014/main" id="{9848222F-98CD-44EF-9D2F-7A5E45C718A9}"/>
            </a:ext>
          </a:extLst>
        </xdr:cNvPr>
        <xdr:cNvSpPr txBox="1"/>
      </xdr:nvSpPr>
      <xdr:spPr>
        <a:xfrm>
          <a:off x="16370300" y="62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99968</xdr:rowOff>
    </xdr:from>
    <xdr:to>
      <xdr:col>81</xdr:col>
      <xdr:colOff>101600</xdr:colOff>
      <xdr:row>37</xdr:row>
      <xdr:rowOff>30118</xdr:rowOff>
    </xdr:to>
    <xdr:sp macro="" textlink="">
      <xdr:nvSpPr>
        <xdr:cNvPr id="551" name="楕円 550">
          <a:extLst>
            <a:ext uri="{FF2B5EF4-FFF2-40B4-BE49-F238E27FC236}">
              <a16:creationId xmlns:a16="http://schemas.microsoft.com/office/drawing/2014/main" id="{39C8F424-B343-4571-BA1C-9A3B05E80893}"/>
            </a:ext>
          </a:extLst>
        </xdr:cNvPr>
        <xdr:cNvSpPr/>
      </xdr:nvSpPr>
      <xdr:spPr>
        <a:xfrm>
          <a:off x="15430500" y="62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21245</xdr:rowOff>
    </xdr:from>
    <xdr:ext cx="534377" cy="259045"/>
    <xdr:sp macro="" textlink="">
      <xdr:nvSpPr>
        <xdr:cNvPr id="552" name="テキスト ボックス 551">
          <a:extLst>
            <a:ext uri="{FF2B5EF4-FFF2-40B4-BE49-F238E27FC236}">
              <a16:creationId xmlns:a16="http://schemas.microsoft.com/office/drawing/2014/main" id="{9922248D-D21D-45AB-838F-ECB25F4E3729}"/>
            </a:ext>
          </a:extLst>
        </xdr:cNvPr>
        <xdr:cNvSpPr txBox="1"/>
      </xdr:nvSpPr>
      <xdr:spPr>
        <a:xfrm>
          <a:off x="15214111" y="63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131344</xdr:rowOff>
    </xdr:from>
    <xdr:to>
      <xdr:col>76</xdr:col>
      <xdr:colOff>165100</xdr:colOff>
      <xdr:row>37</xdr:row>
      <xdr:rowOff>61494</xdr:rowOff>
    </xdr:to>
    <xdr:sp macro="" textlink="">
      <xdr:nvSpPr>
        <xdr:cNvPr id="553" name="楕円 552">
          <a:extLst>
            <a:ext uri="{FF2B5EF4-FFF2-40B4-BE49-F238E27FC236}">
              <a16:creationId xmlns:a16="http://schemas.microsoft.com/office/drawing/2014/main" id="{8A141678-B21F-4E07-BDCD-5438E2A611FB}"/>
            </a:ext>
          </a:extLst>
        </xdr:cNvPr>
        <xdr:cNvSpPr/>
      </xdr:nvSpPr>
      <xdr:spPr>
        <a:xfrm>
          <a:off x="14541500" y="63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52621</xdr:rowOff>
    </xdr:from>
    <xdr:ext cx="534377" cy="259045"/>
    <xdr:sp macro="" textlink="">
      <xdr:nvSpPr>
        <xdr:cNvPr id="554" name="テキスト ボックス 553">
          <a:extLst>
            <a:ext uri="{FF2B5EF4-FFF2-40B4-BE49-F238E27FC236}">
              <a16:creationId xmlns:a16="http://schemas.microsoft.com/office/drawing/2014/main" id="{FCE66BC6-3D88-4DAD-B001-69B993AFEBD3}"/>
            </a:ext>
          </a:extLst>
        </xdr:cNvPr>
        <xdr:cNvSpPr txBox="1"/>
      </xdr:nvSpPr>
      <xdr:spPr>
        <a:xfrm>
          <a:off x="14325111" y="639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130467</xdr:rowOff>
    </xdr:from>
    <xdr:to>
      <xdr:col>72</xdr:col>
      <xdr:colOff>38100</xdr:colOff>
      <xdr:row>37</xdr:row>
      <xdr:rowOff>60617</xdr:rowOff>
    </xdr:to>
    <xdr:sp macro="" textlink="">
      <xdr:nvSpPr>
        <xdr:cNvPr id="555" name="楕円 554">
          <a:extLst>
            <a:ext uri="{FF2B5EF4-FFF2-40B4-BE49-F238E27FC236}">
              <a16:creationId xmlns:a16="http://schemas.microsoft.com/office/drawing/2014/main" id="{2088D07A-D989-49AE-831E-FDBDD001CDC1}"/>
            </a:ext>
          </a:extLst>
        </xdr:cNvPr>
        <xdr:cNvSpPr/>
      </xdr:nvSpPr>
      <xdr:spPr>
        <a:xfrm>
          <a:off x="13652500" y="63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51744</xdr:rowOff>
    </xdr:from>
    <xdr:ext cx="534377" cy="259045"/>
    <xdr:sp macro="" textlink="">
      <xdr:nvSpPr>
        <xdr:cNvPr id="556" name="テキスト ボックス 555">
          <a:extLst>
            <a:ext uri="{FF2B5EF4-FFF2-40B4-BE49-F238E27FC236}">
              <a16:creationId xmlns:a16="http://schemas.microsoft.com/office/drawing/2014/main" id="{61CD6C06-FCF7-4C4B-B068-E7C663A9F5BA}"/>
            </a:ext>
          </a:extLst>
        </xdr:cNvPr>
        <xdr:cNvSpPr txBox="1"/>
      </xdr:nvSpPr>
      <xdr:spPr>
        <a:xfrm>
          <a:off x="13436111" y="63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151079</xdr:rowOff>
    </xdr:from>
    <xdr:to>
      <xdr:col>67</xdr:col>
      <xdr:colOff>101600</xdr:colOff>
      <xdr:row>37</xdr:row>
      <xdr:rowOff>81229</xdr:rowOff>
    </xdr:to>
    <xdr:sp macro="" textlink="">
      <xdr:nvSpPr>
        <xdr:cNvPr id="557" name="楕円 556">
          <a:extLst>
            <a:ext uri="{FF2B5EF4-FFF2-40B4-BE49-F238E27FC236}">
              <a16:creationId xmlns:a16="http://schemas.microsoft.com/office/drawing/2014/main" id="{288C7B1D-CDEC-47B0-B51B-3B6AC39E59FE}"/>
            </a:ext>
          </a:extLst>
        </xdr:cNvPr>
        <xdr:cNvSpPr/>
      </xdr:nvSpPr>
      <xdr:spPr>
        <a:xfrm>
          <a:off x="12763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72356</xdr:rowOff>
    </xdr:from>
    <xdr:ext cx="534377" cy="259045"/>
    <xdr:sp macro="" textlink="">
      <xdr:nvSpPr>
        <xdr:cNvPr id="558" name="テキスト ボックス 557">
          <a:extLst>
            <a:ext uri="{FF2B5EF4-FFF2-40B4-BE49-F238E27FC236}">
              <a16:creationId xmlns:a16="http://schemas.microsoft.com/office/drawing/2014/main" id="{022167B0-5923-41B6-BAB9-B4C6D739D5AB}"/>
            </a:ext>
          </a:extLst>
        </xdr:cNvPr>
        <xdr:cNvSpPr txBox="1"/>
      </xdr:nvSpPr>
      <xdr:spPr>
        <a:xfrm>
          <a:off x="12547111" y="64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621652E7-453E-4C2E-93DC-03852E30B59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1A41B025-CF85-4FA5-94C2-7EAF125544A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400C5F4C-E578-450B-BA8D-6F72519BFAC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D518C209-3504-4A28-9279-4AC44DDD6C2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60A52FA0-FC73-4552-BF3E-7DEB38BEC72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C695BAB9-44B2-4B2F-9DEE-DA51C6DAE96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C110E35B-74C4-4411-8CF7-C36360BF54A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809C21E6-C2D5-4CD6-BC6B-745C8D5E3E2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43CB666F-8487-4969-A7C4-03BD40F0556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C56AD8BE-6665-4EE7-8A8A-1B21ED3E49D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4D1925D9-987A-4C50-99FA-BEF90E61CCB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288A7568-36FF-42DF-8BBC-E078E1F097F3}"/>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F527B0FC-025C-495C-985F-86D0CD4878DA}"/>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FFDC0941-17B4-4208-A687-511AE65E9B36}"/>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4BA83E3-1716-460A-9F47-5AB1CA69EC6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14EC8DC4-1F77-42DE-9A28-4E5B5B40E25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A5B85318-372B-47D7-8AB0-6C1124C7355C}"/>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DE0586F9-89C1-4548-BA0E-BE1B6D939D66}"/>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B03ADF1-E002-4014-BFFE-C48D0635A2B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F8CA7F16-FB8A-4D3F-93FE-E8A6BF5C61B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752E1CF6-3504-47E0-A5ED-B37A2D90C08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591C2136-11CB-4410-A6B8-B7989BD6344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B5248EBC-B2C4-4EB5-8751-614AE2CA8F5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2575AFE6-4104-4CCF-9DA5-45725EC2FF61}"/>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DAB9551E-8F27-4F3C-A585-3E5BAF3AAE52}"/>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5000002E-9E8F-4F77-90E0-5DEB3B41004B}"/>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C4C2CB72-3FCC-4CD6-A363-E27731030A07}"/>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37C7AD16-DDC4-4F97-89AF-817AC9434447}"/>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44404</xdr:rowOff>
    </xdr:from>
    <xdr:to>
      <xdr:col>85</xdr:col>
      <xdr:colOff>127000</xdr:colOff>
      <xdr:row>57</xdr:row>
      <xdr:rowOff>52260</xdr:rowOff>
    </xdr:to>
    <xdr:cxnSp macro="">
      <xdr:nvCxnSpPr>
        <xdr:cNvPr id="587" name="直線コネクタ 586">
          <a:extLst>
            <a:ext uri="{FF2B5EF4-FFF2-40B4-BE49-F238E27FC236}">
              <a16:creationId xmlns:a16="http://schemas.microsoft.com/office/drawing/2014/main" id="{73BA66F2-CBCE-4893-86F7-B6122D333B57}"/>
            </a:ext>
          </a:extLst>
        </xdr:cNvPr>
        <xdr:cNvCxnSpPr/>
      </xdr:nvCxnSpPr>
      <xdr:spPr>
        <a:xfrm>
          <a:off x="15481300" y="9817054"/>
          <a:ext cx="8382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1A959F6E-DB9F-41ED-AD4F-ADBDBBE95D6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9F2CD087-102F-4733-9FE0-9BFDB124782E}"/>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44404</xdr:rowOff>
    </xdr:from>
    <xdr:to>
      <xdr:col>81</xdr:col>
      <xdr:colOff>50800</xdr:colOff>
      <xdr:row>57</xdr:row>
      <xdr:rowOff>110508</xdr:rowOff>
    </xdr:to>
    <xdr:cxnSp macro="">
      <xdr:nvCxnSpPr>
        <xdr:cNvPr id="590" name="直線コネクタ 589">
          <a:extLst>
            <a:ext uri="{FF2B5EF4-FFF2-40B4-BE49-F238E27FC236}">
              <a16:creationId xmlns:a16="http://schemas.microsoft.com/office/drawing/2014/main" id="{DB292882-A07B-499D-AF4D-57156689556D}"/>
            </a:ext>
          </a:extLst>
        </xdr:cNvPr>
        <xdr:cNvCxnSpPr/>
      </xdr:nvCxnSpPr>
      <xdr:spPr>
        <a:xfrm flipV="1">
          <a:off x="14592300" y="9817054"/>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3A7C9BC2-9451-4CC2-9D0B-FC2B97AA8CBB}"/>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60B9B6F0-C030-44CB-9750-99E48AEB96E7}"/>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104998</xdr:rowOff>
    </xdr:from>
    <xdr:to>
      <xdr:col>76</xdr:col>
      <xdr:colOff>114300</xdr:colOff>
      <xdr:row>57</xdr:row>
      <xdr:rowOff>110508</xdr:rowOff>
    </xdr:to>
    <xdr:cxnSp macro="">
      <xdr:nvCxnSpPr>
        <xdr:cNvPr id="593" name="直線コネクタ 592">
          <a:extLst>
            <a:ext uri="{FF2B5EF4-FFF2-40B4-BE49-F238E27FC236}">
              <a16:creationId xmlns:a16="http://schemas.microsoft.com/office/drawing/2014/main" id="{3B189214-E457-48EF-B2C4-BCA10B21C9ED}"/>
            </a:ext>
          </a:extLst>
        </xdr:cNvPr>
        <xdr:cNvCxnSpPr/>
      </xdr:nvCxnSpPr>
      <xdr:spPr>
        <a:xfrm>
          <a:off x="13703300" y="9877648"/>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C4E0CA20-667C-47FF-8D5E-1CA9EF5C9754}"/>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E5DA2BAB-01E1-482A-B442-BA0BF682B0F3}"/>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104998</xdr:rowOff>
    </xdr:from>
    <xdr:to>
      <xdr:col>71</xdr:col>
      <xdr:colOff>177800</xdr:colOff>
      <xdr:row>57</xdr:row>
      <xdr:rowOff>116749</xdr:rowOff>
    </xdr:to>
    <xdr:cxnSp macro="">
      <xdr:nvCxnSpPr>
        <xdr:cNvPr id="596" name="直線コネクタ 595">
          <a:extLst>
            <a:ext uri="{FF2B5EF4-FFF2-40B4-BE49-F238E27FC236}">
              <a16:creationId xmlns:a16="http://schemas.microsoft.com/office/drawing/2014/main" id="{CF05960B-21D0-4C9D-B4FF-7E656465973B}"/>
            </a:ext>
          </a:extLst>
        </xdr:cNvPr>
        <xdr:cNvCxnSpPr/>
      </xdr:nvCxnSpPr>
      <xdr:spPr>
        <a:xfrm flipV="1">
          <a:off x="12814300" y="9877648"/>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D8DD83BF-BAC9-4CF3-9F86-ABB85E702A44}"/>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C73CDF89-EC16-4318-8CEA-D5483D529D8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20F89077-B387-479E-9F19-7AF7E8C9FD01}"/>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94D241E5-6CD7-4116-A09C-0486DD7DECEF}"/>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BD3B34BC-B04F-4350-9C49-E1C7BF67E13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550B5DD5-5BD2-4032-958B-E7D91068752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16D59FFD-56B0-403E-8007-20086F13DE1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855CFBCC-6D86-486A-9C92-4D1AB482C7F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29F7D5FA-DFEE-4040-8D19-C798A51CBF4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xdr:rowOff>
    </xdr:from>
    <xdr:to>
      <xdr:col>85</xdr:col>
      <xdr:colOff>177800</xdr:colOff>
      <xdr:row>57</xdr:row>
      <xdr:rowOff>103060</xdr:rowOff>
    </xdr:to>
    <xdr:sp macro="" textlink="">
      <xdr:nvSpPr>
        <xdr:cNvPr id="606" name="楕円 605">
          <a:extLst>
            <a:ext uri="{FF2B5EF4-FFF2-40B4-BE49-F238E27FC236}">
              <a16:creationId xmlns:a16="http://schemas.microsoft.com/office/drawing/2014/main" id="{0DFD85CB-9EE6-478E-8D81-74749F0AB405}"/>
            </a:ext>
          </a:extLst>
        </xdr:cNvPr>
        <xdr:cNvSpPr/>
      </xdr:nvSpPr>
      <xdr:spPr>
        <a:xfrm>
          <a:off x="16268700" y="97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87837</xdr:rowOff>
    </xdr:from>
    <xdr:ext cx="534377" cy="259045"/>
    <xdr:sp macro="" textlink="">
      <xdr:nvSpPr>
        <xdr:cNvPr id="607" name="教育費該当値テキスト">
          <a:extLst>
            <a:ext uri="{FF2B5EF4-FFF2-40B4-BE49-F238E27FC236}">
              <a16:creationId xmlns:a16="http://schemas.microsoft.com/office/drawing/2014/main" id="{F7D6F183-3041-4389-8F44-9E5D7319C57A}"/>
            </a:ext>
          </a:extLst>
        </xdr:cNvPr>
        <xdr:cNvSpPr txBox="1"/>
      </xdr:nvSpPr>
      <xdr:spPr>
        <a:xfrm>
          <a:off x="16370300" y="96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165054</xdr:rowOff>
    </xdr:from>
    <xdr:to>
      <xdr:col>81</xdr:col>
      <xdr:colOff>101600</xdr:colOff>
      <xdr:row>57</xdr:row>
      <xdr:rowOff>95204</xdr:rowOff>
    </xdr:to>
    <xdr:sp macro="" textlink="">
      <xdr:nvSpPr>
        <xdr:cNvPr id="608" name="楕円 607">
          <a:extLst>
            <a:ext uri="{FF2B5EF4-FFF2-40B4-BE49-F238E27FC236}">
              <a16:creationId xmlns:a16="http://schemas.microsoft.com/office/drawing/2014/main" id="{83B353C6-05AE-41BD-A634-71826E61B885}"/>
            </a:ext>
          </a:extLst>
        </xdr:cNvPr>
        <xdr:cNvSpPr/>
      </xdr:nvSpPr>
      <xdr:spPr>
        <a:xfrm>
          <a:off x="15430500" y="97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86331</xdr:rowOff>
    </xdr:from>
    <xdr:ext cx="534377" cy="259045"/>
    <xdr:sp macro="" textlink="">
      <xdr:nvSpPr>
        <xdr:cNvPr id="609" name="テキスト ボックス 608">
          <a:extLst>
            <a:ext uri="{FF2B5EF4-FFF2-40B4-BE49-F238E27FC236}">
              <a16:creationId xmlns:a16="http://schemas.microsoft.com/office/drawing/2014/main" id="{17AA2640-DF64-45D1-B745-C34933686893}"/>
            </a:ext>
          </a:extLst>
        </xdr:cNvPr>
        <xdr:cNvSpPr txBox="1"/>
      </xdr:nvSpPr>
      <xdr:spPr>
        <a:xfrm>
          <a:off x="15214111" y="98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59708</xdr:rowOff>
    </xdr:from>
    <xdr:to>
      <xdr:col>76</xdr:col>
      <xdr:colOff>165100</xdr:colOff>
      <xdr:row>57</xdr:row>
      <xdr:rowOff>161308</xdr:rowOff>
    </xdr:to>
    <xdr:sp macro="" textlink="">
      <xdr:nvSpPr>
        <xdr:cNvPr id="610" name="楕円 609">
          <a:extLst>
            <a:ext uri="{FF2B5EF4-FFF2-40B4-BE49-F238E27FC236}">
              <a16:creationId xmlns:a16="http://schemas.microsoft.com/office/drawing/2014/main" id="{E3059771-0734-495A-8743-A656233657AB}"/>
            </a:ext>
          </a:extLst>
        </xdr:cNvPr>
        <xdr:cNvSpPr/>
      </xdr:nvSpPr>
      <xdr:spPr>
        <a:xfrm>
          <a:off x="14541500" y="98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152435</xdr:rowOff>
    </xdr:from>
    <xdr:ext cx="534377" cy="259045"/>
    <xdr:sp macro="" textlink="">
      <xdr:nvSpPr>
        <xdr:cNvPr id="611" name="テキスト ボックス 610">
          <a:extLst>
            <a:ext uri="{FF2B5EF4-FFF2-40B4-BE49-F238E27FC236}">
              <a16:creationId xmlns:a16="http://schemas.microsoft.com/office/drawing/2014/main" id="{439CEFCB-F46D-4B07-B8BC-F2AFF5807240}"/>
            </a:ext>
          </a:extLst>
        </xdr:cNvPr>
        <xdr:cNvSpPr txBox="1"/>
      </xdr:nvSpPr>
      <xdr:spPr>
        <a:xfrm>
          <a:off x="14325111" y="99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54198</xdr:rowOff>
    </xdr:from>
    <xdr:to>
      <xdr:col>72</xdr:col>
      <xdr:colOff>38100</xdr:colOff>
      <xdr:row>57</xdr:row>
      <xdr:rowOff>155798</xdr:rowOff>
    </xdr:to>
    <xdr:sp macro="" textlink="">
      <xdr:nvSpPr>
        <xdr:cNvPr id="612" name="楕円 611">
          <a:extLst>
            <a:ext uri="{FF2B5EF4-FFF2-40B4-BE49-F238E27FC236}">
              <a16:creationId xmlns:a16="http://schemas.microsoft.com/office/drawing/2014/main" id="{B8D04B04-6D6F-4B2E-A830-C0AFDCF3C254}"/>
            </a:ext>
          </a:extLst>
        </xdr:cNvPr>
        <xdr:cNvSpPr/>
      </xdr:nvSpPr>
      <xdr:spPr>
        <a:xfrm>
          <a:off x="13652500" y="9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146925</xdr:rowOff>
    </xdr:from>
    <xdr:ext cx="534377" cy="259045"/>
    <xdr:sp macro="" textlink="">
      <xdr:nvSpPr>
        <xdr:cNvPr id="613" name="テキスト ボックス 612">
          <a:extLst>
            <a:ext uri="{FF2B5EF4-FFF2-40B4-BE49-F238E27FC236}">
              <a16:creationId xmlns:a16="http://schemas.microsoft.com/office/drawing/2014/main" id="{465BEE8D-09A5-41AF-B7AA-0DE21184B45D}"/>
            </a:ext>
          </a:extLst>
        </xdr:cNvPr>
        <xdr:cNvSpPr txBox="1"/>
      </xdr:nvSpPr>
      <xdr:spPr>
        <a:xfrm>
          <a:off x="13436111" y="99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65949</xdr:rowOff>
    </xdr:from>
    <xdr:to>
      <xdr:col>67</xdr:col>
      <xdr:colOff>101600</xdr:colOff>
      <xdr:row>57</xdr:row>
      <xdr:rowOff>167549</xdr:rowOff>
    </xdr:to>
    <xdr:sp macro="" textlink="">
      <xdr:nvSpPr>
        <xdr:cNvPr id="614" name="楕円 613">
          <a:extLst>
            <a:ext uri="{FF2B5EF4-FFF2-40B4-BE49-F238E27FC236}">
              <a16:creationId xmlns:a16="http://schemas.microsoft.com/office/drawing/2014/main" id="{878E8B21-9223-4271-82CB-A6E428E6285D}"/>
            </a:ext>
          </a:extLst>
        </xdr:cNvPr>
        <xdr:cNvSpPr/>
      </xdr:nvSpPr>
      <xdr:spPr>
        <a:xfrm>
          <a:off x="12763500" y="98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158676</xdr:rowOff>
    </xdr:from>
    <xdr:ext cx="534377" cy="259045"/>
    <xdr:sp macro="" textlink="">
      <xdr:nvSpPr>
        <xdr:cNvPr id="615" name="テキスト ボックス 614">
          <a:extLst>
            <a:ext uri="{FF2B5EF4-FFF2-40B4-BE49-F238E27FC236}">
              <a16:creationId xmlns:a16="http://schemas.microsoft.com/office/drawing/2014/main" id="{97D2F2EA-38E7-485F-8E12-B0E333A346BF}"/>
            </a:ext>
          </a:extLst>
        </xdr:cNvPr>
        <xdr:cNvSpPr txBox="1"/>
      </xdr:nvSpPr>
      <xdr:spPr>
        <a:xfrm>
          <a:off x="12547111" y="9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B320F01F-6B54-4039-849C-2E488FEF23A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65BA4F41-9AB4-4950-A4A2-0129111E7EF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8A5F6B98-3444-4AA5-AA78-D90D3B6E6E1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706522C7-7C79-436E-95BB-EF855052556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90A8637C-470F-425E-8204-575E52E4716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9C71A210-2F7F-4AA5-BCA2-B1435A9D407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79CD6117-CC07-40C2-A593-FA433427737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F6A5E9C5-8E52-45D6-B397-020A0234CF1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A9A0CDBC-133A-4CC7-83D4-9263C3B361E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6D23F56D-3C0D-45AB-8ADE-367A09F945E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C95F89C2-7F27-4F21-84D6-1F06892B6543}"/>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50BD0AA0-F082-48AC-A608-820D6263193A}"/>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E127EF81-365D-4325-ACF5-0117F36404C5}"/>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DCCDB2DA-4E67-4056-AE15-20563AEE3081}"/>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AA4C131C-5148-44C0-ABB5-6B122FE7B20A}"/>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96565821-8312-438A-805D-27A564F4CC14}"/>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2535B966-1D32-4D70-A26B-72F84E42D1A1}"/>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8434BA22-1E66-4B8C-8FE9-8D07FD86BD6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C5B6DD11-D5E5-45AE-A76D-CFDB89FA286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39A47A9A-8635-4DC5-A32B-B656F69B6DC8}"/>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930BD94E-C911-4916-8589-BAE31D8488C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B15A8748-4587-4D86-B76C-1BB8452F6683}"/>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B62EE82B-27AE-49D6-9F49-160A94A5FCF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ABBA98A6-CEE2-4569-BAEB-97FB3339EB1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ADC4CA-F1DA-4D6D-95F0-B778D9F1B0C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665F6345-49C5-42AA-A742-1EE339FD392A}"/>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9FEA8904-7DC0-4620-A91D-4AFDFCF929C4}"/>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BACB3B92-C12C-48CF-BD9F-7163C2A38AB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25329DE2-282B-4137-9D4C-DD91BF3D4D4C}"/>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99F3ECDB-A808-4506-AF13-A0DCC7DDED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170055</xdr:rowOff>
    </xdr:from>
    <xdr:to>
      <xdr:col>85</xdr:col>
      <xdr:colOff>127000</xdr:colOff>
      <xdr:row>79</xdr:row>
      <xdr:rowOff>68769</xdr:rowOff>
    </xdr:to>
    <xdr:cxnSp macro="">
      <xdr:nvCxnSpPr>
        <xdr:cNvPr id="646" name="直線コネクタ 645">
          <a:extLst>
            <a:ext uri="{FF2B5EF4-FFF2-40B4-BE49-F238E27FC236}">
              <a16:creationId xmlns:a16="http://schemas.microsoft.com/office/drawing/2014/main" id="{D01431CD-3FF6-46DD-9FFF-F8858216EB4A}"/>
            </a:ext>
          </a:extLst>
        </xdr:cNvPr>
        <xdr:cNvCxnSpPr/>
      </xdr:nvCxnSpPr>
      <xdr:spPr>
        <a:xfrm flipV="1">
          <a:off x="15481300" y="13543155"/>
          <a:ext cx="8382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552EAE48-DC34-4833-9DF8-F34DA7D710BB}"/>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DFF2CE64-251A-44C3-9DEA-558CC4EAE49F}"/>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68769</xdr:rowOff>
    </xdr:from>
    <xdr:to>
      <xdr:col>81</xdr:col>
      <xdr:colOff>50800</xdr:colOff>
      <xdr:row>79</xdr:row>
      <xdr:rowOff>69455</xdr:rowOff>
    </xdr:to>
    <xdr:cxnSp macro="">
      <xdr:nvCxnSpPr>
        <xdr:cNvPr id="649" name="直線コネクタ 648">
          <a:extLst>
            <a:ext uri="{FF2B5EF4-FFF2-40B4-BE49-F238E27FC236}">
              <a16:creationId xmlns:a16="http://schemas.microsoft.com/office/drawing/2014/main" id="{792B863A-5897-4D61-9F55-4D1AD1CD9401}"/>
            </a:ext>
          </a:extLst>
        </xdr:cNvPr>
        <xdr:cNvCxnSpPr/>
      </xdr:nvCxnSpPr>
      <xdr:spPr>
        <a:xfrm flipV="1">
          <a:off x="14592300" y="136133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7DAB08E0-91B8-465F-9A00-156592D02EFF}"/>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CE9C608C-015E-42C5-852F-46451EB6CE7D}"/>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63413</xdr:rowOff>
    </xdr:from>
    <xdr:to>
      <xdr:col>76</xdr:col>
      <xdr:colOff>114300</xdr:colOff>
      <xdr:row>79</xdr:row>
      <xdr:rowOff>69455</xdr:rowOff>
    </xdr:to>
    <xdr:cxnSp macro="">
      <xdr:nvCxnSpPr>
        <xdr:cNvPr id="652" name="直線コネクタ 651">
          <a:extLst>
            <a:ext uri="{FF2B5EF4-FFF2-40B4-BE49-F238E27FC236}">
              <a16:creationId xmlns:a16="http://schemas.microsoft.com/office/drawing/2014/main" id="{459FF5BF-1011-403C-8F79-883B508A5526}"/>
            </a:ext>
          </a:extLst>
        </xdr:cNvPr>
        <xdr:cNvCxnSpPr/>
      </xdr:nvCxnSpPr>
      <xdr:spPr>
        <a:xfrm>
          <a:off x="13703300" y="1360796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A3A3CE44-6CE6-4430-95D1-629BCD075A3D}"/>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C0F3BDB2-621B-4A91-B1F4-0948037C9156}"/>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63413</xdr:rowOff>
    </xdr:from>
    <xdr:to>
      <xdr:col>71</xdr:col>
      <xdr:colOff>177800</xdr:colOff>
      <xdr:row>79</xdr:row>
      <xdr:rowOff>91711</xdr:rowOff>
    </xdr:to>
    <xdr:cxnSp macro="">
      <xdr:nvCxnSpPr>
        <xdr:cNvPr id="655" name="直線コネクタ 654">
          <a:extLst>
            <a:ext uri="{FF2B5EF4-FFF2-40B4-BE49-F238E27FC236}">
              <a16:creationId xmlns:a16="http://schemas.microsoft.com/office/drawing/2014/main" id="{7C1D434D-0B8F-4FBB-A9B4-03AFC404D5FD}"/>
            </a:ext>
          </a:extLst>
        </xdr:cNvPr>
        <xdr:cNvCxnSpPr/>
      </xdr:nvCxnSpPr>
      <xdr:spPr>
        <a:xfrm flipV="1">
          <a:off x="12814300" y="13607963"/>
          <a:ext cx="889000" cy="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5C9FC763-70DC-4EAD-B92B-861FF7102ACF}"/>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3FADECD8-6948-4B1E-B939-ECE4A6D54BE7}"/>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8F70E046-E53B-48A5-865E-A0280915E8EB}"/>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2A9CDD8A-0AEB-4FC2-831F-384EA40CD13B}"/>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AD5FA979-5DC2-47BD-A8F4-2722F707516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3005C49F-C9A1-46AA-A288-C0ACA321C18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D87E9332-655E-4FB9-9B46-1E72623AF8F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B032452E-7F7F-4ED5-85FB-00DF03D8C04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CA9BCE34-F62F-426E-9E9F-9E7037A2B49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119255</xdr:rowOff>
    </xdr:from>
    <xdr:to>
      <xdr:col>85</xdr:col>
      <xdr:colOff>177800</xdr:colOff>
      <xdr:row>79</xdr:row>
      <xdr:rowOff>49405</xdr:rowOff>
    </xdr:to>
    <xdr:sp macro="" textlink="">
      <xdr:nvSpPr>
        <xdr:cNvPr id="665" name="楕円 664">
          <a:extLst>
            <a:ext uri="{FF2B5EF4-FFF2-40B4-BE49-F238E27FC236}">
              <a16:creationId xmlns:a16="http://schemas.microsoft.com/office/drawing/2014/main" id="{50B88206-0182-479F-91E2-AE2F1E1E383F}"/>
            </a:ext>
          </a:extLst>
        </xdr:cNvPr>
        <xdr:cNvSpPr/>
      </xdr:nvSpPr>
      <xdr:spPr>
        <a:xfrm>
          <a:off x="16268700" y="13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34182</xdr:rowOff>
    </xdr:from>
    <xdr:ext cx="469744" cy="259045"/>
    <xdr:sp macro="" textlink="">
      <xdr:nvSpPr>
        <xdr:cNvPr id="666" name="災害復旧費該当値テキスト">
          <a:extLst>
            <a:ext uri="{FF2B5EF4-FFF2-40B4-BE49-F238E27FC236}">
              <a16:creationId xmlns:a16="http://schemas.microsoft.com/office/drawing/2014/main" id="{0E81462D-8A27-45EC-A77F-DAEF9A62A352}"/>
            </a:ext>
          </a:extLst>
        </xdr:cNvPr>
        <xdr:cNvSpPr txBox="1"/>
      </xdr:nvSpPr>
      <xdr:spPr>
        <a:xfrm>
          <a:off x="16370300" y="134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17969</xdr:rowOff>
    </xdr:from>
    <xdr:to>
      <xdr:col>81</xdr:col>
      <xdr:colOff>101600</xdr:colOff>
      <xdr:row>79</xdr:row>
      <xdr:rowOff>119569</xdr:rowOff>
    </xdr:to>
    <xdr:sp macro="" textlink="">
      <xdr:nvSpPr>
        <xdr:cNvPr id="667" name="楕円 666">
          <a:extLst>
            <a:ext uri="{FF2B5EF4-FFF2-40B4-BE49-F238E27FC236}">
              <a16:creationId xmlns:a16="http://schemas.microsoft.com/office/drawing/2014/main" id="{150256CB-7F1C-4E94-A638-B84E38FE6C59}"/>
            </a:ext>
          </a:extLst>
        </xdr:cNvPr>
        <xdr:cNvSpPr/>
      </xdr:nvSpPr>
      <xdr:spPr>
        <a:xfrm>
          <a:off x="15430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110696</xdr:rowOff>
    </xdr:from>
    <xdr:ext cx="469744" cy="259045"/>
    <xdr:sp macro="" textlink="">
      <xdr:nvSpPr>
        <xdr:cNvPr id="668" name="テキスト ボックス 667">
          <a:extLst>
            <a:ext uri="{FF2B5EF4-FFF2-40B4-BE49-F238E27FC236}">
              <a16:creationId xmlns:a16="http://schemas.microsoft.com/office/drawing/2014/main" id="{FC95D65C-88BE-403E-954E-DD6AD7A09981}"/>
            </a:ext>
          </a:extLst>
        </xdr:cNvPr>
        <xdr:cNvSpPr txBox="1"/>
      </xdr:nvSpPr>
      <xdr:spPr>
        <a:xfrm>
          <a:off x="15246428" y="1365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18655</xdr:rowOff>
    </xdr:from>
    <xdr:to>
      <xdr:col>76</xdr:col>
      <xdr:colOff>165100</xdr:colOff>
      <xdr:row>79</xdr:row>
      <xdr:rowOff>120255</xdr:rowOff>
    </xdr:to>
    <xdr:sp macro="" textlink="">
      <xdr:nvSpPr>
        <xdr:cNvPr id="669" name="楕円 668">
          <a:extLst>
            <a:ext uri="{FF2B5EF4-FFF2-40B4-BE49-F238E27FC236}">
              <a16:creationId xmlns:a16="http://schemas.microsoft.com/office/drawing/2014/main" id="{B6D527BB-570F-4B21-8CC2-70A2AEA86CF3}"/>
            </a:ext>
          </a:extLst>
        </xdr:cNvPr>
        <xdr:cNvSpPr/>
      </xdr:nvSpPr>
      <xdr:spPr>
        <a:xfrm>
          <a:off x="14541500" y="13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111382</xdr:rowOff>
    </xdr:from>
    <xdr:ext cx="469744" cy="259045"/>
    <xdr:sp macro="" textlink="">
      <xdr:nvSpPr>
        <xdr:cNvPr id="670" name="テキスト ボックス 669">
          <a:extLst>
            <a:ext uri="{FF2B5EF4-FFF2-40B4-BE49-F238E27FC236}">
              <a16:creationId xmlns:a16="http://schemas.microsoft.com/office/drawing/2014/main" id="{216781AE-CD33-4DF1-9C09-ACB93AD4E427}"/>
            </a:ext>
          </a:extLst>
        </xdr:cNvPr>
        <xdr:cNvSpPr txBox="1"/>
      </xdr:nvSpPr>
      <xdr:spPr>
        <a:xfrm>
          <a:off x="14357428" y="1365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12613</xdr:rowOff>
    </xdr:from>
    <xdr:to>
      <xdr:col>72</xdr:col>
      <xdr:colOff>38100</xdr:colOff>
      <xdr:row>79</xdr:row>
      <xdr:rowOff>114213</xdr:rowOff>
    </xdr:to>
    <xdr:sp macro="" textlink="">
      <xdr:nvSpPr>
        <xdr:cNvPr id="671" name="楕円 670">
          <a:extLst>
            <a:ext uri="{FF2B5EF4-FFF2-40B4-BE49-F238E27FC236}">
              <a16:creationId xmlns:a16="http://schemas.microsoft.com/office/drawing/2014/main" id="{22A0CB3B-327F-4BBA-8100-BD2F11E12184}"/>
            </a:ext>
          </a:extLst>
        </xdr:cNvPr>
        <xdr:cNvSpPr/>
      </xdr:nvSpPr>
      <xdr:spPr>
        <a:xfrm>
          <a:off x="13652500" y="13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105340</xdr:rowOff>
    </xdr:from>
    <xdr:ext cx="469744" cy="259045"/>
    <xdr:sp macro="" textlink="">
      <xdr:nvSpPr>
        <xdr:cNvPr id="672" name="テキスト ボックス 671">
          <a:extLst>
            <a:ext uri="{FF2B5EF4-FFF2-40B4-BE49-F238E27FC236}">
              <a16:creationId xmlns:a16="http://schemas.microsoft.com/office/drawing/2014/main" id="{792178A1-34CC-4020-B9D5-632FB320407A}"/>
            </a:ext>
          </a:extLst>
        </xdr:cNvPr>
        <xdr:cNvSpPr txBox="1"/>
      </xdr:nvSpPr>
      <xdr:spPr>
        <a:xfrm>
          <a:off x="13468428" y="13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40911</xdr:rowOff>
    </xdr:from>
    <xdr:to>
      <xdr:col>67</xdr:col>
      <xdr:colOff>101600</xdr:colOff>
      <xdr:row>79</xdr:row>
      <xdr:rowOff>142511</xdr:rowOff>
    </xdr:to>
    <xdr:sp macro="" textlink="">
      <xdr:nvSpPr>
        <xdr:cNvPr id="673" name="楕円 672">
          <a:extLst>
            <a:ext uri="{FF2B5EF4-FFF2-40B4-BE49-F238E27FC236}">
              <a16:creationId xmlns:a16="http://schemas.microsoft.com/office/drawing/2014/main" id="{16596819-088F-4465-A020-A92D319CED53}"/>
            </a:ext>
          </a:extLst>
        </xdr:cNvPr>
        <xdr:cNvSpPr/>
      </xdr:nvSpPr>
      <xdr:spPr>
        <a:xfrm>
          <a:off x="12763500" y="13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133638</xdr:rowOff>
    </xdr:from>
    <xdr:ext cx="378565" cy="259045"/>
    <xdr:sp macro="" textlink="">
      <xdr:nvSpPr>
        <xdr:cNvPr id="674" name="テキスト ボックス 673">
          <a:extLst>
            <a:ext uri="{FF2B5EF4-FFF2-40B4-BE49-F238E27FC236}">
              <a16:creationId xmlns:a16="http://schemas.microsoft.com/office/drawing/2014/main" id="{0AB161F5-C6BD-4785-9C70-40D11C602321}"/>
            </a:ext>
          </a:extLst>
        </xdr:cNvPr>
        <xdr:cNvSpPr txBox="1"/>
      </xdr:nvSpPr>
      <xdr:spPr>
        <a:xfrm>
          <a:off x="12625017" y="13678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7ED47117-EEA7-44EB-9808-669F3FEE940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DB8C5EBE-9055-4014-A430-35CCE2B4DC4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E3509FF6-E654-44A8-873B-D49D127B233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9C5D8631-B30D-4859-884C-D09057312DD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D1CFC93D-84C8-49B5-A8EC-1E85DFC6E44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D4F5E47E-95E7-4776-84D0-FB0D17A53FE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AC51685C-5D40-49B9-9AD3-CD3A931F9A8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10B1317F-90F3-434A-9C1A-913E7B86CCD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B9AD8468-3176-450A-B2DF-F9C7A61D631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2050152D-FC3A-482E-80E5-C64CC6D501F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B7F7304E-B199-4246-A30C-90717F85A9AD}"/>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F24E70CC-2BD1-46D7-80FF-058C29D6C338}"/>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C7FA4016-1DD3-45A4-AEAF-264EE3D51974}"/>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53480F6-5C12-471B-808C-0230E4A72828}"/>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F3D3F982-1E79-45D9-92A5-A16CDF483B11}"/>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77908DE-F63C-4DBB-B0AD-0ED4CAC1390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C1FD9DF7-ACB3-4AC5-8874-FC75D0EF6835}"/>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351F1567-5567-4F4F-83EF-74CAE79CE846}"/>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CBB15F86-5746-4150-8A3F-FD472BDBC3F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D83876CD-FCFB-4F2D-AB76-35856B8A0F34}"/>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89F6C701-D67E-42C1-937C-A68233B20E3B}"/>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1DA2ACC3-3245-47CC-9A54-C72BDA6500E1}"/>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2B12926B-5658-466F-9A52-BC888DB00F5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58A2CAAE-3EFA-4957-BE04-43192AEB4C5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68843A7E-BB81-4E2E-87D9-5FFCF96FFE3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A491952F-6CB0-4B9D-85E5-8030FF1E3E52}"/>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2C98D752-1887-406A-9708-96FD280AB312}"/>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DA4EA4E3-312A-4BB7-AC47-4344F8BCF8B9}"/>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C517D8D5-7A9B-4D0D-A231-FB4A530E398C}"/>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CBBE5FDC-24A3-4810-B9A1-32A1082E4369}"/>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81218</xdr:rowOff>
    </xdr:from>
    <xdr:to>
      <xdr:col>85</xdr:col>
      <xdr:colOff>127000</xdr:colOff>
      <xdr:row>98</xdr:row>
      <xdr:rowOff>82828</xdr:rowOff>
    </xdr:to>
    <xdr:cxnSp macro="">
      <xdr:nvCxnSpPr>
        <xdr:cNvPr id="705" name="直線コネクタ 704">
          <a:extLst>
            <a:ext uri="{FF2B5EF4-FFF2-40B4-BE49-F238E27FC236}">
              <a16:creationId xmlns:a16="http://schemas.microsoft.com/office/drawing/2014/main" id="{9F21687C-8E87-4660-93AB-5DCDD8E49CDB}"/>
            </a:ext>
          </a:extLst>
        </xdr:cNvPr>
        <xdr:cNvCxnSpPr/>
      </xdr:nvCxnSpPr>
      <xdr:spPr>
        <a:xfrm flipV="1">
          <a:off x="15481300" y="16883318"/>
          <a:ext cx="8382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9A1E7E81-4370-48C6-B747-EC10CC901D5C}"/>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4421FC86-EB01-490D-B9F2-F91BDF709C14}"/>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60203</xdr:rowOff>
    </xdr:from>
    <xdr:to>
      <xdr:col>81</xdr:col>
      <xdr:colOff>50800</xdr:colOff>
      <xdr:row>98</xdr:row>
      <xdr:rowOff>82828</xdr:rowOff>
    </xdr:to>
    <xdr:cxnSp macro="">
      <xdr:nvCxnSpPr>
        <xdr:cNvPr id="708" name="直線コネクタ 707">
          <a:extLst>
            <a:ext uri="{FF2B5EF4-FFF2-40B4-BE49-F238E27FC236}">
              <a16:creationId xmlns:a16="http://schemas.microsoft.com/office/drawing/2014/main" id="{C1F8AF62-C3F8-4C78-8CE2-82985CF785E4}"/>
            </a:ext>
          </a:extLst>
        </xdr:cNvPr>
        <xdr:cNvCxnSpPr/>
      </xdr:nvCxnSpPr>
      <xdr:spPr>
        <a:xfrm>
          <a:off x="14592300" y="16862303"/>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E83CED64-9F4D-4D19-8B3D-0B95226BA333}"/>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818319E7-F1DC-4291-ABD2-EF33BAEAB637}"/>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60203</xdr:rowOff>
    </xdr:from>
    <xdr:to>
      <xdr:col>76</xdr:col>
      <xdr:colOff>114300</xdr:colOff>
      <xdr:row>98</xdr:row>
      <xdr:rowOff>68504</xdr:rowOff>
    </xdr:to>
    <xdr:cxnSp macro="">
      <xdr:nvCxnSpPr>
        <xdr:cNvPr id="711" name="直線コネクタ 710">
          <a:extLst>
            <a:ext uri="{FF2B5EF4-FFF2-40B4-BE49-F238E27FC236}">
              <a16:creationId xmlns:a16="http://schemas.microsoft.com/office/drawing/2014/main" id="{E787B851-A758-4501-A51C-649DE36EB957}"/>
            </a:ext>
          </a:extLst>
        </xdr:cNvPr>
        <xdr:cNvCxnSpPr/>
      </xdr:nvCxnSpPr>
      <xdr:spPr>
        <a:xfrm flipV="1">
          <a:off x="13703300" y="16862303"/>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DCD4467F-FC8B-4D1A-B7F1-6EB925DCF5E2}"/>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4C90C382-483C-4BD5-B660-120330F43423}"/>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47388</xdr:rowOff>
    </xdr:from>
    <xdr:to>
      <xdr:col>71</xdr:col>
      <xdr:colOff>177800</xdr:colOff>
      <xdr:row>98</xdr:row>
      <xdr:rowOff>68504</xdr:rowOff>
    </xdr:to>
    <xdr:cxnSp macro="">
      <xdr:nvCxnSpPr>
        <xdr:cNvPr id="714" name="直線コネクタ 713">
          <a:extLst>
            <a:ext uri="{FF2B5EF4-FFF2-40B4-BE49-F238E27FC236}">
              <a16:creationId xmlns:a16="http://schemas.microsoft.com/office/drawing/2014/main" id="{7B50E959-89A3-4D01-BB04-C29D515148E4}"/>
            </a:ext>
          </a:extLst>
        </xdr:cNvPr>
        <xdr:cNvCxnSpPr/>
      </xdr:nvCxnSpPr>
      <xdr:spPr>
        <a:xfrm>
          <a:off x="12814300" y="16849488"/>
          <a:ext cx="8890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7EA0F55C-047F-467D-93DC-E91AF74DF84B}"/>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832A571-DE29-407F-841D-4044C2ACEEF1}"/>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649C38A3-AC9B-4313-8E17-0598B4424197}"/>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ABDAE699-821F-47FA-B144-29E0B42320C3}"/>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8155FBFD-D63A-40A6-8280-1FCAC835F14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8CFD233-149A-4E8D-A98C-6EAADD4D9CF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31589F32-58DA-41F0-81B5-778D13EA80F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4F83AE21-96BB-439F-8B67-032863D2B6D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F167F391-A14F-4ED6-A56C-193BB249590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30418</xdr:rowOff>
    </xdr:from>
    <xdr:to>
      <xdr:col>85</xdr:col>
      <xdr:colOff>177800</xdr:colOff>
      <xdr:row>98</xdr:row>
      <xdr:rowOff>132018</xdr:rowOff>
    </xdr:to>
    <xdr:sp macro="" textlink="">
      <xdr:nvSpPr>
        <xdr:cNvPr id="724" name="楕円 723">
          <a:extLst>
            <a:ext uri="{FF2B5EF4-FFF2-40B4-BE49-F238E27FC236}">
              <a16:creationId xmlns:a16="http://schemas.microsoft.com/office/drawing/2014/main" id="{C8365CD1-DDDD-4020-8AAC-EE644D462635}"/>
            </a:ext>
          </a:extLst>
        </xdr:cNvPr>
        <xdr:cNvSpPr/>
      </xdr:nvSpPr>
      <xdr:spPr>
        <a:xfrm>
          <a:off x="16268700" y="16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E505A6D7-3F8F-4993-B42F-E3B743F0572F}"/>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32028</xdr:rowOff>
    </xdr:from>
    <xdr:to>
      <xdr:col>81</xdr:col>
      <xdr:colOff>101600</xdr:colOff>
      <xdr:row>98</xdr:row>
      <xdr:rowOff>133628</xdr:rowOff>
    </xdr:to>
    <xdr:sp macro="" textlink="">
      <xdr:nvSpPr>
        <xdr:cNvPr id="726" name="楕円 725">
          <a:extLst>
            <a:ext uri="{FF2B5EF4-FFF2-40B4-BE49-F238E27FC236}">
              <a16:creationId xmlns:a16="http://schemas.microsoft.com/office/drawing/2014/main" id="{E90E80C6-B459-44B0-A75C-11D89895FCCF}"/>
            </a:ext>
          </a:extLst>
        </xdr:cNvPr>
        <xdr:cNvSpPr/>
      </xdr:nvSpPr>
      <xdr:spPr>
        <a:xfrm>
          <a:off x="15430500" y="168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124755</xdr:rowOff>
    </xdr:from>
    <xdr:ext cx="534377" cy="259045"/>
    <xdr:sp macro="" textlink="">
      <xdr:nvSpPr>
        <xdr:cNvPr id="727" name="テキスト ボックス 726">
          <a:extLst>
            <a:ext uri="{FF2B5EF4-FFF2-40B4-BE49-F238E27FC236}">
              <a16:creationId xmlns:a16="http://schemas.microsoft.com/office/drawing/2014/main" id="{44FB3B6D-AD7B-4C5D-89B8-85027A5105B9}"/>
            </a:ext>
          </a:extLst>
        </xdr:cNvPr>
        <xdr:cNvSpPr txBox="1"/>
      </xdr:nvSpPr>
      <xdr:spPr>
        <a:xfrm>
          <a:off x="15214111" y="169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9403</xdr:rowOff>
    </xdr:from>
    <xdr:to>
      <xdr:col>76</xdr:col>
      <xdr:colOff>165100</xdr:colOff>
      <xdr:row>98</xdr:row>
      <xdr:rowOff>111003</xdr:rowOff>
    </xdr:to>
    <xdr:sp macro="" textlink="">
      <xdr:nvSpPr>
        <xdr:cNvPr id="728" name="楕円 727">
          <a:extLst>
            <a:ext uri="{FF2B5EF4-FFF2-40B4-BE49-F238E27FC236}">
              <a16:creationId xmlns:a16="http://schemas.microsoft.com/office/drawing/2014/main" id="{F980D477-FD04-4C73-8383-20F7EA7951C8}"/>
            </a:ext>
          </a:extLst>
        </xdr:cNvPr>
        <xdr:cNvSpPr/>
      </xdr:nvSpPr>
      <xdr:spPr>
        <a:xfrm>
          <a:off x="14541500" y="168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102130</xdr:rowOff>
    </xdr:from>
    <xdr:ext cx="534377" cy="259045"/>
    <xdr:sp macro="" textlink="">
      <xdr:nvSpPr>
        <xdr:cNvPr id="729" name="テキスト ボックス 728">
          <a:extLst>
            <a:ext uri="{FF2B5EF4-FFF2-40B4-BE49-F238E27FC236}">
              <a16:creationId xmlns:a16="http://schemas.microsoft.com/office/drawing/2014/main" id="{62C4C69C-FBE4-4424-9778-5747C0FDF228}"/>
            </a:ext>
          </a:extLst>
        </xdr:cNvPr>
        <xdr:cNvSpPr txBox="1"/>
      </xdr:nvSpPr>
      <xdr:spPr>
        <a:xfrm>
          <a:off x="14325111" y="169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17704</xdr:rowOff>
    </xdr:from>
    <xdr:to>
      <xdr:col>72</xdr:col>
      <xdr:colOff>38100</xdr:colOff>
      <xdr:row>98</xdr:row>
      <xdr:rowOff>119304</xdr:rowOff>
    </xdr:to>
    <xdr:sp macro="" textlink="">
      <xdr:nvSpPr>
        <xdr:cNvPr id="730" name="楕円 729">
          <a:extLst>
            <a:ext uri="{FF2B5EF4-FFF2-40B4-BE49-F238E27FC236}">
              <a16:creationId xmlns:a16="http://schemas.microsoft.com/office/drawing/2014/main" id="{983590B3-FD44-49FC-B0C1-D26E93C2D2BB}"/>
            </a:ext>
          </a:extLst>
        </xdr:cNvPr>
        <xdr:cNvSpPr/>
      </xdr:nvSpPr>
      <xdr:spPr>
        <a:xfrm>
          <a:off x="13652500" y="168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110431</xdr:rowOff>
    </xdr:from>
    <xdr:ext cx="534377" cy="259045"/>
    <xdr:sp macro="" textlink="">
      <xdr:nvSpPr>
        <xdr:cNvPr id="731" name="テキスト ボックス 730">
          <a:extLst>
            <a:ext uri="{FF2B5EF4-FFF2-40B4-BE49-F238E27FC236}">
              <a16:creationId xmlns:a16="http://schemas.microsoft.com/office/drawing/2014/main" id="{91ADCEEE-361B-431C-B5C5-C9268A0D6B0A}"/>
            </a:ext>
          </a:extLst>
        </xdr:cNvPr>
        <xdr:cNvSpPr txBox="1"/>
      </xdr:nvSpPr>
      <xdr:spPr>
        <a:xfrm>
          <a:off x="13436111" y="169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168038</xdr:rowOff>
    </xdr:from>
    <xdr:to>
      <xdr:col>67</xdr:col>
      <xdr:colOff>101600</xdr:colOff>
      <xdr:row>98</xdr:row>
      <xdr:rowOff>98188</xdr:rowOff>
    </xdr:to>
    <xdr:sp macro="" textlink="">
      <xdr:nvSpPr>
        <xdr:cNvPr id="732" name="楕円 731">
          <a:extLst>
            <a:ext uri="{FF2B5EF4-FFF2-40B4-BE49-F238E27FC236}">
              <a16:creationId xmlns:a16="http://schemas.microsoft.com/office/drawing/2014/main" id="{755C6F37-92E1-4D58-BAC4-285345A6AD83}"/>
            </a:ext>
          </a:extLst>
        </xdr:cNvPr>
        <xdr:cNvSpPr/>
      </xdr:nvSpPr>
      <xdr:spPr>
        <a:xfrm>
          <a:off x="12763500" y="167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89315</xdr:rowOff>
    </xdr:from>
    <xdr:ext cx="534377" cy="259045"/>
    <xdr:sp macro="" textlink="">
      <xdr:nvSpPr>
        <xdr:cNvPr id="733" name="テキスト ボックス 732">
          <a:extLst>
            <a:ext uri="{FF2B5EF4-FFF2-40B4-BE49-F238E27FC236}">
              <a16:creationId xmlns:a16="http://schemas.microsoft.com/office/drawing/2014/main" id="{0952C310-E47A-4CBC-BF99-938392495A2B}"/>
            </a:ext>
          </a:extLst>
        </xdr:cNvPr>
        <xdr:cNvSpPr txBox="1"/>
      </xdr:nvSpPr>
      <xdr:spPr>
        <a:xfrm>
          <a:off x="12547111" y="1689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A8BB2C4C-B034-4EC7-91C4-D56E640EB5B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8EA30643-F32C-4571-A1A1-D4E44D68B22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7BAAF14A-3AB1-4506-BCA6-5C302AA480D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6C70E92B-51DB-452B-8E52-D5AA685E094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E647025D-5DF0-4550-BF58-16004281A92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F7E3D421-DE0A-49E3-BA15-782AB8F9F87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1D5D1F48-161B-4A5F-9CC4-954E7F6D7BE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A1CA30C8-363B-4F33-A22D-F46A345C751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335850A-7DE2-449A-8DB1-B56E6F2E8E7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D9EFA3BE-B1DF-4097-8EB9-54537290878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DAC0AEFC-A9D2-497E-A506-7256EE239D5F}"/>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604BE63B-9B22-4880-BBF1-A6F35D4E3DC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F5782B26-1C30-4265-8DC4-616D6921023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DE43A7DC-A9FA-47AE-A454-FECE11BD63A3}"/>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24FA3561-1861-445E-A7E1-0B1E20DF5147}"/>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85650281-D5BF-470A-8552-D7A6FD8404E4}"/>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70F729F5-73DD-4471-AFE8-5EF6B88F7A2E}"/>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BD5BAFC3-A9D7-4185-90AD-034B29C7B4E2}"/>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2A747C14-2E6D-4090-A100-A61CB1CD7E9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E11A6127-916F-4362-99DF-D8821D521F6F}"/>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7C4F0CB0-8B67-4ADD-AFB4-808AC3C25D4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5FD13B1E-7FCE-485B-B44B-4649F840E93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D2F308D8-D945-40FC-905A-5D5ABFF8E13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4998A32B-9957-4709-AE38-694755F1CA58}"/>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8847737C-AC4F-4FD9-8172-4D3A6DFD3B9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4A16D06D-6A73-4B99-A484-CD3D9FCCCB5A}"/>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E3B5D273-4440-488E-A05E-48575B469A96}"/>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1E43B683-0A5B-40F3-A4CB-A37E74C8C6B6}"/>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85268D2F-70AF-48CD-86F3-478D8EBD4FF5}"/>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B2D28F58-5B46-482A-A00C-97BFC0EE5DAB}"/>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4D53E5B4-AABC-4CF1-BD1F-76069BD3C0BE}"/>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920AF4B1-1E80-4391-A798-2CE60047A3B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9CA21A5A-9111-4DE7-A21A-255D190667AD}"/>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11DB433-A24C-41B5-A17A-4B531673BC66}"/>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9813284A-8E3B-4F14-AE55-D153E2DDCE51}"/>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AE9D51E4-F3DF-4A3A-A913-4C54D43FE98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4F40759B-B181-4E7C-A0F4-B4F95659C7F6}"/>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C28761A1-6C40-4698-8BEF-DE50D235AA64}"/>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11EA84ED-16C5-4F91-992D-49F1339A7B73}"/>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C3DDB504-2AFF-4369-9147-BDD7C9FF8CF4}"/>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C67323B2-EC8B-4E8C-B9B0-BC42AA9C3FEE}"/>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1B19371D-17F0-4556-9A1D-D4FC32EF07CB}"/>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E2966FA-546C-40BE-90BE-966EC896E66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3CECF464-60EF-4DD5-8C67-440441A681A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2740E0BD-862C-4378-A4BB-01F42B0AF7B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DA1308DE-6868-4B20-9AE8-2C08AE57DF9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CF24A6B4-C6E1-48A3-B412-B8781535818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2EF548C6-2A1C-45E9-8C63-DEECE4E731E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F30D38DF-8D84-4EBB-943F-863E728347EF}"/>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B800ABD9-AF8D-4EE6-941F-B1A6EC679B9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78DCBD33-D583-4045-8D73-CC19053060A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D8CF32F2-5827-455C-9C33-7B6C54CC7B56}"/>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EFB37688-73E8-4DB2-8832-FD4C645DB3F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31CA04BB-8E22-4F11-ABF3-6F37F2E7F59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A3EC3BA9-4B13-4EBA-9B62-4B8D35B185A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B24DBA6D-7478-4BB1-BA19-3005EF11D099}"/>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D348C2EC-1A87-40A9-BDC6-49453EC130F9}"/>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B4709DF1-ABCC-469D-A4FB-584C2C74979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3864FF11-79F0-4DAA-B819-B2BF73B1E13A}"/>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538709AE-CC87-4C2C-969A-3FFDD632CA6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8CE81EAA-15BA-4210-83D6-B916B84630C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FF37AFD2-D04F-446F-8B86-61385E01772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4ACEEA4D-9D85-4528-889C-AE599C298B7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FC966D40-B0DF-475E-81DE-047D771CA83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A204B73A-F4B1-4FED-86EB-C27C7CFFBCE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86DC154F-6F05-4F5A-9CEA-603436BDF80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6F69637D-839D-4C0A-A24E-BBBC6C5ABD4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F925D3EB-F5BC-4312-A5BD-12FDEA9C29E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1285DBCC-0F80-4D34-B93A-EFD53C527E8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F299FB88-257A-40DA-9851-A7D98CEA91F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6481D94D-C0D6-447B-8E41-E09C503AA394}"/>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B2DA9077-2CFB-453C-92CF-BECD653854C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515A4C77-43B5-40D5-8C26-EFEABAFB853A}"/>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D52133B5-7BF2-4EA1-ADDF-031D626619A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980D43F9-DDA4-4E99-85BD-B7CB7EBFD4AE}"/>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919F3558-063D-4742-9A6F-04AFE603D19E}"/>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C2F7A6CD-2E4F-496C-A0D2-9AB0080883CE}"/>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830FA5FF-A333-4C9B-BA3A-743B363BBEA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3C111400-F9D7-45D0-890B-F37E1EDC0C0A}"/>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DDD373BE-2DAA-4011-82A5-8199D83A3A3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82B63C46-C976-4B83-9753-D045E1F6674A}"/>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1EF16D03-F424-4BE9-A4C8-75F9B562F1C4}"/>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F895F4C3-CFBE-4F65-BDD1-82EE173AC63E}"/>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EBC9FC83-F7D2-4A4A-AD23-8CCECD57D1FF}"/>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A12D0FA3-F3AB-4E51-A6FC-A2E9B5F8346E}"/>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21AEBDED-6A19-46F4-99E6-5113C27CEC7A}"/>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8C37F30-B547-4F52-9F53-5666082BE779}"/>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6F7C7594-73DA-40D6-AA3F-F26BC056F3DF}"/>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59A42247-F09C-455E-9991-5049BC065544}"/>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F072E20-2383-4AAC-8D1F-39B973303427}"/>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622F1C04-8B1E-4C73-9161-7742D9D7DFA1}"/>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67F3127-89D3-4055-86A2-D3CC1FA53F78}"/>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720A82FA-D550-488C-A24D-409DE3A9386A}"/>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54B4174C-6517-4264-BC54-08A6CC8D64AC}"/>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727B6EAF-DFF0-4218-92A1-5E9F25FF93A6}"/>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74680D3A-019D-47BA-8B11-2DAA060C9D19}"/>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57B42B57-12F3-4898-AE05-1AF2831A146A}"/>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C11FD382-374F-425F-BAE8-51EC4B611986}"/>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F783A6C1-8D05-4AA3-9292-CA60B74A55F8}"/>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3D8EA08F-B623-4DA7-BB02-A65190FB1DA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E005BA8F-C1CE-431F-8118-34A486FB831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9B656AD0-5902-4BE6-AD97-18647A46D23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5ED5990E-2D67-4BA0-BB80-2EDA97A089B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7CAD20EB-2A0E-4880-A63A-F83DAF8AE4A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BFF6E2B8-8D57-4755-8A71-7BA489D4E8EF}"/>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742C6499-EEF5-4AD7-8FEA-26E62184DD0B}"/>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88582BD0-C83A-4C8E-9959-B2084F6616D7}"/>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6890FCF-ACF9-4012-893A-8E2EA2207F17}"/>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36619E05-B201-4E31-AD87-B12A0E3B4933}"/>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85B38F8B-0709-4587-A47C-540B1152394E}"/>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697C9B9D-530B-4E07-A275-7136D29EA64A}"/>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8A46D8EC-8EC6-43A3-B755-35FADD7CA658}"/>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F46C2025-F401-4352-85F8-C7C8C2B94EF5}"/>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96394E89-B813-4725-82B7-1279EFDAAD8F}"/>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FEAE6570-D9FB-4ED9-A72F-782A05F6C39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8FA8EF75-0A51-4AD9-8147-5EE06EF60F3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60E585-54D3-465C-9378-76DBF7CBBD7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総務費については、前年度比</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％の増となり、平成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年度に引き続き類似団体平均を上回った。新庁舎建設等の大型事業の進捗や、ふるさと寄附金の増加に伴うふるさと納税推進事業の増加が主な要因である。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％の増となり、類似団体平均は下回ったものの例年よりも高い伸び率となった。幼児教育無償化や児童扶養手当の支払回数増による扶助費の増加が主な要因である。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衛生費については、前年度比</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％の増となり、類似団体平均を上回った。葬祭場整備に係る一部事務組合負担金の増加が主な要因である。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D02507E4-2F31-4ABD-B19D-B33E206D1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FF93B50-4F57-4956-9314-FFDDAE60E104}"/>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1755BC6-4507-4D58-8DFF-2E668E9B102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661B9E1E-3F2A-4685-A109-25449928391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B1A438D-45D9-49DB-A448-81D9801B37D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925A2EE-3986-4441-B0EB-D4F55052C07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47EF9E8-F9D1-411E-8B2F-4F95D45A5C87}"/>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DE3153B-ADB9-4329-98EC-73FD747DE71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68E0EDA8-7BE9-4EAF-8121-95F798E057A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45A6F71-5CE3-4465-A079-44F3CECB2BA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60EBEF6-4F5B-48B8-8A10-F90276AD40A2}"/>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EFA9C01-C054-4994-973F-75DC35138E3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E056633-D68D-4763-A8B1-28461ABFCB8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財政調整基金残高について、令和元年度は残高及び標準財政規模比ともに減少した。</a:t>
          </a:r>
        </a:p>
        <a:p>
          <a:r>
            <a:rPr kumimoji="1" lang="ja-JP" altLang="en-US" sz="1200">
              <a:latin typeface="ＭＳ ゴシック" pitchFamily="49" charset="-128"/>
              <a:ea typeface="ＭＳ ゴシック" pitchFamily="49" charset="-128"/>
            </a:rPr>
            <a:t>　実質収支については、前年度と比較して</a:t>
          </a:r>
          <a:r>
            <a:rPr kumimoji="1" lang="en-US" altLang="ja-JP" sz="1200">
              <a:latin typeface="ＭＳ ゴシック" pitchFamily="49" charset="-128"/>
              <a:ea typeface="ＭＳ ゴシック" pitchFamily="49" charset="-128"/>
            </a:rPr>
            <a:t>286,757</a:t>
          </a:r>
          <a:r>
            <a:rPr kumimoji="1" lang="ja-JP" altLang="en-US" sz="1200">
              <a:latin typeface="ＭＳ ゴシック" pitchFamily="49" charset="-128"/>
              <a:ea typeface="ＭＳ ゴシック" pitchFamily="49" charset="-128"/>
            </a:rPr>
            <a:t>千円増加し、前年度比</a:t>
          </a:r>
          <a:r>
            <a:rPr kumimoji="1" lang="en-US" altLang="ja-JP" sz="1200">
              <a:latin typeface="ＭＳ ゴシック" pitchFamily="49" charset="-128"/>
              <a:ea typeface="ＭＳ ゴシック" pitchFamily="49" charset="-128"/>
            </a:rPr>
            <a:t>3.25</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3.26</a:t>
          </a:r>
          <a:r>
            <a:rPr kumimoji="1" lang="ja-JP" altLang="en-US" sz="1200">
              <a:latin typeface="ＭＳ ゴシック" pitchFamily="49" charset="-128"/>
              <a:ea typeface="ＭＳ ゴシック" pitchFamily="49" charset="-128"/>
            </a:rPr>
            <a:t>％となった。これは平成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年度の実質収支が神埼市・吉野ヶ里町葬祭組合負担金に係る地方債収入の大幅減により例年より大幅に減少していたことによるものである。</a:t>
          </a:r>
        </a:p>
        <a:p>
          <a:r>
            <a:rPr kumimoji="1" lang="ja-JP" altLang="en-US" sz="1200">
              <a:latin typeface="ＭＳ ゴシック" pitchFamily="49" charset="-128"/>
              <a:ea typeface="ＭＳ ゴシック" pitchFamily="49" charset="-128"/>
            </a:rPr>
            <a:t>　実質単年度収支は、前年度と比較して</a:t>
          </a:r>
          <a:r>
            <a:rPr kumimoji="1" lang="en-US" altLang="ja-JP" sz="1200">
              <a:latin typeface="ＭＳ ゴシック" pitchFamily="49" charset="-128"/>
              <a:ea typeface="ＭＳ ゴシック" pitchFamily="49" charset="-128"/>
            </a:rPr>
            <a:t>38,398</a:t>
          </a:r>
          <a:r>
            <a:rPr kumimoji="1" lang="ja-JP" altLang="en-US" sz="1200">
              <a:latin typeface="ＭＳ ゴシック" pitchFamily="49" charset="-128"/>
              <a:ea typeface="ＭＳ ゴシック" pitchFamily="49" charset="-128"/>
            </a:rPr>
            <a:t>千円増加し、前年度比</a:t>
          </a:r>
          <a:r>
            <a:rPr kumimoji="1" lang="en-US" altLang="ja-JP" sz="1200">
              <a:latin typeface="ＭＳ ゴシック" pitchFamily="49" charset="-128"/>
              <a:ea typeface="ＭＳ ゴシック" pitchFamily="49" charset="-128"/>
            </a:rPr>
            <a:t>0.44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51EF469-AE76-4CB0-B7B9-7A1FDD282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F4ABF07-3699-4191-B160-D3FA4EBE338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5B9DCA2-836A-4681-95ED-81276ED27D9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D37CB3E-DBBE-47C3-B4EC-798EE3A7255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DD9F472-C358-4050-A750-A38E5F25FBB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C490307-9F06-458F-80AC-8F2BC84B621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A3FE57D-C2E9-4E8E-8BDA-FE936C9A7E2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170632F-9D8A-480A-865E-0B8715D5A4BD}"/>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81A9B7C-174F-4985-BD72-185B3396408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令和元年度も前年度に引き続き、すべての会計において黒字となっている。</a:t>
          </a:r>
        </a:p>
        <a:p>
          <a:r>
            <a:rPr kumimoji="1" lang="ja-JP" altLang="en-US" sz="1400">
              <a:latin typeface="ＭＳ ゴシック" pitchFamily="49" charset="-128"/>
              <a:ea typeface="ＭＳ ゴシック" pitchFamily="49" charset="-128"/>
            </a:rPr>
            <a:t> 今後も、各会計において効率的な事業運営を図り、財政の健全化に努めていく。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ACFDB677-B04B-4FC4-8609-04551823A72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EAAF5FA3-7B34-4FFE-B54A-C5AFBF99C972}"/>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11197A7-EA60-461F-9C87-9AE8E72F9D7A}"/>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336A3D3-F309-4AB9-A9C3-CA05062AF5F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62F3DA4-F75B-4DDC-946F-45E9F28ABC4E}"/>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9D0E34B-7F01-43AB-BDE3-6628674F1AE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93F5D-FCF4-45C2-875E-E4EF6E09E849}"/>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564BFE2C-1007-4B01-95E1-04776CA99EA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FDDC64E-3669-456F-A4F0-DFDBCF1BEF7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12.3\&#20849;&#26377;&#12501;&#12457;&#12523;&#12480;\&#36001;&#25919;&#35506;\&#12304;&#65296;&#65299;&#12305;&#37325;&#35201;&#24615;&#20998;&#39006;&#8546;\&#12304;&#65297;&#65301;&#12305;&#36001;&#25919;&#29366;&#27841;&#36039;&#26009;&#38598;\R3\20210914100600_&#12304;10&#26376;22&#26085;&#65288;&#37329;&#65289;&#12294;&#65306;&#20316;&#26989;&#20381;&#38972;&#12305;&#20196;&#21644;&#20803;&#24180;&#24230;&#36001;&#25919;&#29366;&#27841;&#36039;&#26009;&#38598;&#12398;&#20316;&#25104;&#12395;&#12388;&#12356;&#12390;&#65288;2&#22238;&#30446;&#65289;\02%20&#25552;&#20986;\&#65308;&#32080;&#21512;&#21069;&#65310;&#12304;&#36001;&#25919;&#29366;&#27841;&#36039;&#26009;&#38598;&#12305;_412104_&#31070;&#22524;&#24066;_2019&#65288;1&#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55131</v>
          </cell>
          <cell r="F3">
            <v>85459</v>
          </cell>
        </row>
        <row r="5">
          <cell r="A5" t="str">
            <v xml:space="preserve"> H28</v>
          </cell>
          <cell r="D5">
            <v>52112</v>
          </cell>
          <cell r="F5">
            <v>83280</v>
          </cell>
        </row>
        <row r="7">
          <cell r="A7" t="str">
            <v xml:space="preserve"> H29</v>
          </cell>
          <cell r="D7">
            <v>121578</v>
          </cell>
          <cell r="F7">
            <v>88968</v>
          </cell>
        </row>
        <row r="9">
          <cell r="A9" t="str">
            <v xml:space="preserve"> H30</v>
          </cell>
          <cell r="D9">
            <v>117959</v>
          </cell>
          <cell r="F9">
            <v>85173</v>
          </cell>
        </row>
        <row r="11">
          <cell r="A11" t="str">
            <v xml:space="preserve"> R01</v>
          </cell>
          <cell r="D11">
            <v>96375</v>
          </cell>
          <cell r="F11">
            <v>94081</v>
          </cell>
        </row>
        <row r="18">
          <cell r="B18" t="str">
            <v>H27</v>
          </cell>
          <cell r="C18" t="str">
            <v>H28</v>
          </cell>
          <cell r="D18" t="str">
            <v>H29</v>
          </cell>
          <cell r="E18" t="str">
            <v>H30</v>
          </cell>
          <cell r="F18" t="str">
            <v>R01</v>
          </cell>
        </row>
        <row r="19">
          <cell r="A19" t="str">
            <v>実質収支額</v>
          </cell>
          <cell r="B19">
            <v>4.37</v>
          </cell>
          <cell r="C19">
            <v>2.5499999999999998</v>
          </cell>
          <cell r="D19">
            <v>2.2200000000000002</v>
          </cell>
          <cell r="E19">
            <v>0.01</v>
          </cell>
          <cell r="F19">
            <v>3.26</v>
          </cell>
        </row>
        <row r="20">
          <cell r="A20" t="str">
            <v>財政調整基金残高</v>
          </cell>
          <cell r="B20">
            <v>27.84</v>
          </cell>
          <cell r="C20">
            <v>30.65</v>
          </cell>
          <cell r="D20">
            <v>30.59</v>
          </cell>
          <cell r="E20">
            <v>31.06</v>
          </cell>
          <cell r="F20">
            <v>26.14</v>
          </cell>
        </row>
        <row r="21">
          <cell r="A21" t="str">
            <v>実質単年度収支</v>
          </cell>
          <cell r="B21">
            <v>5.68</v>
          </cell>
          <cell r="C21">
            <v>1.69</v>
          </cell>
          <cell r="D21">
            <v>1.02</v>
          </cell>
          <cell r="E21">
            <v>-2.0699999999999998</v>
          </cell>
          <cell r="F21">
            <v>-1.63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簡易水道特別会計</v>
          </cell>
          <cell r="B31" t="e">
            <v>#VALUE!</v>
          </cell>
          <cell r="C31" t="e">
            <v>#VALUE!</v>
          </cell>
          <cell r="D31" t="e">
            <v>#VALUE!</v>
          </cell>
          <cell r="E31" t="e">
            <v>#VALUE!</v>
          </cell>
          <cell r="F31" t="e">
            <v>#N/A</v>
          </cell>
          <cell r="G31">
            <v>0</v>
          </cell>
          <cell r="H31" t="e">
            <v>#N/A</v>
          </cell>
          <cell r="I31">
            <v>0</v>
          </cell>
          <cell r="J31" t="e">
            <v>#N/A</v>
          </cell>
          <cell r="K31">
            <v>0</v>
          </cell>
        </row>
        <row r="32">
          <cell r="A32" t="str">
            <v>神埼市国民健康保険診療所特別会計</v>
          </cell>
          <cell r="B32" t="e">
            <v>#N/A</v>
          </cell>
          <cell r="C32">
            <v>0.06</v>
          </cell>
          <cell r="D32" t="e">
            <v>#N/A</v>
          </cell>
          <cell r="E32">
            <v>0.02</v>
          </cell>
          <cell r="F32" t="e">
            <v>#N/A</v>
          </cell>
          <cell r="G32">
            <v>0.01</v>
          </cell>
          <cell r="H32" t="e">
            <v>#N/A</v>
          </cell>
          <cell r="I32">
            <v>0.01</v>
          </cell>
          <cell r="J32" t="e">
            <v>#N/A</v>
          </cell>
          <cell r="K32">
            <v>0.03</v>
          </cell>
        </row>
        <row r="33">
          <cell r="A33" t="str">
            <v>神埼市後期高齢者医療特別会計</v>
          </cell>
          <cell r="B33" t="e">
            <v>#N/A</v>
          </cell>
          <cell r="C33">
            <v>0.09</v>
          </cell>
          <cell r="D33" t="e">
            <v>#N/A</v>
          </cell>
          <cell r="E33">
            <v>0.09</v>
          </cell>
          <cell r="F33" t="e">
            <v>#N/A</v>
          </cell>
          <cell r="G33">
            <v>0.09</v>
          </cell>
          <cell r="H33" t="e">
            <v>#N/A</v>
          </cell>
          <cell r="I33">
            <v>0.11</v>
          </cell>
          <cell r="J33" t="e">
            <v>#N/A</v>
          </cell>
          <cell r="K33">
            <v>0.11</v>
          </cell>
        </row>
        <row r="34">
          <cell r="A34" t="str">
            <v>神埼市下水道事業特別会計</v>
          </cell>
          <cell r="B34" t="e">
            <v>#N/A</v>
          </cell>
          <cell r="C34">
            <v>0.33</v>
          </cell>
          <cell r="D34" t="e">
            <v>#N/A</v>
          </cell>
          <cell r="E34">
            <v>0.26</v>
          </cell>
          <cell r="F34" t="e">
            <v>#N/A</v>
          </cell>
          <cell r="G34">
            <v>0.45</v>
          </cell>
          <cell r="H34" t="e">
            <v>#N/A</v>
          </cell>
          <cell r="I34">
            <v>0.26</v>
          </cell>
          <cell r="J34" t="e">
            <v>#N/A</v>
          </cell>
          <cell r="K34">
            <v>0.36</v>
          </cell>
        </row>
        <row r="35">
          <cell r="A35" t="str">
            <v>神埼市国民健康保険事業特別会計</v>
          </cell>
          <cell r="B35" t="e">
            <v>#N/A</v>
          </cell>
          <cell r="C35">
            <v>0.09</v>
          </cell>
          <cell r="D35" t="e">
            <v>#N/A</v>
          </cell>
          <cell r="E35">
            <v>1.51</v>
          </cell>
          <cell r="F35" t="e">
            <v>#N/A</v>
          </cell>
          <cell r="G35">
            <v>1.5</v>
          </cell>
          <cell r="H35" t="e">
            <v>#N/A</v>
          </cell>
          <cell r="I35">
            <v>0.8</v>
          </cell>
          <cell r="J35" t="e">
            <v>#N/A</v>
          </cell>
          <cell r="K35">
            <v>0.99</v>
          </cell>
        </row>
        <row r="36">
          <cell r="A36" t="str">
            <v>一般会計</v>
          </cell>
          <cell r="B36" t="e">
            <v>#N/A</v>
          </cell>
          <cell r="C36">
            <v>4.3600000000000003</v>
          </cell>
          <cell r="D36" t="e">
            <v>#N/A</v>
          </cell>
          <cell r="E36">
            <v>2.54</v>
          </cell>
          <cell r="F36" t="e">
            <v>#N/A</v>
          </cell>
          <cell r="G36">
            <v>2.2200000000000002</v>
          </cell>
          <cell r="H36" t="e">
            <v>#N/A</v>
          </cell>
          <cell r="I36">
            <v>0.01</v>
          </cell>
          <cell r="J36" t="e">
            <v>#N/A</v>
          </cell>
          <cell r="K36">
            <v>3.25</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1626</v>
          </cell>
          <cell r="G42">
            <v>1593</v>
          </cell>
          <cell r="J42">
            <v>1662</v>
          </cell>
          <cell r="M42">
            <v>1626</v>
          </cell>
          <cell r="P42">
            <v>1629</v>
          </cell>
        </row>
        <row r="43">
          <cell r="A43" t="str">
            <v>一時借入金の利子</v>
          </cell>
          <cell r="B43" t="str">
            <v>-</v>
          </cell>
          <cell r="E43" t="str">
            <v>-</v>
          </cell>
          <cell r="H43">
            <v>0</v>
          </cell>
          <cell r="K43" t="str">
            <v>-</v>
          </cell>
          <cell r="N43" t="str">
            <v>-</v>
          </cell>
        </row>
        <row r="44">
          <cell r="A44" t="str">
            <v>債務負担行為に基づく支出額</v>
          </cell>
          <cell r="B44">
            <v>236</v>
          </cell>
          <cell r="E44">
            <v>189</v>
          </cell>
          <cell r="H44">
            <v>170</v>
          </cell>
          <cell r="K44">
            <v>142</v>
          </cell>
          <cell r="N44">
            <v>121</v>
          </cell>
        </row>
        <row r="45">
          <cell r="A45" t="str">
            <v>組合等が起こした地方債の元利償還金に対する負担金等</v>
          </cell>
          <cell r="B45">
            <v>173</v>
          </cell>
          <cell r="E45">
            <v>123</v>
          </cell>
          <cell r="H45">
            <v>98</v>
          </cell>
          <cell r="K45">
            <v>91</v>
          </cell>
          <cell r="N45">
            <v>95</v>
          </cell>
        </row>
        <row r="46">
          <cell r="A46" t="str">
            <v>公営企業債の元利償還金に対する繰入金</v>
          </cell>
          <cell r="B46">
            <v>197</v>
          </cell>
          <cell r="E46">
            <v>216</v>
          </cell>
          <cell r="H46">
            <v>235</v>
          </cell>
          <cell r="K46">
            <v>240</v>
          </cell>
          <cell r="N46">
            <v>262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1983</v>
          </cell>
          <cell r="E49">
            <v>1863</v>
          </cell>
          <cell r="H49">
            <v>1921</v>
          </cell>
          <cell r="K49">
            <v>1825</v>
          </cell>
          <cell r="N49">
            <v>1824</v>
          </cell>
        </row>
        <row r="50">
          <cell r="A50" t="str">
            <v>実質公債費比率の分子</v>
          </cell>
          <cell r="B50" t="e">
            <v>#N/A</v>
          </cell>
          <cell r="C50">
            <v>963</v>
          </cell>
          <cell r="D50" t="e">
            <v>#N/A</v>
          </cell>
          <cell r="E50" t="e">
            <v>#N/A</v>
          </cell>
          <cell r="F50">
            <v>798</v>
          </cell>
          <cell r="G50" t="e">
            <v>#N/A</v>
          </cell>
          <cell r="H50" t="e">
            <v>#N/A</v>
          </cell>
          <cell r="I50">
            <v>762</v>
          </cell>
          <cell r="J50" t="e">
            <v>#N/A</v>
          </cell>
          <cell r="K50" t="e">
            <v>#N/A</v>
          </cell>
          <cell r="L50">
            <v>672</v>
          </cell>
          <cell r="M50" t="e">
            <v>#N/A</v>
          </cell>
          <cell r="N50" t="e">
            <v>#N/A</v>
          </cell>
          <cell r="O50">
            <v>673</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14978</v>
          </cell>
          <cell r="G56">
            <v>14541</v>
          </cell>
          <cell r="J56">
            <v>14282</v>
          </cell>
          <cell r="M56">
            <v>16048</v>
          </cell>
          <cell r="P56">
            <v>18349</v>
          </cell>
        </row>
        <row r="57">
          <cell r="A57" t="str">
            <v>充当可能特定歳入</v>
          </cell>
          <cell r="D57">
            <v>100</v>
          </cell>
          <cell r="G57">
            <v>85</v>
          </cell>
          <cell r="J57">
            <v>70</v>
          </cell>
          <cell r="M57">
            <v>70</v>
          </cell>
          <cell r="P57">
            <v>60</v>
          </cell>
        </row>
        <row r="58">
          <cell r="A58" t="str">
            <v>充当可能基金</v>
          </cell>
          <cell r="D58">
            <v>5886</v>
          </cell>
          <cell r="G58">
            <v>6371</v>
          </cell>
          <cell r="J58">
            <v>6331</v>
          </cell>
          <cell r="M58">
            <v>5149</v>
          </cell>
          <cell r="P58">
            <v>4735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2174</v>
          </cell>
          <cell r="E62">
            <v>2374</v>
          </cell>
          <cell r="H62">
            <v>2279</v>
          </cell>
          <cell r="K62">
            <v>2131</v>
          </cell>
          <cell r="N62">
            <v>1963</v>
          </cell>
        </row>
        <row r="63">
          <cell r="A63" t="str">
            <v>組合等負担等見込額</v>
          </cell>
          <cell r="B63">
            <v>572</v>
          </cell>
          <cell r="E63">
            <v>459</v>
          </cell>
          <cell r="H63">
            <v>385</v>
          </cell>
          <cell r="K63">
            <v>316</v>
          </cell>
          <cell r="N63">
            <v>364</v>
          </cell>
        </row>
        <row r="64">
          <cell r="A64" t="str">
            <v>公営企業債等繰入見込額</v>
          </cell>
          <cell r="B64">
            <v>4478</v>
          </cell>
          <cell r="E64">
            <v>4396</v>
          </cell>
          <cell r="H64">
            <v>4489</v>
          </cell>
          <cell r="K64">
            <v>4877</v>
          </cell>
          <cell r="N64">
            <v>5536</v>
          </cell>
        </row>
        <row r="65">
          <cell r="A65" t="str">
            <v>債務負担行為に基づく支出予定額</v>
          </cell>
          <cell r="B65">
            <v>885</v>
          </cell>
          <cell r="E65">
            <v>711</v>
          </cell>
          <cell r="H65">
            <v>539</v>
          </cell>
          <cell r="K65">
            <v>414</v>
          </cell>
          <cell r="N65">
            <v>312</v>
          </cell>
        </row>
        <row r="66">
          <cell r="A66" t="str">
            <v>一般会計等に係る地方債の現在高</v>
          </cell>
          <cell r="B66">
            <v>15215</v>
          </cell>
          <cell r="E66">
            <v>14608</v>
          </cell>
          <cell r="H66">
            <v>15561</v>
          </cell>
          <cell r="K66">
            <v>17213</v>
          </cell>
          <cell r="N66">
            <v>18383</v>
          </cell>
        </row>
        <row r="67">
          <cell r="A67" t="str">
            <v>将来負担比率の分子</v>
          </cell>
          <cell r="B67" t="e">
            <v>#N/A</v>
          </cell>
          <cell r="C67">
            <v>2360</v>
          </cell>
          <cell r="D67" t="e">
            <v>#N/A</v>
          </cell>
          <cell r="E67" t="e">
            <v>#N/A</v>
          </cell>
          <cell r="F67">
            <v>1551</v>
          </cell>
          <cell r="G67" t="e">
            <v>#N/A</v>
          </cell>
          <cell r="H67" t="e">
            <v>#N/A</v>
          </cell>
          <cell r="I67">
            <v>2571</v>
          </cell>
          <cell r="J67" t="e">
            <v>#N/A</v>
          </cell>
          <cell r="K67" t="e">
            <v>#N/A</v>
          </cell>
          <cell r="L67">
            <v>3684</v>
          </cell>
          <cell r="M67" t="e">
            <v>#N/A</v>
          </cell>
          <cell r="N67" t="e">
            <v>#N/A</v>
          </cell>
          <cell r="O67">
            <v>3413</v>
          </cell>
          <cell r="P67" t="e">
            <v>#N/A</v>
          </cell>
        </row>
        <row r="71">
          <cell r="B71" t="str">
            <v>H29</v>
          </cell>
          <cell r="C71" t="str">
            <v>H30</v>
          </cell>
          <cell r="D71" t="str">
            <v>R01</v>
          </cell>
        </row>
        <row r="72">
          <cell r="A72" t="str">
            <v>財政調整基金</v>
          </cell>
          <cell r="B72">
            <v>2728</v>
          </cell>
          <cell r="C72">
            <v>2742</v>
          </cell>
          <cell r="D72">
            <v>2311</v>
          </cell>
        </row>
        <row r="73">
          <cell r="A73" t="str">
            <v>減債基金</v>
          </cell>
          <cell r="B73">
            <v>483</v>
          </cell>
          <cell r="C73">
            <v>484</v>
          </cell>
          <cell r="D73">
            <v>485</v>
          </cell>
        </row>
        <row r="74">
          <cell r="A74" t="str">
            <v>その他特定目的基金</v>
          </cell>
          <cell r="B74">
            <v>2737</v>
          </cell>
          <cell r="C74">
            <v>3044</v>
          </cell>
          <cell r="D74">
            <v>3588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4"/>
  <cols>
    <col min="1" max="11" width="1.88671875" style="3" customWidth="1"/>
    <col min="12" max="12" width="2" style="3" customWidth="1"/>
    <col min="13" max="17" width="2.109375" style="3" customWidth="1"/>
    <col min="18" max="119" width="1.88671875" style="3" customWidth="1"/>
    <col min="120" max="16384" width="0" style="3" hidden="1"/>
  </cols>
  <sheetData>
    <row r="1" spans="1:119" ht="33" customHeight="1" x14ac:dyDescent="0.4">
      <c r="A1" s="1"/>
      <c r="B1" s="606" t="s">
        <v>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2"/>
      <c r="DK1" s="2"/>
      <c r="DL1" s="2"/>
      <c r="DM1" s="2"/>
      <c r="DN1" s="2"/>
      <c r="DO1" s="2"/>
    </row>
    <row r="2" spans="1:119" ht="24.75" thickBot="1" x14ac:dyDescent="0.45">
      <c r="A2" s="1"/>
      <c r="B2" s="4" t="s">
        <v>1</v>
      </c>
      <c r="C2" s="4"/>
      <c r="D2" s="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thickBot="1" x14ac:dyDescent="0.45">
      <c r="A3" s="2"/>
      <c r="B3" s="607" t="s">
        <v>2</v>
      </c>
      <c r="C3" s="608"/>
      <c r="D3" s="608"/>
      <c r="E3" s="609"/>
      <c r="F3" s="609"/>
      <c r="G3" s="609"/>
      <c r="H3" s="609"/>
      <c r="I3" s="609"/>
      <c r="J3" s="609"/>
      <c r="K3" s="609"/>
      <c r="L3" s="609" t="s">
        <v>3</v>
      </c>
      <c r="M3" s="609"/>
      <c r="N3" s="609"/>
      <c r="O3" s="609"/>
      <c r="P3" s="609"/>
      <c r="Q3" s="609"/>
      <c r="R3" s="612"/>
      <c r="S3" s="612"/>
      <c r="T3" s="612"/>
      <c r="U3" s="612"/>
      <c r="V3" s="613"/>
      <c r="W3" s="498" t="s">
        <v>4</v>
      </c>
      <c r="X3" s="499"/>
      <c r="Y3" s="499"/>
      <c r="Z3" s="499"/>
      <c r="AA3" s="499"/>
      <c r="AB3" s="608"/>
      <c r="AC3" s="612" t="s">
        <v>5</v>
      </c>
      <c r="AD3" s="499"/>
      <c r="AE3" s="499"/>
      <c r="AF3" s="499"/>
      <c r="AG3" s="499"/>
      <c r="AH3" s="499"/>
      <c r="AI3" s="499"/>
      <c r="AJ3" s="499"/>
      <c r="AK3" s="499"/>
      <c r="AL3" s="574"/>
      <c r="AM3" s="498" t="s">
        <v>6</v>
      </c>
      <c r="AN3" s="499"/>
      <c r="AO3" s="499"/>
      <c r="AP3" s="499"/>
      <c r="AQ3" s="499"/>
      <c r="AR3" s="499"/>
      <c r="AS3" s="499"/>
      <c r="AT3" s="499"/>
      <c r="AU3" s="499"/>
      <c r="AV3" s="499"/>
      <c r="AW3" s="499"/>
      <c r="AX3" s="574"/>
      <c r="AY3" s="566" t="s">
        <v>7</v>
      </c>
      <c r="AZ3" s="567"/>
      <c r="BA3" s="567"/>
      <c r="BB3" s="567"/>
      <c r="BC3" s="567"/>
      <c r="BD3" s="567"/>
      <c r="BE3" s="567"/>
      <c r="BF3" s="567"/>
      <c r="BG3" s="567"/>
      <c r="BH3" s="567"/>
      <c r="BI3" s="567"/>
      <c r="BJ3" s="567"/>
      <c r="BK3" s="567"/>
      <c r="BL3" s="567"/>
      <c r="BM3" s="616"/>
      <c r="BN3" s="498" t="s">
        <v>8</v>
      </c>
      <c r="BO3" s="499"/>
      <c r="BP3" s="499"/>
      <c r="BQ3" s="499"/>
      <c r="BR3" s="499"/>
      <c r="BS3" s="499"/>
      <c r="BT3" s="499"/>
      <c r="BU3" s="574"/>
      <c r="BV3" s="498" t="s">
        <v>9</v>
      </c>
      <c r="BW3" s="499"/>
      <c r="BX3" s="499"/>
      <c r="BY3" s="499"/>
      <c r="BZ3" s="499"/>
      <c r="CA3" s="499"/>
      <c r="CB3" s="499"/>
      <c r="CC3" s="574"/>
      <c r="CD3" s="566" t="s">
        <v>7</v>
      </c>
      <c r="CE3" s="567"/>
      <c r="CF3" s="567"/>
      <c r="CG3" s="567"/>
      <c r="CH3" s="567"/>
      <c r="CI3" s="567"/>
      <c r="CJ3" s="567"/>
      <c r="CK3" s="567"/>
      <c r="CL3" s="567"/>
      <c r="CM3" s="567"/>
      <c r="CN3" s="567"/>
      <c r="CO3" s="567"/>
      <c r="CP3" s="567"/>
      <c r="CQ3" s="567"/>
      <c r="CR3" s="567"/>
      <c r="CS3" s="616"/>
      <c r="CT3" s="498" t="s">
        <v>10</v>
      </c>
      <c r="CU3" s="499"/>
      <c r="CV3" s="499"/>
      <c r="CW3" s="499"/>
      <c r="CX3" s="499"/>
      <c r="CY3" s="499"/>
      <c r="CZ3" s="499"/>
      <c r="DA3" s="574"/>
      <c r="DB3" s="498" t="s">
        <v>11</v>
      </c>
      <c r="DC3" s="499"/>
      <c r="DD3" s="499"/>
      <c r="DE3" s="499"/>
      <c r="DF3" s="499"/>
      <c r="DG3" s="499"/>
      <c r="DH3" s="499"/>
      <c r="DI3" s="574"/>
      <c r="DJ3" s="1"/>
      <c r="DK3" s="1"/>
      <c r="DL3" s="1"/>
      <c r="DM3" s="1"/>
      <c r="DN3" s="1"/>
      <c r="DO3" s="1"/>
    </row>
    <row r="4" spans="1:119" ht="18.75" customHeight="1" x14ac:dyDescent="0.4">
      <c r="A4" s="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12</v>
      </c>
      <c r="AZ4" s="426"/>
      <c r="BA4" s="426"/>
      <c r="BB4" s="426"/>
      <c r="BC4" s="426"/>
      <c r="BD4" s="426"/>
      <c r="BE4" s="426"/>
      <c r="BF4" s="426"/>
      <c r="BG4" s="426"/>
      <c r="BH4" s="426"/>
      <c r="BI4" s="426"/>
      <c r="BJ4" s="426"/>
      <c r="BK4" s="426"/>
      <c r="BL4" s="426"/>
      <c r="BM4" s="427"/>
      <c r="BN4" s="428">
        <v>18905379</v>
      </c>
      <c r="BO4" s="429"/>
      <c r="BP4" s="429"/>
      <c r="BQ4" s="429"/>
      <c r="BR4" s="429"/>
      <c r="BS4" s="429"/>
      <c r="BT4" s="429"/>
      <c r="BU4" s="430"/>
      <c r="BV4" s="428">
        <v>16924911</v>
      </c>
      <c r="BW4" s="429"/>
      <c r="BX4" s="429"/>
      <c r="BY4" s="429"/>
      <c r="BZ4" s="429"/>
      <c r="CA4" s="429"/>
      <c r="CB4" s="429"/>
      <c r="CC4" s="430"/>
      <c r="CD4" s="600" t="s">
        <v>13</v>
      </c>
      <c r="CE4" s="601"/>
      <c r="CF4" s="601"/>
      <c r="CG4" s="601"/>
      <c r="CH4" s="601"/>
      <c r="CI4" s="601"/>
      <c r="CJ4" s="601"/>
      <c r="CK4" s="601"/>
      <c r="CL4" s="601"/>
      <c r="CM4" s="601"/>
      <c r="CN4" s="601"/>
      <c r="CO4" s="601"/>
      <c r="CP4" s="601"/>
      <c r="CQ4" s="601"/>
      <c r="CR4" s="601"/>
      <c r="CS4" s="602"/>
      <c r="CT4" s="603">
        <v>3.3</v>
      </c>
      <c r="CU4" s="604"/>
      <c r="CV4" s="604"/>
      <c r="CW4" s="604"/>
      <c r="CX4" s="604"/>
      <c r="CY4" s="604"/>
      <c r="CZ4" s="604"/>
      <c r="DA4" s="605"/>
      <c r="DB4" s="603">
        <v>0</v>
      </c>
      <c r="DC4" s="604"/>
      <c r="DD4" s="604"/>
      <c r="DE4" s="604"/>
      <c r="DF4" s="604"/>
      <c r="DG4" s="604"/>
      <c r="DH4" s="604"/>
      <c r="DI4" s="605"/>
      <c r="DJ4" s="1"/>
      <c r="DK4" s="1"/>
      <c r="DL4" s="1"/>
      <c r="DM4" s="1"/>
      <c r="DN4" s="1"/>
      <c r="DO4" s="1"/>
    </row>
    <row r="5" spans="1:119" ht="18.75" customHeight="1" x14ac:dyDescent="0.4">
      <c r="A5" s="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14</v>
      </c>
      <c r="AN5" s="407"/>
      <c r="AO5" s="407"/>
      <c r="AP5" s="407"/>
      <c r="AQ5" s="407"/>
      <c r="AR5" s="407"/>
      <c r="AS5" s="407"/>
      <c r="AT5" s="408"/>
      <c r="AU5" s="484" t="s">
        <v>15</v>
      </c>
      <c r="AV5" s="485"/>
      <c r="AW5" s="485"/>
      <c r="AX5" s="485"/>
      <c r="AY5" s="413" t="s">
        <v>16</v>
      </c>
      <c r="AZ5" s="414"/>
      <c r="BA5" s="414"/>
      <c r="BB5" s="414"/>
      <c r="BC5" s="414"/>
      <c r="BD5" s="414"/>
      <c r="BE5" s="414"/>
      <c r="BF5" s="414"/>
      <c r="BG5" s="414"/>
      <c r="BH5" s="414"/>
      <c r="BI5" s="414"/>
      <c r="BJ5" s="414"/>
      <c r="BK5" s="414"/>
      <c r="BL5" s="414"/>
      <c r="BM5" s="415"/>
      <c r="BN5" s="433">
        <v>18376047</v>
      </c>
      <c r="BO5" s="434"/>
      <c r="BP5" s="434"/>
      <c r="BQ5" s="434"/>
      <c r="BR5" s="434"/>
      <c r="BS5" s="434"/>
      <c r="BT5" s="434"/>
      <c r="BU5" s="435"/>
      <c r="BV5" s="433">
        <v>16878101</v>
      </c>
      <c r="BW5" s="434"/>
      <c r="BX5" s="434"/>
      <c r="BY5" s="434"/>
      <c r="BZ5" s="434"/>
      <c r="CA5" s="434"/>
      <c r="CB5" s="434"/>
      <c r="CC5" s="435"/>
      <c r="CD5" s="442" t="s">
        <v>17</v>
      </c>
      <c r="CE5" s="443"/>
      <c r="CF5" s="443"/>
      <c r="CG5" s="443"/>
      <c r="CH5" s="443"/>
      <c r="CI5" s="443"/>
      <c r="CJ5" s="443"/>
      <c r="CK5" s="443"/>
      <c r="CL5" s="443"/>
      <c r="CM5" s="443"/>
      <c r="CN5" s="443"/>
      <c r="CO5" s="443"/>
      <c r="CP5" s="443"/>
      <c r="CQ5" s="443"/>
      <c r="CR5" s="443"/>
      <c r="CS5" s="444"/>
      <c r="CT5" s="403">
        <v>93.5</v>
      </c>
      <c r="CU5" s="404"/>
      <c r="CV5" s="404"/>
      <c r="CW5" s="404"/>
      <c r="CX5" s="404"/>
      <c r="CY5" s="404"/>
      <c r="CZ5" s="404"/>
      <c r="DA5" s="405"/>
      <c r="DB5" s="403">
        <v>92.8</v>
      </c>
      <c r="DC5" s="404"/>
      <c r="DD5" s="404"/>
      <c r="DE5" s="404"/>
      <c r="DF5" s="404"/>
      <c r="DG5" s="404"/>
      <c r="DH5" s="404"/>
      <c r="DI5" s="405"/>
      <c r="DJ5" s="1"/>
      <c r="DK5" s="1"/>
      <c r="DL5" s="1"/>
      <c r="DM5" s="1"/>
      <c r="DN5" s="1"/>
      <c r="DO5" s="1"/>
    </row>
    <row r="6" spans="1:119" ht="18.75" customHeight="1" x14ac:dyDescent="0.4">
      <c r="A6" s="2"/>
      <c r="B6" s="580" t="s">
        <v>18</v>
      </c>
      <c r="C6" s="449"/>
      <c r="D6" s="449"/>
      <c r="E6" s="581"/>
      <c r="F6" s="581"/>
      <c r="G6" s="581"/>
      <c r="H6" s="581"/>
      <c r="I6" s="581"/>
      <c r="J6" s="581"/>
      <c r="K6" s="581"/>
      <c r="L6" s="581" t="s">
        <v>19</v>
      </c>
      <c r="M6" s="581"/>
      <c r="N6" s="581"/>
      <c r="O6" s="581"/>
      <c r="P6" s="581"/>
      <c r="Q6" s="581"/>
      <c r="R6" s="476"/>
      <c r="S6" s="476"/>
      <c r="T6" s="476"/>
      <c r="U6" s="476"/>
      <c r="V6" s="587"/>
      <c r="W6" s="515" t="s">
        <v>20</v>
      </c>
      <c r="X6" s="448"/>
      <c r="Y6" s="448"/>
      <c r="Z6" s="448"/>
      <c r="AA6" s="448"/>
      <c r="AB6" s="449"/>
      <c r="AC6" s="592" t="s">
        <v>21</v>
      </c>
      <c r="AD6" s="593"/>
      <c r="AE6" s="593"/>
      <c r="AF6" s="593"/>
      <c r="AG6" s="593"/>
      <c r="AH6" s="593"/>
      <c r="AI6" s="593"/>
      <c r="AJ6" s="593"/>
      <c r="AK6" s="593"/>
      <c r="AL6" s="594"/>
      <c r="AM6" s="504" t="s">
        <v>22</v>
      </c>
      <c r="AN6" s="407"/>
      <c r="AO6" s="407"/>
      <c r="AP6" s="407"/>
      <c r="AQ6" s="407"/>
      <c r="AR6" s="407"/>
      <c r="AS6" s="407"/>
      <c r="AT6" s="408"/>
      <c r="AU6" s="484" t="s">
        <v>15</v>
      </c>
      <c r="AV6" s="485"/>
      <c r="AW6" s="485"/>
      <c r="AX6" s="485"/>
      <c r="AY6" s="413" t="s">
        <v>23</v>
      </c>
      <c r="AZ6" s="414"/>
      <c r="BA6" s="414"/>
      <c r="BB6" s="414"/>
      <c r="BC6" s="414"/>
      <c r="BD6" s="414"/>
      <c r="BE6" s="414"/>
      <c r="BF6" s="414"/>
      <c r="BG6" s="414"/>
      <c r="BH6" s="414"/>
      <c r="BI6" s="414"/>
      <c r="BJ6" s="414"/>
      <c r="BK6" s="414"/>
      <c r="BL6" s="414"/>
      <c r="BM6" s="415"/>
      <c r="BN6" s="433">
        <v>529332</v>
      </c>
      <c r="BO6" s="434"/>
      <c r="BP6" s="434"/>
      <c r="BQ6" s="434"/>
      <c r="BR6" s="434"/>
      <c r="BS6" s="434"/>
      <c r="BT6" s="434"/>
      <c r="BU6" s="435"/>
      <c r="BV6" s="433">
        <v>46810</v>
      </c>
      <c r="BW6" s="434"/>
      <c r="BX6" s="434"/>
      <c r="BY6" s="434"/>
      <c r="BZ6" s="434"/>
      <c r="CA6" s="434"/>
      <c r="CB6" s="434"/>
      <c r="CC6" s="435"/>
      <c r="CD6" s="442" t="s">
        <v>24</v>
      </c>
      <c r="CE6" s="443"/>
      <c r="CF6" s="443"/>
      <c r="CG6" s="443"/>
      <c r="CH6" s="443"/>
      <c r="CI6" s="443"/>
      <c r="CJ6" s="443"/>
      <c r="CK6" s="443"/>
      <c r="CL6" s="443"/>
      <c r="CM6" s="443"/>
      <c r="CN6" s="443"/>
      <c r="CO6" s="443"/>
      <c r="CP6" s="443"/>
      <c r="CQ6" s="443"/>
      <c r="CR6" s="443"/>
      <c r="CS6" s="444"/>
      <c r="CT6" s="577">
        <v>97.4</v>
      </c>
      <c r="CU6" s="578"/>
      <c r="CV6" s="578"/>
      <c r="CW6" s="578"/>
      <c r="CX6" s="578"/>
      <c r="CY6" s="578"/>
      <c r="CZ6" s="578"/>
      <c r="DA6" s="579"/>
      <c r="DB6" s="577">
        <v>97.6</v>
      </c>
      <c r="DC6" s="578"/>
      <c r="DD6" s="578"/>
      <c r="DE6" s="578"/>
      <c r="DF6" s="578"/>
      <c r="DG6" s="578"/>
      <c r="DH6" s="578"/>
      <c r="DI6" s="579"/>
      <c r="DJ6" s="1"/>
      <c r="DK6" s="1"/>
      <c r="DL6" s="1"/>
      <c r="DM6" s="1"/>
      <c r="DN6" s="1"/>
      <c r="DO6" s="1"/>
    </row>
    <row r="7" spans="1:119" ht="18.75" customHeight="1" x14ac:dyDescent="0.4">
      <c r="A7" s="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25</v>
      </c>
      <c r="AN7" s="407"/>
      <c r="AO7" s="407"/>
      <c r="AP7" s="407"/>
      <c r="AQ7" s="407"/>
      <c r="AR7" s="407"/>
      <c r="AS7" s="407"/>
      <c r="AT7" s="408"/>
      <c r="AU7" s="484" t="s">
        <v>15</v>
      </c>
      <c r="AV7" s="485"/>
      <c r="AW7" s="485"/>
      <c r="AX7" s="485"/>
      <c r="AY7" s="413" t="s">
        <v>26</v>
      </c>
      <c r="AZ7" s="414"/>
      <c r="BA7" s="414"/>
      <c r="BB7" s="414"/>
      <c r="BC7" s="414"/>
      <c r="BD7" s="414"/>
      <c r="BE7" s="414"/>
      <c r="BF7" s="414"/>
      <c r="BG7" s="414"/>
      <c r="BH7" s="414"/>
      <c r="BI7" s="414"/>
      <c r="BJ7" s="414"/>
      <c r="BK7" s="414"/>
      <c r="BL7" s="414"/>
      <c r="BM7" s="415"/>
      <c r="BN7" s="433">
        <v>241525</v>
      </c>
      <c r="BO7" s="434"/>
      <c r="BP7" s="434"/>
      <c r="BQ7" s="434"/>
      <c r="BR7" s="434"/>
      <c r="BS7" s="434"/>
      <c r="BT7" s="434"/>
      <c r="BU7" s="435"/>
      <c r="BV7" s="433">
        <v>45760</v>
      </c>
      <c r="BW7" s="434"/>
      <c r="BX7" s="434"/>
      <c r="BY7" s="434"/>
      <c r="BZ7" s="434"/>
      <c r="CA7" s="434"/>
      <c r="CB7" s="434"/>
      <c r="CC7" s="435"/>
      <c r="CD7" s="442" t="s">
        <v>27</v>
      </c>
      <c r="CE7" s="443"/>
      <c r="CF7" s="443"/>
      <c r="CG7" s="443"/>
      <c r="CH7" s="443"/>
      <c r="CI7" s="443"/>
      <c r="CJ7" s="443"/>
      <c r="CK7" s="443"/>
      <c r="CL7" s="443"/>
      <c r="CM7" s="443"/>
      <c r="CN7" s="443"/>
      <c r="CO7" s="443"/>
      <c r="CP7" s="443"/>
      <c r="CQ7" s="443"/>
      <c r="CR7" s="443"/>
      <c r="CS7" s="444"/>
      <c r="CT7" s="433">
        <v>8840248</v>
      </c>
      <c r="CU7" s="434"/>
      <c r="CV7" s="434"/>
      <c r="CW7" s="434"/>
      <c r="CX7" s="434"/>
      <c r="CY7" s="434"/>
      <c r="CZ7" s="434"/>
      <c r="DA7" s="435"/>
      <c r="DB7" s="433">
        <v>8829199</v>
      </c>
      <c r="DC7" s="434"/>
      <c r="DD7" s="434"/>
      <c r="DE7" s="434"/>
      <c r="DF7" s="434"/>
      <c r="DG7" s="434"/>
      <c r="DH7" s="434"/>
      <c r="DI7" s="435"/>
      <c r="DJ7" s="1"/>
      <c r="DK7" s="1"/>
      <c r="DL7" s="1"/>
      <c r="DM7" s="1"/>
      <c r="DN7" s="1"/>
      <c r="DO7" s="1"/>
    </row>
    <row r="8" spans="1:119" ht="18.75" customHeight="1" thickBot="1" x14ac:dyDescent="0.45">
      <c r="A8" s="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28</v>
      </c>
      <c r="AN8" s="407"/>
      <c r="AO8" s="407"/>
      <c r="AP8" s="407"/>
      <c r="AQ8" s="407"/>
      <c r="AR8" s="407"/>
      <c r="AS8" s="407"/>
      <c r="AT8" s="408"/>
      <c r="AU8" s="484" t="s">
        <v>15</v>
      </c>
      <c r="AV8" s="485"/>
      <c r="AW8" s="485"/>
      <c r="AX8" s="485"/>
      <c r="AY8" s="413" t="s">
        <v>29</v>
      </c>
      <c r="AZ8" s="414"/>
      <c r="BA8" s="414"/>
      <c r="BB8" s="414"/>
      <c r="BC8" s="414"/>
      <c r="BD8" s="414"/>
      <c r="BE8" s="414"/>
      <c r="BF8" s="414"/>
      <c r="BG8" s="414"/>
      <c r="BH8" s="414"/>
      <c r="BI8" s="414"/>
      <c r="BJ8" s="414"/>
      <c r="BK8" s="414"/>
      <c r="BL8" s="414"/>
      <c r="BM8" s="415"/>
      <c r="BN8" s="433">
        <v>287807</v>
      </c>
      <c r="BO8" s="434"/>
      <c r="BP8" s="434"/>
      <c r="BQ8" s="434"/>
      <c r="BR8" s="434"/>
      <c r="BS8" s="434"/>
      <c r="BT8" s="434"/>
      <c r="BU8" s="435"/>
      <c r="BV8" s="433">
        <v>1050</v>
      </c>
      <c r="BW8" s="434"/>
      <c r="BX8" s="434"/>
      <c r="BY8" s="434"/>
      <c r="BZ8" s="434"/>
      <c r="CA8" s="434"/>
      <c r="CB8" s="434"/>
      <c r="CC8" s="435"/>
      <c r="CD8" s="442" t="s">
        <v>30</v>
      </c>
      <c r="CE8" s="443"/>
      <c r="CF8" s="443"/>
      <c r="CG8" s="443"/>
      <c r="CH8" s="443"/>
      <c r="CI8" s="443"/>
      <c r="CJ8" s="443"/>
      <c r="CK8" s="443"/>
      <c r="CL8" s="443"/>
      <c r="CM8" s="443"/>
      <c r="CN8" s="443"/>
      <c r="CO8" s="443"/>
      <c r="CP8" s="443"/>
      <c r="CQ8" s="443"/>
      <c r="CR8" s="443"/>
      <c r="CS8" s="444"/>
      <c r="CT8" s="539">
        <v>0.45</v>
      </c>
      <c r="CU8" s="540"/>
      <c r="CV8" s="540"/>
      <c r="CW8" s="540"/>
      <c r="CX8" s="540"/>
      <c r="CY8" s="540"/>
      <c r="CZ8" s="540"/>
      <c r="DA8" s="541"/>
      <c r="DB8" s="539">
        <v>0.45</v>
      </c>
      <c r="DC8" s="540"/>
      <c r="DD8" s="540"/>
      <c r="DE8" s="540"/>
      <c r="DF8" s="540"/>
      <c r="DG8" s="540"/>
      <c r="DH8" s="540"/>
      <c r="DI8" s="541"/>
      <c r="DJ8" s="1"/>
      <c r="DK8" s="1"/>
      <c r="DL8" s="1"/>
      <c r="DM8" s="1"/>
      <c r="DN8" s="1"/>
      <c r="DO8" s="1"/>
    </row>
    <row r="9" spans="1:119" ht="18.75" customHeight="1" thickBot="1" x14ac:dyDescent="0.45">
      <c r="A9" s="2"/>
      <c r="B9" s="566" t="s">
        <v>31</v>
      </c>
      <c r="C9" s="567"/>
      <c r="D9" s="567"/>
      <c r="E9" s="567"/>
      <c r="F9" s="567"/>
      <c r="G9" s="567"/>
      <c r="H9" s="567"/>
      <c r="I9" s="567"/>
      <c r="J9" s="567"/>
      <c r="K9" s="487"/>
      <c r="L9" s="568" t="s">
        <v>32</v>
      </c>
      <c r="M9" s="569"/>
      <c r="N9" s="569"/>
      <c r="O9" s="569"/>
      <c r="P9" s="569"/>
      <c r="Q9" s="570"/>
      <c r="R9" s="571">
        <v>31842</v>
      </c>
      <c r="S9" s="572"/>
      <c r="T9" s="572"/>
      <c r="U9" s="572"/>
      <c r="V9" s="573"/>
      <c r="W9" s="498" t="s">
        <v>33</v>
      </c>
      <c r="X9" s="499"/>
      <c r="Y9" s="499"/>
      <c r="Z9" s="499"/>
      <c r="AA9" s="499"/>
      <c r="AB9" s="499"/>
      <c r="AC9" s="499"/>
      <c r="AD9" s="499"/>
      <c r="AE9" s="499"/>
      <c r="AF9" s="499"/>
      <c r="AG9" s="499"/>
      <c r="AH9" s="499"/>
      <c r="AI9" s="499"/>
      <c r="AJ9" s="499"/>
      <c r="AK9" s="499"/>
      <c r="AL9" s="574"/>
      <c r="AM9" s="504" t="s">
        <v>34</v>
      </c>
      <c r="AN9" s="407"/>
      <c r="AO9" s="407"/>
      <c r="AP9" s="407"/>
      <c r="AQ9" s="407"/>
      <c r="AR9" s="407"/>
      <c r="AS9" s="407"/>
      <c r="AT9" s="408"/>
      <c r="AU9" s="484" t="s">
        <v>15</v>
      </c>
      <c r="AV9" s="485"/>
      <c r="AW9" s="485"/>
      <c r="AX9" s="485"/>
      <c r="AY9" s="413" t="s">
        <v>35</v>
      </c>
      <c r="AZ9" s="414"/>
      <c r="BA9" s="414"/>
      <c r="BB9" s="414"/>
      <c r="BC9" s="414"/>
      <c r="BD9" s="414"/>
      <c r="BE9" s="414"/>
      <c r="BF9" s="414"/>
      <c r="BG9" s="414"/>
      <c r="BH9" s="414"/>
      <c r="BI9" s="414"/>
      <c r="BJ9" s="414"/>
      <c r="BK9" s="414"/>
      <c r="BL9" s="414"/>
      <c r="BM9" s="415"/>
      <c r="BN9" s="433">
        <v>286757</v>
      </c>
      <c r="BO9" s="434"/>
      <c r="BP9" s="434"/>
      <c r="BQ9" s="434"/>
      <c r="BR9" s="434"/>
      <c r="BS9" s="434"/>
      <c r="BT9" s="434"/>
      <c r="BU9" s="435"/>
      <c r="BV9" s="433">
        <v>-197257</v>
      </c>
      <c r="BW9" s="434"/>
      <c r="BX9" s="434"/>
      <c r="BY9" s="434"/>
      <c r="BZ9" s="434"/>
      <c r="CA9" s="434"/>
      <c r="CB9" s="434"/>
      <c r="CC9" s="435"/>
      <c r="CD9" s="442" t="s">
        <v>36</v>
      </c>
      <c r="CE9" s="443"/>
      <c r="CF9" s="443"/>
      <c r="CG9" s="443"/>
      <c r="CH9" s="443"/>
      <c r="CI9" s="443"/>
      <c r="CJ9" s="443"/>
      <c r="CK9" s="443"/>
      <c r="CL9" s="443"/>
      <c r="CM9" s="443"/>
      <c r="CN9" s="443"/>
      <c r="CO9" s="443"/>
      <c r="CP9" s="443"/>
      <c r="CQ9" s="443"/>
      <c r="CR9" s="443"/>
      <c r="CS9" s="444"/>
      <c r="CT9" s="403">
        <v>17.3</v>
      </c>
      <c r="CU9" s="404"/>
      <c r="CV9" s="404"/>
      <c r="CW9" s="404"/>
      <c r="CX9" s="404"/>
      <c r="CY9" s="404"/>
      <c r="CZ9" s="404"/>
      <c r="DA9" s="405"/>
      <c r="DB9" s="403">
        <v>18.3</v>
      </c>
      <c r="DC9" s="404"/>
      <c r="DD9" s="404"/>
      <c r="DE9" s="404"/>
      <c r="DF9" s="404"/>
      <c r="DG9" s="404"/>
      <c r="DH9" s="404"/>
      <c r="DI9" s="405"/>
      <c r="DJ9" s="1"/>
      <c r="DK9" s="1"/>
      <c r="DL9" s="1"/>
      <c r="DM9" s="1"/>
      <c r="DN9" s="1"/>
      <c r="DO9" s="1"/>
    </row>
    <row r="10" spans="1:119" ht="18.75" customHeight="1" thickBot="1" x14ac:dyDescent="0.45">
      <c r="A10" s="2"/>
      <c r="B10" s="566"/>
      <c r="C10" s="567"/>
      <c r="D10" s="567"/>
      <c r="E10" s="567"/>
      <c r="F10" s="567"/>
      <c r="G10" s="567"/>
      <c r="H10" s="567"/>
      <c r="I10" s="567"/>
      <c r="J10" s="567"/>
      <c r="K10" s="487"/>
      <c r="L10" s="406" t="s">
        <v>37</v>
      </c>
      <c r="M10" s="407"/>
      <c r="N10" s="407"/>
      <c r="O10" s="407"/>
      <c r="P10" s="407"/>
      <c r="Q10" s="408"/>
      <c r="R10" s="409">
        <v>32899</v>
      </c>
      <c r="S10" s="410"/>
      <c r="T10" s="410"/>
      <c r="U10" s="410"/>
      <c r="V10" s="412"/>
      <c r="W10" s="575"/>
      <c r="X10" s="386"/>
      <c r="Y10" s="386"/>
      <c r="Z10" s="386"/>
      <c r="AA10" s="386"/>
      <c r="AB10" s="386"/>
      <c r="AC10" s="386"/>
      <c r="AD10" s="386"/>
      <c r="AE10" s="386"/>
      <c r="AF10" s="386"/>
      <c r="AG10" s="386"/>
      <c r="AH10" s="386"/>
      <c r="AI10" s="386"/>
      <c r="AJ10" s="386"/>
      <c r="AK10" s="386"/>
      <c r="AL10" s="576"/>
      <c r="AM10" s="504" t="s">
        <v>38</v>
      </c>
      <c r="AN10" s="407"/>
      <c r="AO10" s="407"/>
      <c r="AP10" s="407"/>
      <c r="AQ10" s="407"/>
      <c r="AR10" s="407"/>
      <c r="AS10" s="407"/>
      <c r="AT10" s="408"/>
      <c r="AU10" s="484" t="s">
        <v>39</v>
      </c>
      <c r="AV10" s="485"/>
      <c r="AW10" s="485"/>
      <c r="AX10" s="485"/>
      <c r="AY10" s="413" t="s">
        <v>40</v>
      </c>
      <c r="AZ10" s="414"/>
      <c r="BA10" s="414"/>
      <c r="BB10" s="414"/>
      <c r="BC10" s="414"/>
      <c r="BD10" s="414"/>
      <c r="BE10" s="414"/>
      <c r="BF10" s="414"/>
      <c r="BG10" s="414"/>
      <c r="BH10" s="414"/>
      <c r="BI10" s="414"/>
      <c r="BJ10" s="414"/>
      <c r="BK10" s="414"/>
      <c r="BL10" s="414"/>
      <c r="BM10" s="415"/>
      <c r="BN10" s="433">
        <v>2537</v>
      </c>
      <c r="BO10" s="434"/>
      <c r="BP10" s="434"/>
      <c r="BQ10" s="434"/>
      <c r="BR10" s="434"/>
      <c r="BS10" s="434"/>
      <c r="BT10" s="434"/>
      <c r="BU10" s="435"/>
      <c r="BV10" s="433">
        <v>116648</v>
      </c>
      <c r="BW10" s="434"/>
      <c r="BX10" s="434"/>
      <c r="BY10" s="434"/>
      <c r="BZ10" s="434"/>
      <c r="CA10" s="434"/>
      <c r="CB10" s="434"/>
      <c r="CC10" s="435"/>
      <c r="CD10" s="6" t="s">
        <v>41</v>
      </c>
      <c r="CE10" s="7"/>
      <c r="CF10" s="7"/>
      <c r="CG10" s="7"/>
      <c r="CH10" s="7"/>
      <c r="CI10" s="7"/>
      <c r="CJ10" s="7"/>
      <c r="CK10" s="7"/>
      <c r="CL10" s="7"/>
      <c r="CM10" s="7"/>
      <c r="CN10" s="7"/>
      <c r="CO10" s="7"/>
      <c r="CP10" s="7"/>
      <c r="CQ10" s="7"/>
      <c r="CR10" s="7"/>
      <c r="CS10" s="8"/>
      <c r="CT10" s="9"/>
      <c r="CU10" s="10"/>
      <c r="CV10" s="10"/>
      <c r="CW10" s="10"/>
      <c r="CX10" s="10"/>
      <c r="CY10" s="10"/>
      <c r="CZ10" s="10"/>
      <c r="DA10" s="11"/>
      <c r="DB10" s="9"/>
      <c r="DC10" s="10"/>
      <c r="DD10" s="10"/>
      <c r="DE10" s="10"/>
      <c r="DF10" s="10"/>
      <c r="DG10" s="10"/>
      <c r="DH10" s="10"/>
      <c r="DI10" s="11"/>
      <c r="DJ10" s="1"/>
      <c r="DK10" s="1"/>
      <c r="DL10" s="1"/>
      <c r="DM10" s="1"/>
      <c r="DN10" s="1"/>
      <c r="DO10" s="1"/>
    </row>
    <row r="11" spans="1:119" ht="18.75" customHeight="1" thickBot="1" x14ac:dyDescent="0.45">
      <c r="A11" s="2"/>
      <c r="B11" s="566"/>
      <c r="C11" s="567"/>
      <c r="D11" s="567"/>
      <c r="E11" s="567"/>
      <c r="F11" s="567"/>
      <c r="G11" s="567"/>
      <c r="H11" s="567"/>
      <c r="I11" s="567"/>
      <c r="J11" s="567"/>
      <c r="K11" s="487"/>
      <c r="L11" s="388" t="s">
        <v>42</v>
      </c>
      <c r="M11" s="389"/>
      <c r="N11" s="389"/>
      <c r="O11" s="389"/>
      <c r="P11" s="389"/>
      <c r="Q11" s="390"/>
      <c r="R11" s="563" t="s">
        <v>43</v>
      </c>
      <c r="S11" s="564"/>
      <c r="T11" s="564"/>
      <c r="U11" s="564"/>
      <c r="V11" s="565"/>
      <c r="W11" s="575"/>
      <c r="X11" s="386"/>
      <c r="Y11" s="386"/>
      <c r="Z11" s="386"/>
      <c r="AA11" s="386"/>
      <c r="AB11" s="386"/>
      <c r="AC11" s="386"/>
      <c r="AD11" s="386"/>
      <c r="AE11" s="386"/>
      <c r="AF11" s="386"/>
      <c r="AG11" s="386"/>
      <c r="AH11" s="386"/>
      <c r="AI11" s="386"/>
      <c r="AJ11" s="386"/>
      <c r="AK11" s="386"/>
      <c r="AL11" s="576"/>
      <c r="AM11" s="504" t="s">
        <v>44</v>
      </c>
      <c r="AN11" s="407"/>
      <c r="AO11" s="407"/>
      <c r="AP11" s="407"/>
      <c r="AQ11" s="407"/>
      <c r="AR11" s="407"/>
      <c r="AS11" s="407"/>
      <c r="AT11" s="408"/>
      <c r="AU11" s="484" t="s">
        <v>39</v>
      </c>
      <c r="AV11" s="485"/>
      <c r="AW11" s="485"/>
      <c r="AX11" s="485"/>
      <c r="AY11" s="413" t="s">
        <v>45</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46</v>
      </c>
      <c r="CE11" s="443"/>
      <c r="CF11" s="443"/>
      <c r="CG11" s="443"/>
      <c r="CH11" s="443"/>
      <c r="CI11" s="443"/>
      <c r="CJ11" s="443"/>
      <c r="CK11" s="443"/>
      <c r="CL11" s="443"/>
      <c r="CM11" s="443"/>
      <c r="CN11" s="443"/>
      <c r="CO11" s="443"/>
      <c r="CP11" s="443"/>
      <c r="CQ11" s="443"/>
      <c r="CR11" s="443"/>
      <c r="CS11" s="444"/>
      <c r="CT11" s="539" t="s">
        <v>47</v>
      </c>
      <c r="CU11" s="540"/>
      <c r="CV11" s="540"/>
      <c r="CW11" s="540"/>
      <c r="CX11" s="540"/>
      <c r="CY11" s="540"/>
      <c r="CZ11" s="540"/>
      <c r="DA11" s="541"/>
      <c r="DB11" s="539" t="s">
        <v>47</v>
      </c>
      <c r="DC11" s="540"/>
      <c r="DD11" s="540"/>
      <c r="DE11" s="540"/>
      <c r="DF11" s="540"/>
      <c r="DG11" s="540"/>
      <c r="DH11" s="540"/>
      <c r="DI11" s="541"/>
      <c r="DJ11" s="1"/>
      <c r="DK11" s="1"/>
      <c r="DL11" s="1"/>
      <c r="DM11" s="1"/>
      <c r="DN11" s="1"/>
      <c r="DO11" s="1"/>
    </row>
    <row r="12" spans="1:119" ht="18.75" customHeight="1" x14ac:dyDescent="0.4">
      <c r="A12" s="2"/>
      <c r="B12" s="542" t="s">
        <v>48</v>
      </c>
      <c r="C12" s="543"/>
      <c r="D12" s="543"/>
      <c r="E12" s="543"/>
      <c r="F12" s="543"/>
      <c r="G12" s="543"/>
      <c r="H12" s="543"/>
      <c r="I12" s="543"/>
      <c r="J12" s="543"/>
      <c r="K12" s="544"/>
      <c r="L12" s="551" t="s">
        <v>49</v>
      </c>
      <c r="M12" s="552"/>
      <c r="N12" s="552"/>
      <c r="O12" s="552"/>
      <c r="P12" s="552"/>
      <c r="Q12" s="553"/>
      <c r="R12" s="554">
        <v>31532</v>
      </c>
      <c r="S12" s="555"/>
      <c r="T12" s="555"/>
      <c r="U12" s="555"/>
      <c r="V12" s="556"/>
      <c r="W12" s="557" t="s">
        <v>7</v>
      </c>
      <c r="X12" s="485"/>
      <c r="Y12" s="485"/>
      <c r="Z12" s="485"/>
      <c r="AA12" s="485"/>
      <c r="AB12" s="558"/>
      <c r="AC12" s="559" t="s">
        <v>50</v>
      </c>
      <c r="AD12" s="560"/>
      <c r="AE12" s="560"/>
      <c r="AF12" s="560"/>
      <c r="AG12" s="561"/>
      <c r="AH12" s="559" t="s">
        <v>51</v>
      </c>
      <c r="AI12" s="560"/>
      <c r="AJ12" s="560"/>
      <c r="AK12" s="560"/>
      <c r="AL12" s="562"/>
      <c r="AM12" s="504" t="s">
        <v>52</v>
      </c>
      <c r="AN12" s="407"/>
      <c r="AO12" s="407"/>
      <c r="AP12" s="407"/>
      <c r="AQ12" s="407"/>
      <c r="AR12" s="407"/>
      <c r="AS12" s="407"/>
      <c r="AT12" s="408"/>
      <c r="AU12" s="484" t="s">
        <v>39</v>
      </c>
      <c r="AV12" s="485"/>
      <c r="AW12" s="485"/>
      <c r="AX12" s="485"/>
      <c r="AY12" s="413" t="s">
        <v>53</v>
      </c>
      <c r="AZ12" s="414"/>
      <c r="BA12" s="414"/>
      <c r="BB12" s="414"/>
      <c r="BC12" s="414"/>
      <c r="BD12" s="414"/>
      <c r="BE12" s="414"/>
      <c r="BF12" s="414"/>
      <c r="BG12" s="414"/>
      <c r="BH12" s="414"/>
      <c r="BI12" s="414"/>
      <c r="BJ12" s="414"/>
      <c r="BK12" s="414"/>
      <c r="BL12" s="414"/>
      <c r="BM12" s="415"/>
      <c r="BN12" s="433">
        <v>433480</v>
      </c>
      <c r="BO12" s="434"/>
      <c r="BP12" s="434"/>
      <c r="BQ12" s="434"/>
      <c r="BR12" s="434"/>
      <c r="BS12" s="434"/>
      <c r="BT12" s="434"/>
      <c r="BU12" s="435"/>
      <c r="BV12" s="433">
        <v>101975</v>
      </c>
      <c r="BW12" s="434"/>
      <c r="BX12" s="434"/>
      <c r="BY12" s="434"/>
      <c r="BZ12" s="434"/>
      <c r="CA12" s="434"/>
      <c r="CB12" s="434"/>
      <c r="CC12" s="435"/>
      <c r="CD12" s="442" t="s">
        <v>54</v>
      </c>
      <c r="CE12" s="443"/>
      <c r="CF12" s="443"/>
      <c r="CG12" s="443"/>
      <c r="CH12" s="443"/>
      <c r="CI12" s="443"/>
      <c r="CJ12" s="443"/>
      <c r="CK12" s="443"/>
      <c r="CL12" s="443"/>
      <c r="CM12" s="443"/>
      <c r="CN12" s="443"/>
      <c r="CO12" s="443"/>
      <c r="CP12" s="443"/>
      <c r="CQ12" s="443"/>
      <c r="CR12" s="443"/>
      <c r="CS12" s="444"/>
      <c r="CT12" s="539" t="s">
        <v>47</v>
      </c>
      <c r="CU12" s="540"/>
      <c r="CV12" s="540"/>
      <c r="CW12" s="540"/>
      <c r="CX12" s="540"/>
      <c r="CY12" s="540"/>
      <c r="CZ12" s="540"/>
      <c r="DA12" s="541"/>
      <c r="DB12" s="539" t="s">
        <v>47</v>
      </c>
      <c r="DC12" s="540"/>
      <c r="DD12" s="540"/>
      <c r="DE12" s="540"/>
      <c r="DF12" s="540"/>
      <c r="DG12" s="540"/>
      <c r="DH12" s="540"/>
      <c r="DI12" s="541"/>
      <c r="DJ12" s="1"/>
      <c r="DK12" s="1"/>
      <c r="DL12" s="1"/>
      <c r="DM12" s="1"/>
      <c r="DN12" s="1"/>
      <c r="DO12" s="1"/>
    </row>
    <row r="13" spans="1:119" ht="18.75" customHeight="1" x14ac:dyDescent="0.4">
      <c r="A13" s="2"/>
      <c r="B13" s="545"/>
      <c r="C13" s="546"/>
      <c r="D13" s="546"/>
      <c r="E13" s="546"/>
      <c r="F13" s="546"/>
      <c r="G13" s="546"/>
      <c r="H13" s="546"/>
      <c r="I13" s="546"/>
      <c r="J13" s="546"/>
      <c r="K13" s="547"/>
      <c r="L13" s="12"/>
      <c r="M13" s="527" t="s">
        <v>55</v>
      </c>
      <c r="N13" s="528"/>
      <c r="O13" s="528"/>
      <c r="P13" s="528"/>
      <c r="Q13" s="529"/>
      <c r="R13" s="530">
        <v>31292</v>
      </c>
      <c r="S13" s="531"/>
      <c r="T13" s="531"/>
      <c r="U13" s="531"/>
      <c r="V13" s="532"/>
      <c r="W13" s="515" t="s">
        <v>56</v>
      </c>
      <c r="X13" s="448"/>
      <c r="Y13" s="448"/>
      <c r="Z13" s="448"/>
      <c r="AA13" s="448"/>
      <c r="AB13" s="449"/>
      <c r="AC13" s="409">
        <v>1430</v>
      </c>
      <c r="AD13" s="410"/>
      <c r="AE13" s="410"/>
      <c r="AF13" s="410"/>
      <c r="AG13" s="411"/>
      <c r="AH13" s="409">
        <v>1549</v>
      </c>
      <c r="AI13" s="410"/>
      <c r="AJ13" s="410"/>
      <c r="AK13" s="410"/>
      <c r="AL13" s="412"/>
      <c r="AM13" s="504" t="s">
        <v>57</v>
      </c>
      <c r="AN13" s="407"/>
      <c r="AO13" s="407"/>
      <c r="AP13" s="407"/>
      <c r="AQ13" s="407"/>
      <c r="AR13" s="407"/>
      <c r="AS13" s="407"/>
      <c r="AT13" s="408"/>
      <c r="AU13" s="484" t="s">
        <v>39</v>
      </c>
      <c r="AV13" s="485"/>
      <c r="AW13" s="485"/>
      <c r="AX13" s="485"/>
      <c r="AY13" s="413" t="s">
        <v>58</v>
      </c>
      <c r="AZ13" s="414"/>
      <c r="BA13" s="414"/>
      <c r="BB13" s="414"/>
      <c r="BC13" s="414"/>
      <c r="BD13" s="414"/>
      <c r="BE13" s="414"/>
      <c r="BF13" s="414"/>
      <c r="BG13" s="414"/>
      <c r="BH13" s="414"/>
      <c r="BI13" s="414"/>
      <c r="BJ13" s="414"/>
      <c r="BK13" s="414"/>
      <c r="BL13" s="414"/>
      <c r="BM13" s="415"/>
      <c r="BN13" s="433">
        <v>-144186</v>
      </c>
      <c r="BO13" s="434"/>
      <c r="BP13" s="434"/>
      <c r="BQ13" s="434"/>
      <c r="BR13" s="434"/>
      <c r="BS13" s="434"/>
      <c r="BT13" s="434"/>
      <c r="BU13" s="435"/>
      <c r="BV13" s="433">
        <v>-182584</v>
      </c>
      <c r="BW13" s="434"/>
      <c r="BX13" s="434"/>
      <c r="BY13" s="434"/>
      <c r="BZ13" s="434"/>
      <c r="CA13" s="434"/>
      <c r="CB13" s="434"/>
      <c r="CC13" s="435"/>
      <c r="CD13" s="442" t="s">
        <v>59</v>
      </c>
      <c r="CE13" s="443"/>
      <c r="CF13" s="443"/>
      <c r="CG13" s="443"/>
      <c r="CH13" s="443"/>
      <c r="CI13" s="443"/>
      <c r="CJ13" s="443"/>
      <c r="CK13" s="443"/>
      <c r="CL13" s="443"/>
      <c r="CM13" s="443"/>
      <c r="CN13" s="443"/>
      <c r="CO13" s="443"/>
      <c r="CP13" s="443"/>
      <c r="CQ13" s="443"/>
      <c r="CR13" s="443"/>
      <c r="CS13" s="444"/>
      <c r="CT13" s="403">
        <v>9.6999999999999993</v>
      </c>
      <c r="CU13" s="404"/>
      <c r="CV13" s="404"/>
      <c r="CW13" s="404"/>
      <c r="CX13" s="404"/>
      <c r="CY13" s="404"/>
      <c r="CZ13" s="404"/>
      <c r="DA13" s="405"/>
      <c r="DB13" s="403">
        <v>10.199999999999999</v>
      </c>
      <c r="DC13" s="404"/>
      <c r="DD13" s="404"/>
      <c r="DE13" s="404"/>
      <c r="DF13" s="404"/>
      <c r="DG13" s="404"/>
      <c r="DH13" s="404"/>
      <c r="DI13" s="405"/>
      <c r="DJ13" s="1"/>
      <c r="DK13" s="1"/>
      <c r="DL13" s="1"/>
      <c r="DM13" s="1"/>
      <c r="DN13" s="1"/>
      <c r="DO13" s="1"/>
    </row>
    <row r="14" spans="1:119" ht="18.75" customHeight="1" thickBot="1" x14ac:dyDescent="0.45">
      <c r="A14" s="2"/>
      <c r="B14" s="545"/>
      <c r="C14" s="546"/>
      <c r="D14" s="546"/>
      <c r="E14" s="546"/>
      <c r="F14" s="546"/>
      <c r="G14" s="546"/>
      <c r="H14" s="546"/>
      <c r="I14" s="546"/>
      <c r="J14" s="546"/>
      <c r="K14" s="547"/>
      <c r="L14" s="520" t="s">
        <v>60</v>
      </c>
      <c r="M14" s="537"/>
      <c r="N14" s="537"/>
      <c r="O14" s="537"/>
      <c r="P14" s="537"/>
      <c r="Q14" s="538"/>
      <c r="R14" s="530">
        <v>31775</v>
      </c>
      <c r="S14" s="531"/>
      <c r="T14" s="531"/>
      <c r="U14" s="531"/>
      <c r="V14" s="532"/>
      <c r="W14" s="533"/>
      <c r="X14" s="451"/>
      <c r="Y14" s="451"/>
      <c r="Z14" s="451"/>
      <c r="AA14" s="451"/>
      <c r="AB14" s="452"/>
      <c r="AC14" s="523">
        <v>9.3000000000000007</v>
      </c>
      <c r="AD14" s="524"/>
      <c r="AE14" s="524"/>
      <c r="AF14" s="524"/>
      <c r="AG14" s="525"/>
      <c r="AH14" s="523">
        <v>9.8000000000000007</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61</v>
      </c>
      <c r="CE14" s="440"/>
      <c r="CF14" s="440"/>
      <c r="CG14" s="440"/>
      <c r="CH14" s="440"/>
      <c r="CI14" s="440"/>
      <c r="CJ14" s="440"/>
      <c r="CK14" s="440"/>
      <c r="CL14" s="440"/>
      <c r="CM14" s="440"/>
      <c r="CN14" s="440"/>
      <c r="CO14" s="440"/>
      <c r="CP14" s="440"/>
      <c r="CQ14" s="440"/>
      <c r="CR14" s="440"/>
      <c r="CS14" s="441"/>
      <c r="CT14" s="534">
        <v>47.2</v>
      </c>
      <c r="CU14" s="535"/>
      <c r="CV14" s="535"/>
      <c r="CW14" s="535"/>
      <c r="CX14" s="535"/>
      <c r="CY14" s="535"/>
      <c r="CZ14" s="535"/>
      <c r="DA14" s="536"/>
      <c r="DB14" s="534">
        <v>51</v>
      </c>
      <c r="DC14" s="535"/>
      <c r="DD14" s="535"/>
      <c r="DE14" s="535"/>
      <c r="DF14" s="535"/>
      <c r="DG14" s="535"/>
      <c r="DH14" s="535"/>
      <c r="DI14" s="536"/>
      <c r="DJ14" s="1"/>
      <c r="DK14" s="1"/>
      <c r="DL14" s="1"/>
      <c r="DM14" s="1"/>
      <c r="DN14" s="1"/>
      <c r="DO14" s="1"/>
    </row>
    <row r="15" spans="1:119" ht="18.75" customHeight="1" x14ac:dyDescent="0.4">
      <c r="A15" s="2"/>
      <c r="B15" s="545"/>
      <c r="C15" s="546"/>
      <c r="D15" s="546"/>
      <c r="E15" s="546"/>
      <c r="F15" s="546"/>
      <c r="G15" s="546"/>
      <c r="H15" s="546"/>
      <c r="I15" s="546"/>
      <c r="J15" s="546"/>
      <c r="K15" s="547"/>
      <c r="L15" s="12"/>
      <c r="M15" s="527" t="s">
        <v>55</v>
      </c>
      <c r="N15" s="528"/>
      <c r="O15" s="528"/>
      <c r="P15" s="528"/>
      <c r="Q15" s="529"/>
      <c r="R15" s="530">
        <v>31548</v>
      </c>
      <c r="S15" s="531"/>
      <c r="T15" s="531"/>
      <c r="U15" s="531"/>
      <c r="V15" s="532"/>
      <c r="W15" s="515" t="s">
        <v>62</v>
      </c>
      <c r="X15" s="448"/>
      <c r="Y15" s="448"/>
      <c r="Z15" s="448"/>
      <c r="AA15" s="448"/>
      <c r="AB15" s="449"/>
      <c r="AC15" s="409">
        <v>4224</v>
      </c>
      <c r="AD15" s="410"/>
      <c r="AE15" s="410"/>
      <c r="AF15" s="410"/>
      <c r="AG15" s="411"/>
      <c r="AH15" s="409">
        <v>4413</v>
      </c>
      <c r="AI15" s="410"/>
      <c r="AJ15" s="410"/>
      <c r="AK15" s="410"/>
      <c r="AL15" s="412"/>
      <c r="AM15" s="504"/>
      <c r="AN15" s="407"/>
      <c r="AO15" s="407"/>
      <c r="AP15" s="407"/>
      <c r="AQ15" s="407"/>
      <c r="AR15" s="407"/>
      <c r="AS15" s="407"/>
      <c r="AT15" s="408"/>
      <c r="AU15" s="484"/>
      <c r="AV15" s="485"/>
      <c r="AW15" s="485"/>
      <c r="AX15" s="485"/>
      <c r="AY15" s="425" t="s">
        <v>63</v>
      </c>
      <c r="AZ15" s="426"/>
      <c r="BA15" s="426"/>
      <c r="BB15" s="426"/>
      <c r="BC15" s="426"/>
      <c r="BD15" s="426"/>
      <c r="BE15" s="426"/>
      <c r="BF15" s="426"/>
      <c r="BG15" s="426"/>
      <c r="BH15" s="426"/>
      <c r="BI15" s="426"/>
      <c r="BJ15" s="426"/>
      <c r="BK15" s="426"/>
      <c r="BL15" s="426"/>
      <c r="BM15" s="427"/>
      <c r="BN15" s="428">
        <v>3331610</v>
      </c>
      <c r="BO15" s="429"/>
      <c r="BP15" s="429"/>
      <c r="BQ15" s="429"/>
      <c r="BR15" s="429"/>
      <c r="BS15" s="429"/>
      <c r="BT15" s="429"/>
      <c r="BU15" s="430"/>
      <c r="BV15" s="428">
        <v>3334667</v>
      </c>
      <c r="BW15" s="429"/>
      <c r="BX15" s="429"/>
      <c r="BY15" s="429"/>
      <c r="BZ15" s="429"/>
      <c r="CA15" s="429"/>
      <c r="CB15" s="429"/>
      <c r="CC15" s="430"/>
      <c r="CD15" s="517" t="s">
        <v>64</v>
      </c>
      <c r="CE15" s="518"/>
      <c r="CF15" s="518"/>
      <c r="CG15" s="518"/>
      <c r="CH15" s="518"/>
      <c r="CI15" s="518"/>
      <c r="CJ15" s="518"/>
      <c r="CK15" s="518"/>
      <c r="CL15" s="518"/>
      <c r="CM15" s="518"/>
      <c r="CN15" s="518"/>
      <c r="CO15" s="518"/>
      <c r="CP15" s="518"/>
      <c r="CQ15" s="518"/>
      <c r="CR15" s="518"/>
      <c r="CS15" s="519"/>
      <c r="CT15" s="13"/>
      <c r="CU15" s="14"/>
      <c r="CV15" s="14"/>
      <c r="CW15" s="14"/>
      <c r="CX15" s="14"/>
      <c r="CY15" s="14"/>
      <c r="CZ15" s="14"/>
      <c r="DA15" s="15"/>
      <c r="DB15" s="13"/>
      <c r="DC15" s="14"/>
      <c r="DD15" s="14"/>
      <c r="DE15" s="14"/>
      <c r="DF15" s="14"/>
      <c r="DG15" s="14"/>
      <c r="DH15" s="14"/>
      <c r="DI15" s="15"/>
      <c r="DJ15" s="1"/>
      <c r="DK15" s="1"/>
      <c r="DL15" s="1"/>
      <c r="DM15" s="1"/>
      <c r="DN15" s="1"/>
      <c r="DO15" s="1"/>
    </row>
    <row r="16" spans="1:119" ht="18.75" customHeight="1" x14ac:dyDescent="0.4">
      <c r="A16" s="2"/>
      <c r="B16" s="545"/>
      <c r="C16" s="546"/>
      <c r="D16" s="546"/>
      <c r="E16" s="546"/>
      <c r="F16" s="546"/>
      <c r="G16" s="546"/>
      <c r="H16" s="546"/>
      <c r="I16" s="546"/>
      <c r="J16" s="546"/>
      <c r="K16" s="547"/>
      <c r="L16" s="520" t="s">
        <v>65</v>
      </c>
      <c r="M16" s="521"/>
      <c r="N16" s="521"/>
      <c r="O16" s="521"/>
      <c r="P16" s="521"/>
      <c r="Q16" s="522"/>
      <c r="R16" s="512" t="s">
        <v>66</v>
      </c>
      <c r="S16" s="513"/>
      <c r="T16" s="513"/>
      <c r="U16" s="513"/>
      <c r="V16" s="514"/>
      <c r="W16" s="533"/>
      <c r="X16" s="451"/>
      <c r="Y16" s="451"/>
      <c r="Z16" s="451"/>
      <c r="AA16" s="451"/>
      <c r="AB16" s="452"/>
      <c r="AC16" s="523">
        <v>27.4</v>
      </c>
      <c r="AD16" s="524"/>
      <c r="AE16" s="524"/>
      <c r="AF16" s="524"/>
      <c r="AG16" s="525"/>
      <c r="AH16" s="523">
        <v>28</v>
      </c>
      <c r="AI16" s="524"/>
      <c r="AJ16" s="524"/>
      <c r="AK16" s="524"/>
      <c r="AL16" s="526"/>
      <c r="AM16" s="504"/>
      <c r="AN16" s="407"/>
      <c r="AO16" s="407"/>
      <c r="AP16" s="407"/>
      <c r="AQ16" s="407"/>
      <c r="AR16" s="407"/>
      <c r="AS16" s="407"/>
      <c r="AT16" s="408"/>
      <c r="AU16" s="484"/>
      <c r="AV16" s="485"/>
      <c r="AW16" s="485"/>
      <c r="AX16" s="485"/>
      <c r="AY16" s="413" t="s">
        <v>67</v>
      </c>
      <c r="AZ16" s="414"/>
      <c r="BA16" s="414"/>
      <c r="BB16" s="414"/>
      <c r="BC16" s="414"/>
      <c r="BD16" s="414"/>
      <c r="BE16" s="414"/>
      <c r="BF16" s="414"/>
      <c r="BG16" s="414"/>
      <c r="BH16" s="414"/>
      <c r="BI16" s="414"/>
      <c r="BJ16" s="414"/>
      <c r="BK16" s="414"/>
      <c r="BL16" s="414"/>
      <c r="BM16" s="415"/>
      <c r="BN16" s="433">
        <v>7502803</v>
      </c>
      <c r="BO16" s="434"/>
      <c r="BP16" s="434"/>
      <c r="BQ16" s="434"/>
      <c r="BR16" s="434"/>
      <c r="BS16" s="434"/>
      <c r="BT16" s="434"/>
      <c r="BU16" s="435"/>
      <c r="BV16" s="433">
        <v>7354331</v>
      </c>
      <c r="BW16" s="434"/>
      <c r="BX16" s="434"/>
      <c r="BY16" s="434"/>
      <c r="BZ16" s="434"/>
      <c r="CA16" s="434"/>
      <c r="CB16" s="434"/>
      <c r="CC16" s="435"/>
      <c r="CD16" s="1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1"/>
      <c r="DK16" s="1"/>
      <c r="DL16" s="1"/>
      <c r="DM16" s="1"/>
      <c r="DN16" s="1"/>
      <c r="DO16" s="1"/>
    </row>
    <row r="17" spans="1:119" ht="18.75" customHeight="1" thickBot="1" x14ac:dyDescent="0.45">
      <c r="A17" s="2"/>
      <c r="B17" s="548"/>
      <c r="C17" s="549"/>
      <c r="D17" s="549"/>
      <c r="E17" s="549"/>
      <c r="F17" s="549"/>
      <c r="G17" s="549"/>
      <c r="H17" s="549"/>
      <c r="I17" s="549"/>
      <c r="J17" s="549"/>
      <c r="K17" s="550"/>
      <c r="L17" s="17"/>
      <c r="M17" s="509" t="s">
        <v>68</v>
      </c>
      <c r="N17" s="510"/>
      <c r="O17" s="510"/>
      <c r="P17" s="510"/>
      <c r="Q17" s="511"/>
      <c r="R17" s="512" t="s">
        <v>66</v>
      </c>
      <c r="S17" s="513"/>
      <c r="T17" s="513"/>
      <c r="U17" s="513"/>
      <c r="V17" s="514"/>
      <c r="W17" s="515" t="s">
        <v>69</v>
      </c>
      <c r="X17" s="448"/>
      <c r="Y17" s="448"/>
      <c r="Z17" s="448"/>
      <c r="AA17" s="448"/>
      <c r="AB17" s="449"/>
      <c r="AC17" s="409">
        <v>9788</v>
      </c>
      <c r="AD17" s="410"/>
      <c r="AE17" s="410"/>
      <c r="AF17" s="410"/>
      <c r="AG17" s="411"/>
      <c r="AH17" s="409">
        <v>9822</v>
      </c>
      <c r="AI17" s="410"/>
      <c r="AJ17" s="410"/>
      <c r="AK17" s="410"/>
      <c r="AL17" s="412"/>
      <c r="AM17" s="504"/>
      <c r="AN17" s="407"/>
      <c r="AO17" s="407"/>
      <c r="AP17" s="407"/>
      <c r="AQ17" s="407"/>
      <c r="AR17" s="407"/>
      <c r="AS17" s="407"/>
      <c r="AT17" s="408"/>
      <c r="AU17" s="484"/>
      <c r="AV17" s="485"/>
      <c r="AW17" s="485"/>
      <c r="AX17" s="485"/>
      <c r="AY17" s="413" t="s">
        <v>70</v>
      </c>
      <c r="AZ17" s="414"/>
      <c r="BA17" s="414"/>
      <c r="BB17" s="414"/>
      <c r="BC17" s="414"/>
      <c r="BD17" s="414"/>
      <c r="BE17" s="414"/>
      <c r="BF17" s="414"/>
      <c r="BG17" s="414"/>
      <c r="BH17" s="414"/>
      <c r="BI17" s="414"/>
      <c r="BJ17" s="414"/>
      <c r="BK17" s="414"/>
      <c r="BL17" s="414"/>
      <c r="BM17" s="415"/>
      <c r="BN17" s="433">
        <v>4202678</v>
      </c>
      <c r="BO17" s="434"/>
      <c r="BP17" s="434"/>
      <c r="BQ17" s="434"/>
      <c r="BR17" s="434"/>
      <c r="BS17" s="434"/>
      <c r="BT17" s="434"/>
      <c r="BU17" s="435"/>
      <c r="BV17" s="433">
        <v>4201024</v>
      </c>
      <c r="BW17" s="434"/>
      <c r="BX17" s="434"/>
      <c r="BY17" s="434"/>
      <c r="BZ17" s="434"/>
      <c r="CA17" s="434"/>
      <c r="CB17" s="434"/>
      <c r="CC17" s="435"/>
      <c r="CD17" s="1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1"/>
      <c r="DK17" s="1"/>
      <c r="DL17" s="1"/>
      <c r="DM17" s="1"/>
      <c r="DN17" s="1"/>
      <c r="DO17" s="1"/>
    </row>
    <row r="18" spans="1:119" ht="18.75" customHeight="1" thickBot="1" x14ac:dyDescent="0.45">
      <c r="A18" s="2"/>
      <c r="B18" s="486" t="s">
        <v>71</v>
      </c>
      <c r="C18" s="487"/>
      <c r="D18" s="487"/>
      <c r="E18" s="488"/>
      <c r="F18" s="488"/>
      <c r="G18" s="488"/>
      <c r="H18" s="488"/>
      <c r="I18" s="488"/>
      <c r="J18" s="488"/>
      <c r="K18" s="488"/>
      <c r="L18" s="505">
        <v>125.13</v>
      </c>
      <c r="M18" s="505"/>
      <c r="N18" s="505"/>
      <c r="O18" s="505"/>
      <c r="P18" s="505"/>
      <c r="Q18" s="505"/>
      <c r="R18" s="506"/>
      <c r="S18" s="506"/>
      <c r="T18" s="506"/>
      <c r="U18" s="506"/>
      <c r="V18" s="507"/>
      <c r="W18" s="500"/>
      <c r="X18" s="501"/>
      <c r="Y18" s="501"/>
      <c r="Z18" s="501"/>
      <c r="AA18" s="501"/>
      <c r="AB18" s="516"/>
      <c r="AC18" s="397">
        <v>63.4</v>
      </c>
      <c r="AD18" s="398"/>
      <c r="AE18" s="398"/>
      <c r="AF18" s="398"/>
      <c r="AG18" s="508"/>
      <c r="AH18" s="397">
        <v>62.2</v>
      </c>
      <c r="AI18" s="398"/>
      <c r="AJ18" s="398"/>
      <c r="AK18" s="398"/>
      <c r="AL18" s="399"/>
      <c r="AM18" s="504"/>
      <c r="AN18" s="407"/>
      <c r="AO18" s="407"/>
      <c r="AP18" s="407"/>
      <c r="AQ18" s="407"/>
      <c r="AR18" s="407"/>
      <c r="AS18" s="407"/>
      <c r="AT18" s="408"/>
      <c r="AU18" s="484"/>
      <c r="AV18" s="485"/>
      <c r="AW18" s="485"/>
      <c r="AX18" s="485"/>
      <c r="AY18" s="413" t="s">
        <v>72</v>
      </c>
      <c r="AZ18" s="414"/>
      <c r="BA18" s="414"/>
      <c r="BB18" s="414"/>
      <c r="BC18" s="414"/>
      <c r="BD18" s="414"/>
      <c r="BE18" s="414"/>
      <c r="BF18" s="414"/>
      <c r="BG18" s="414"/>
      <c r="BH18" s="414"/>
      <c r="BI18" s="414"/>
      <c r="BJ18" s="414"/>
      <c r="BK18" s="414"/>
      <c r="BL18" s="414"/>
      <c r="BM18" s="415"/>
      <c r="BN18" s="433">
        <v>8408862</v>
      </c>
      <c r="BO18" s="434"/>
      <c r="BP18" s="434"/>
      <c r="BQ18" s="434"/>
      <c r="BR18" s="434"/>
      <c r="BS18" s="434"/>
      <c r="BT18" s="434"/>
      <c r="BU18" s="435"/>
      <c r="BV18" s="433">
        <v>8223174</v>
      </c>
      <c r="BW18" s="434"/>
      <c r="BX18" s="434"/>
      <c r="BY18" s="434"/>
      <c r="BZ18" s="434"/>
      <c r="CA18" s="434"/>
      <c r="CB18" s="434"/>
      <c r="CC18" s="435"/>
      <c r="CD18" s="1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1"/>
      <c r="DK18" s="1"/>
      <c r="DL18" s="1"/>
      <c r="DM18" s="1"/>
      <c r="DN18" s="1"/>
      <c r="DO18" s="1"/>
    </row>
    <row r="19" spans="1:119" ht="18.75" customHeight="1" thickBot="1" x14ac:dyDescent="0.45">
      <c r="A19" s="2"/>
      <c r="B19" s="486" t="s">
        <v>73</v>
      </c>
      <c r="C19" s="487"/>
      <c r="D19" s="487"/>
      <c r="E19" s="488"/>
      <c r="F19" s="488"/>
      <c r="G19" s="488"/>
      <c r="H19" s="488"/>
      <c r="I19" s="488"/>
      <c r="J19" s="488"/>
      <c r="K19" s="488"/>
      <c r="L19" s="489">
        <v>254</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74</v>
      </c>
      <c r="AZ19" s="414"/>
      <c r="BA19" s="414"/>
      <c r="BB19" s="414"/>
      <c r="BC19" s="414"/>
      <c r="BD19" s="414"/>
      <c r="BE19" s="414"/>
      <c r="BF19" s="414"/>
      <c r="BG19" s="414"/>
      <c r="BH19" s="414"/>
      <c r="BI19" s="414"/>
      <c r="BJ19" s="414"/>
      <c r="BK19" s="414"/>
      <c r="BL19" s="414"/>
      <c r="BM19" s="415"/>
      <c r="BN19" s="433">
        <v>10488939</v>
      </c>
      <c r="BO19" s="434"/>
      <c r="BP19" s="434"/>
      <c r="BQ19" s="434"/>
      <c r="BR19" s="434"/>
      <c r="BS19" s="434"/>
      <c r="BT19" s="434"/>
      <c r="BU19" s="435"/>
      <c r="BV19" s="433">
        <v>9896907</v>
      </c>
      <c r="BW19" s="434"/>
      <c r="BX19" s="434"/>
      <c r="BY19" s="434"/>
      <c r="BZ19" s="434"/>
      <c r="CA19" s="434"/>
      <c r="CB19" s="434"/>
      <c r="CC19" s="435"/>
      <c r="CD19" s="1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1"/>
      <c r="DK19" s="1"/>
      <c r="DL19" s="1"/>
      <c r="DM19" s="1"/>
      <c r="DN19" s="1"/>
      <c r="DO19" s="1"/>
    </row>
    <row r="20" spans="1:119" ht="18.75" customHeight="1" thickBot="1" x14ac:dyDescent="0.45">
      <c r="A20" s="2"/>
      <c r="B20" s="486" t="s">
        <v>75</v>
      </c>
      <c r="C20" s="487"/>
      <c r="D20" s="487"/>
      <c r="E20" s="488"/>
      <c r="F20" s="488"/>
      <c r="G20" s="488"/>
      <c r="H20" s="488"/>
      <c r="I20" s="488"/>
      <c r="J20" s="488"/>
      <c r="K20" s="488"/>
      <c r="L20" s="489">
        <v>10913</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1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1"/>
      <c r="DK20" s="1"/>
      <c r="DL20" s="1"/>
      <c r="DM20" s="1"/>
      <c r="DN20" s="1"/>
      <c r="DO20" s="1"/>
    </row>
    <row r="21" spans="1:119" ht="18.75" customHeight="1" x14ac:dyDescent="0.4">
      <c r="A21" s="2"/>
      <c r="B21" s="464" t="s">
        <v>76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1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1"/>
      <c r="DK21" s="1"/>
      <c r="DL21" s="1"/>
      <c r="DM21" s="1"/>
      <c r="DN21" s="1"/>
      <c r="DO21" s="1"/>
    </row>
    <row r="22" spans="1:119" ht="18.75" customHeight="1" thickBot="1" x14ac:dyDescent="0.45">
      <c r="A22" s="2"/>
      <c r="B22" s="467" t="s">
        <v>77</v>
      </c>
      <c r="C22" s="468"/>
      <c r="D22" s="469"/>
      <c r="E22" s="476" t="s">
        <v>7</v>
      </c>
      <c r="F22" s="448"/>
      <c r="G22" s="448"/>
      <c r="H22" s="448"/>
      <c r="I22" s="448"/>
      <c r="J22" s="448"/>
      <c r="K22" s="449"/>
      <c r="L22" s="476" t="s">
        <v>78</v>
      </c>
      <c r="M22" s="448"/>
      <c r="N22" s="448"/>
      <c r="O22" s="448"/>
      <c r="P22" s="449"/>
      <c r="Q22" s="458" t="s">
        <v>79</v>
      </c>
      <c r="R22" s="459"/>
      <c r="S22" s="459"/>
      <c r="T22" s="459"/>
      <c r="U22" s="459"/>
      <c r="V22" s="477"/>
      <c r="W22" s="479" t="s">
        <v>80</v>
      </c>
      <c r="X22" s="468"/>
      <c r="Y22" s="469"/>
      <c r="Z22" s="476" t="s">
        <v>7</v>
      </c>
      <c r="AA22" s="448"/>
      <c r="AB22" s="448"/>
      <c r="AC22" s="448"/>
      <c r="AD22" s="448"/>
      <c r="AE22" s="448"/>
      <c r="AF22" s="448"/>
      <c r="AG22" s="449"/>
      <c r="AH22" s="447" t="s">
        <v>81</v>
      </c>
      <c r="AI22" s="448"/>
      <c r="AJ22" s="448"/>
      <c r="AK22" s="448"/>
      <c r="AL22" s="449"/>
      <c r="AM22" s="447" t="s">
        <v>82</v>
      </c>
      <c r="AN22" s="453"/>
      <c r="AO22" s="453"/>
      <c r="AP22" s="453"/>
      <c r="AQ22" s="453"/>
      <c r="AR22" s="454"/>
      <c r="AS22" s="458" t="s">
        <v>79</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1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1"/>
      <c r="DK22" s="1"/>
      <c r="DL22" s="1"/>
      <c r="DM22" s="1"/>
      <c r="DN22" s="1"/>
      <c r="DO22" s="1"/>
    </row>
    <row r="23" spans="1:119" ht="18.75" customHeight="1" x14ac:dyDescent="0.4">
      <c r="A23" s="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83</v>
      </c>
      <c r="AZ23" s="426"/>
      <c r="BA23" s="426"/>
      <c r="BB23" s="426"/>
      <c r="BC23" s="426"/>
      <c r="BD23" s="426"/>
      <c r="BE23" s="426"/>
      <c r="BF23" s="426"/>
      <c r="BG23" s="426"/>
      <c r="BH23" s="426"/>
      <c r="BI23" s="426"/>
      <c r="BJ23" s="426"/>
      <c r="BK23" s="426"/>
      <c r="BL23" s="426"/>
      <c r="BM23" s="427"/>
      <c r="BN23" s="433">
        <v>18378965</v>
      </c>
      <c r="BO23" s="434"/>
      <c r="BP23" s="434"/>
      <c r="BQ23" s="434"/>
      <c r="BR23" s="434"/>
      <c r="BS23" s="434"/>
      <c r="BT23" s="434"/>
      <c r="BU23" s="435"/>
      <c r="BV23" s="433">
        <v>17208765</v>
      </c>
      <c r="BW23" s="434"/>
      <c r="BX23" s="434"/>
      <c r="BY23" s="434"/>
      <c r="BZ23" s="434"/>
      <c r="CA23" s="434"/>
      <c r="CB23" s="434"/>
      <c r="CC23" s="435"/>
      <c r="CD23" s="1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1"/>
      <c r="DK23" s="1"/>
      <c r="DL23" s="1"/>
      <c r="DM23" s="1"/>
      <c r="DN23" s="1"/>
      <c r="DO23" s="1"/>
    </row>
    <row r="24" spans="1:119" ht="18.75" customHeight="1" thickBot="1" x14ac:dyDescent="0.45">
      <c r="A24" s="2"/>
      <c r="B24" s="470"/>
      <c r="C24" s="471"/>
      <c r="D24" s="472"/>
      <c r="E24" s="406" t="s">
        <v>84</v>
      </c>
      <c r="F24" s="407"/>
      <c r="G24" s="407"/>
      <c r="H24" s="407"/>
      <c r="I24" s="407"/>
      <c r="J24" s="407"/>
      <c r="K24" s="408"/>
      <c r="L24" s="409">
        <v>1</v>
      </c>
      <c r="M24" s="410"/>
      <c r="N24" s="410"/>
      <c r="O24" s="410"/>
      <c r="P24" s="411"/>
      <c r="Q24" s="409">
        <v>8290</v>
      </c>
      <c r="R24" s="410"/>
      <c r="S24" s="410"/>
      <c r="T24" s="410"/>
      <c r="U24" s="410"/>
      <c r="V24" s="411"/>
      <c r="W24" s="480"/>
      <c r="X24" s="471"/>
      <c r="Y24" s="472"/>
      <c r="Z24" s="406" t="s">
        <v>85</v>
      </c>
      <c r="AA24" s="407"/>
      <c r="AB24" s="407"/>
      <c r="AC24" s="407"/>
      <c r="AD24" s="407"/>
      <c r="AE24" s="407"/>
      <c r="AF24" s="407"/>
      <c r="AG24" s="408"/>
      <c r="AH24" s="409">
        <v>242</v>
      </c>
      <c r="AI24" s="410"/>
      <c r="AJ24" s="410"/>
      <c r="AK24" s="410"/>
      <c r="AL24" s="411"/>
      <c r="AM24" s="409">
        <v>697928</v>
      </c>
      <c r="AN24" s="410"/>
      <c r="AO24" s="410"/>
      <c r="AP24" s="410"/>
      <c r="AQ24" s="410"/>
      <c r="AR24" s="411"/>
      <c r="AS24" s="409">
        <v>2884</v>
      </c>
      <c r="AT24" s="410"/>
      <c r="AU24" s="410"/>
      <c r="AV24" s="410"/>
      <c r="AW24" s="410"/>
      <c r="AX24" s="412"/>
      <c r="AY24" s="400" t="s">
        <v>86</v>
      </c>
      <c r="AZ24" s="401"/>
      <c r="BA24" s="401"/>
      <c r="BB24" s="401"/>
      <c r="BC24" s="401"/>
      <c r="BD24" s="401"/>
      <c r="BE24" s="401"/>
      <c r="BF24" s="401"/>
      <c r="BG24" s="401"/>
      <c r="BH24" s="401"/>
      <c r="BI24" s="401"/>
      <c r="BJ24" s="401"/>
      <c r="BK24" s="401"/>
      <c r="BL24" s="401"/>
      <c r="BM24" s="402"/>
      <c r="BN24" s="433">
        <v>9308234</v>
      </c>
      <c r="BO24" s="434"/>
      <c r="BP24" s="434"/>
      <c r="BQ24" s="434"/>
      <c r="BR24" s="434"/>
      <c r="BS24" s="434"/>
      <c r="BT24" s="434"/>
      <c r="BU24" s="435"/>
      <c r="BV24" s="433">
        <v>9784421</v>
      </c>
      <c r="BW24" s="434"/>
      <c r="BX24" s="434"/>
      <c r="BY24" s="434"/>
      <c r="BZ24" s="434"/>
      <c r="CA24" s="434"/>
      <c r="CB24" s="434"/>
      <c r="CC24" s="435"/>
      <c r="CD24" s="1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1"/>
      <c r="DK24" s="1"/>
      <c r="DL24" s="1"/>
      <c r="DM24" s="1"/>
      <c r="DN24" s="1"/>
      <c r="DO24" s="1"/>
    </row>
    <row r="25" spans="1:119" s="1" customFormat="1" ht="18.75" customHeight="1" x14ac:dyDescent="0.4">
      <c r="A25" s="2"/>
      <c r="B25" s="470"/>
      <c r="C25" s="471"/>
      <c r="D25" s="472"/>
      <c r="E25" s="406" t="s">
        <v>87</v>
      </c>
      <c r="F25" s="407"/>
      <c r="G25" s="407"/>
      <c r="H25" s="407"/>
      <c r="I25" s="407"/>
      <c r="J25" s="407"/>
      <c r="K25" s="408"/>
      <c r="L25" s="409">
        <v>1</v>
      </c>
      <c r="M25" s="410"/>
      <c r="N25" s="410"/>
      <c r="O25" s="410"/>
      <c r="P25" s="411"/>
      <c r="Q25" s="409">
        <v>6550</v>
      </c>
      <c r="R25" s="410"/>
      <c r="S25" s="410"/>
      <c r="T25" s="410"/>
      <c r="U25" s="410"/>
      <c r="V25" s="411"/>
      <c r="W25" s="480"/>
      <c r="X25" s="471"/>
      <c r="Y25" s="472"/>
      <c r="Z25" s="406" t="s">
        <v>88</v>
      </c>
      <c r="AA25" s="407"/>
      <c r="AB25" s="407"/>
      <c r="AC25" s="407"/>
      <c r="AD25" s="407"/>
      <c r="AE25" s="407"/>
      <c r="AF25" s="407"/>
      <c r="AG25" s="408"/>
      <c r="AH25" s="409" t="s">
        <v>47</v>
      </c>
      <c r="AI25" s="410"/>
      <c r="AJ25" s="410"/>
      <c r="AK25" s="410"/>
      <c r="AL25" s="411"/>
      <c r="AM25" s="409" t="s">
        <v>47</v>
      </c>
      <c r="AN25" s="410"/>
      <c r="AO25" s="410"/>
      <c r="AP25" s="410"/>
      <c r="AQ25" s="410"/>
      <c r="AR25" s="411"/>
      <c r="AS25" s="409" t="s">
        <v>47</v>
      </c>
      <c r="AT25" s="410"/>
      <c r="AU25" s="410"/>
      <c r="AV25" s="410"/>
      <c r="AW25" s="410"/>
      <c r="AX25" s="412"/>
      <c r="AY25" s="425" t="s">
        <v>89</v>
      </c>
      <c r="AZ25" s="426"/>
      <c r="BA25" s="426"/>
      <c r="BB25" s="426"/>
      <c r="BC25" s="426"/>
      <c r="BD25" s="426"/>
      <c r="BE25" s="426"/>
      <c r="BF25" s="426"/>
      <c r="BG25" s="426"/>
      <c r="BH25" s="426"/>
      <c r="BI25" s="426"/>
      <c r="BJ25" s="426"/>
      <c r="BK25" s="426"/>
      <c r="BL25" s="426"/>
      <c r="BM25" s="427"/>
      <c r="BN25" s="428">
        <v>741607</v>
      </c>
      <c r="BO25" s="429"/>
      <c r="BP25" s="429"/>
      <c r="BQ25" s="429"/>
      <c r="BR25" s="429"/>
      <c r="BS25" s="429"/>
      <c r="BT25" s="429"/>
      <c r="BU25" s="430"/>
      <c r="BV25" s="428">
        <v>735867</v>
      </c>
      <c r="BW25" s="429"/>
      <c r="BX25" s="429"/>
      <c r="BY25" s="429"/>
      <c r="BZ25" s="429"/>
      <c r="CA25" s="429"/>
      <c r="CB25" s="429"/>
      <c r="CC25" s="430"/>
      <c r="CD25" s="1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1" customFormat="1" ht="18.75" customHeight="1" x14ac:dyDescent="0.4">
      <c r="A26" s="2"/>
      <c r="B26" s="470"/>
      <c r="C26" s="471"/>
      <c r="D26" s="472"/>
      <c r="E26" s="406" t="s">
        <v>90</v>
      </c>
      <c r="F26" s="407"/>
      <c r="G26" s="407"/>
      <c r="H26" s="407"/>
      <c r="I26" s="407"/>
      <c r="J26" s="407"/>
      <c r="K26" s="408"/>
      <c r="L26" s="409">
        <v>1</v>
      </c>
      <c r="M26" s="410"/>
      <c r="N26" s="410"/>
      <c r="O26" s="410"/>
      <c r="P26" s="411"/>
      <c r="Q26" s="409">
        <v>5700</v>
      </c>
      <c r="R26" s="410"/>
      <c r="S26" s="410"/>
      <c r="T26" s="410"/>
      <c r="U26" s="410"/>
      <c r="V26" s="411"/>
      <c r="W26" s="480"/>
      <c r="X26" s="471"/>
      <c r="Y26" s="472"/>
      <c r="Z26" s="406" t="s">
        <v>91</v>
      </c>
      <c r="AA26" s="445"/>
      <c r="AB26" s="445"/>
      <c r="AC26" s="445"/>
      <c r="AD26" s="445"/>
      <c r="AE26" s="445"/>
      <c r="AF26" s="445"/>
      <c r="AG26" s="446"/>
      <c r="AH26" s="409">
        <v>3</v>
      </c>
      <c r="AI26" s="410"/>
      <c r="AJ26" s="410"/>
      <c r="AK26" s="410"/>
      <c r="AL26" s="411"/>
      <c r="AM26" s="409">
        <v>7959</v>
      </c>
      <c r="AN26" s="410"/>
      <c r="AO26" s="410"/>
      <c r="AP26" s="410"/>
      <c r="AQ26" s="410"/>
      <c r="AR26" s="411"/>
      <c r="AS26" s="409">
        <v>2653</v>
      </c>
      <c r="AT26" s="410"/>
      <c r="AU26" s="410"/>
      <c r="AV26" s="410"/>
      <c r="AW26" s="410"/>
      <c r="AX26" s="412"/>
      <c r="AY26" s="442" t="s">
        <v>92</v>
      </c>
      <c r="AZ26" s="443"/>
      <c r="BA26" s="443"/>
      <c r="BB26" s="443"/>
      <c r="BC26" s="443"/>
      <c r="BD26" s="443"/>
      <c r="BE26" s="443"/>
      <c r="BF26" s="443"/>
      <c r="BG26" s="443"/>
      <c r="BH26" s="443"/>
      <c r="BI26" s="443"/>
      <c r="BJ26" s="443"/>
      <c r="BK26" s="443"/>
      <c r="BL26" s="443"/>
      <c r="BM26" s="444"/>
      <c r="BN26" s="433" t="s">
        <v>47</v>
      </c>
      <c r="BO26" s="434"/>
      <c r="BP26" s="434"/>
      <c r="BQ26" s="434"/>
      <c r="BR26" s="434"/>
      <c r="BS26" s="434"/>
      <c r="BT26" s="434"/>
      <c r="BU26" s="435"/>
      <c r="BV26" s="433" t="s">
        <v>47</v>
      </c>
      <c r="BW26" s="434"/>
      <c r="BX26" s="434"/>
      <c r="BY26" s="434"/>
      <c r="BZ26" s="434"/>
      <c r="CA26" s="434"/>
      <c r="CB26" s="434"/>
      <c r="CC26" s="435"/>
      <c r="CD26" s="1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45">
      <c r="A27" s="2"/>
      <c r="B27" s="470"/>
      <c r="C27" s="471"/>
      <c r="D27" s="472"/>
      <c r="E27" s="406" t="s">
        <v>93</v>
      </c>
      <c r="F27" s="407"/>
      <c r="G27" s="407"/>
      <c r="H27" s="407"/>
      <c r="I27" s="407"/>
      <c r="J27" s="407"/>
      <c r="K27" s="408"/>
      <c r="L27" s="409">
        <v>1</v>
      </c>
      <c r="M27" s="410"/>
      <c r="N27" s="410"/>
      <c r="O27" s="410"/>
      <c r="P27" s="411"/>
      <c r="Q27" s="409">
        <v>4000</v>
      </c>
      <c r="R27" s="410"/>
      <c r="S27" s="410"/>
      <c r="T27" s="410"/>
      <c r="U27" s="410"/>
      <c r="V27" s="411"/>
      <c r="W27" s="480"/>
      <c r="X27" s="471"/>
      <c r="Y27" s="472"/>
      <c r="Z27" s="406" t="s">
        <v>94</v>
      </c>
      <c r="AA27" s="407"/>
      <c r="AB27" s="407"/>
      <c r="AC27" s="407"/>
      <c r="AD27" s="407"/>
      <c r="AE27" s="407"/>
      <c r="AF27" s="407"/>
      <c r="AG27" s="408"/>
      <c r="AH27" s="409">
        <v>3</v>
      </c>
      <c r="AI27" s="410"/>
      <c r="AJ27" s="410"/>
      <c r="AK27" s="410"/>
      <c r="AL27" s="411"/>
      <c r="AM27" s="409">
        <v>12249</v>
      </c>
      <c r="AN27" s="410"/>
      <c r="AO27" s="410"/>
      <c r="AP27" s="410"/>
      <c r="AQ27" s="410"/>
      <c r="AR27" s="411"/>
      <c r="AS27" s="409">
        <v>4083</v>
      </c>
      <c r="AT27" s="410"/>
      <c r="AU27" s="410"/>
      <c r="AV27" s="410"/>
      <c r="AW27" s="410"/>
      <c r="AX27" s="412"/>
      <c r="AY27" s="439" t="s">
        <v>95</v>
      </c>
      <c r="AZ27" s="440"/>
      <c r="BA27" s="440"/>
      <c r="BB27" s="440"/>
      <c r="BC27" s="440"/>
      <c r="BD27" s="440"/>
      <c r="BE27" s="440"/>
      <c r="BF27" s="440"/>
      <c r="BG27" s="440"/>
      <c r="BH27" s="440"/>
      <c r="BI27" s="440"/>
      <c r="BJ27" s="440"/>
      <c r="BK27" s="440"/>
      <c r="BL27" s="440"/>
      <c r="BM27" s="441"/>
      <c r="BN27" s="436">
        <v>487177</v>
      </c>
      <c r="BO27" s="437"/>
      <c r="BP27" s="437"/>
      <c r="BQ27" s="437"/>
      <c r="BR27" s="437"/>
      <c r="BS27" s="437"/>
      <c r="BT27" s="437"/>
      <c r="BU27" s="438"/>
      <c r="BV27" s="436">
        <v>486838</v>
      </c>
      <c r="BW27" s="437"/>
      <c r="BX27" s="437"/>
      <c r="BY27" s="437"/>
      <c r="BZ27" s="437"/>
      <c r="CA27" s="437"/>
      <c r="CB27" s="437"/>
      <c r="CC27" s="438"/>
      <c r="CD27" s="1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1"/>
      <c r="DK27" s="1"/>
      <c r="DL27" s="1"/>
      <c r="DM27" s="1"/>
      <c r="DN27" s="1"/>
      <c r="DO27" s="1"/>
    </row>
    <row r="28" spans="1:119" ht="18.75" customHeight="1" x14ac:dyDescent="0.4">
      <c r="A28" s="2"/>
      <c r="B28" s="470"/>
      <c r="C28" s="471"/>
      <c r="D28" s="472"/>
      <c r="E28" s="406" t="s">
        <v>96</v>
      </c>
      <c r="F28" s="407"/>
      <c r="G28" s="407"/>
      <c r="H28" s="407"/>
      <c r="I28" s="407"/>
      <c r="J28" s="407"/>
      <c r="K28" s="408"/>
      <c r="L28" s="409">
        <v>1</v>
      </c>
      <c r="M28" s="410"/>
      <c r="N28" s="410"/>
      <c r="O28" s="410"/>
      <c r="P28" s="411"/>
      <c r="Q28" s="409">
        <v>3320</v>
      </c>
      <c r="R28" s="410"/>
      <c r="S28" s="410"/>
      <c r="T28" s="410"/>
      <c r="U28" s="410"/>
      <c r="V28" s="411"/>
      <c r="W28" s="480"/>
      <c r="X28" s="471"/>
      <c r="Y28" s="472"/>
      <c r="Z28" s="406" t="s">
        <v>97</v>
      </c>
      <c r="AA28" s="407"/>
      <c r="AB28" s="407"/>
      <c r="AC28" s="407"/>
      <c r="AD28" s="407"/>
      <c r="AE28" s="407"/>
      <c r="AF28" s="407"/>
      <c r="AG28" s="408"/>
      <c r="AH28" s="409" t="s">
        <v>47</v>
      </c>
      <c r="AI28" s="410"/>
      <c r="AJ28" s="410"/>
      <c r="AK28" s="410"/>
      <c r="AL28" s="411"/>
      <c r="AM28" s="409" t="s">
        <v>47</v>
      </c>
      <c r="AN28" s="410"/>
      <c r="AO28" s="410"/>
      <c r="AP28" s="410"/>
      <c r="AQ28" s="410"/>
      <c r="AR28" s="411"/>
      <c r="AS28" s="409" t="s">
        <v>47</v>
      </c>
      <c r="AT28" s="410"/>
      <c r="AU28" s="410"/>
      <c r="AV28" s="410"/>
      <c r="AW28" s="410"/>
      <c r="AX28" s="412"/>
      <c r="AY28" s="416" t="s">
        <v>98</v>
      </c>
      <c r="AZ28" s="417"/>
      <c r="BA28" s="417"/>
      <c r="BB28" s="418"/>
      <c r="BC28" s="425" t="s">
        <v>99</v>
      </c>
      <c r="BD28" s="426"/>
      <c r="BE28" s="426"/>
      <c r="BF28" s="426"/>
      <c r="BG28" s="426"/>
      <c r="BH28" s="426"/>
      <c r="BI28" s="426"/>
      <c r="BJ28" s="426"/>
      <c r="BK28" s="426"/>
      <c r="BL28" s="426"/>
      <c r="BM28" s="427"/>
      <c r="BN28" s="428">
        <v>2311275</v>
      </c>
      <c r="BO28" s="429"/>
      <c r="BP28" s="429"/>
      <c r="BQ28" s="429"/>
      <c r="BR28" s="429"/>
      <c r="BS28" s="429"/>
      <c r="BT28" s="429"/>
      <c r="BU28" s="430"/>
      <c r="BV28" s="428">
        <v>2742218</v>
      </c>
      <c r="BW28" s="429"/>
      <c r="BX28" s="429"/>
      <c r="BY28" s="429"/>
      <c r="BZ28" s="429"/>
      <c r="CA28" s="429"/>
      <c r="CB28" s="429"/>
      <c r="CC28" s="430"/>
      <c r="CD28" s="1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1"/>
      <c r="DK28" s="1"/>
      <c r="DL28" s="1"/>
      <c r="DM28" s="1"/>
      <c r="DN28" s="1"/>
      <c r="DO28" s="1"/>
    </row>
    <row r="29" spans="1:119" ht="18.75" customHeight="1" x14ac:dyDescent="0.4">
      <c r="A29" s="2"/>
      <c r="B29" s="470"/>
      <c r="C29" s="471"/>
      <c r="D29" s="472"/>
      <c r="E29" s="406" t="s">
        <v>100</v>
      </c>
      <c r="F29" s="407"/>
      <c r="G29" s="407"/>
      <c r="H29" s="407"/>
      <c r="I29" s="407"/>
      <c r="J29" s="407"/>
      <c r="K29" s="408"/>
      <c r="L29" s="409">
        <v>18</v>
      </c>
      <c r="M29" s="410"/>
      <c r="N29" s="410"/>
      <c r="O29" s="410"/>
      <c r="P29" s="411"/>
      <c r="Q29" s="409">
        <v>3100</v>
      </c>
      <c r="R29" s="410"/>
      <c r="S29" s="410"/>
      <c r="T29" s="410"/>
      <c r="U29" s="410"/>
      <c r="V29" s="411"/>
      <c r="W29" s="481"/>
      <c r="X29" s="482"/>
      <c r="Y29" s="483"/>
      <c r="Z29" s="406" t="s">
        <v>101</v>
      </c>
      <c r="AA29" s="407"/>
      <c r="AB29" s="407"/>
      <c r="AC29" s="407"/>
      <c r="AD29" s="407"/>
      <c r="AE29" s="407"/>
      <c r="AF29" s="407"/>
      <c r="AG29" s="408"/>
      <c r="AH29" s="409">
        <v>245</v>
      </c>
      <c r="AI29" s="410"/>
      <c r="AJ29" s="410"/>
      <c r="AK29" s="410"/>
      <c r="AL29" s="411"/>
      <c r="AM29" s="409">
        <v>710177</v>
      </c>
      <c r="AN29" s="410"/>
      <c r="AO29" s="410"/>
      <c r="AP29" s="410"/>
      <c r="AQ29" s="410"/>
      <c r="AR29" s="411"/>
      <c r="AS29" s="409">
        <v>2899</v>
      </c>
      <c r="AT29" s="410"/>
      <c r="AU29" s="410"/>
      <c r="AV29" s="410"/>
      <c r="AW29" s="410"/>
      <c r="AX29" s="412"/>
      <c r="AY29" s="419"/>
      <c r="AZ29" s="420"/>
      <c r="BA29" s="420"/>
      <c r="BB29" s="421"/>
      <c r="BC29" s="413" t="s">
        <v>102</v>
      </c>
      <c r="BD29" s="414"/>
      <c r="BE29" s="414"/>
      <c r="BF29" s="414"/>
      <c r="BG29" s="414"/>
      <c r="BH29" s="414"/>
      <c r="BI29" s="414"/>
      <c r="BJ29" s="414"/>
      <c r="BK29" s="414"/>
      <c r="BL29" s="414"/>
      <c r="BM29" s="415"/>
      <c r="BN29" s="433">
        <v>484715</v>
      </c>
      <c r="BO29" s="434"/>
      <c r="BP29" s="434"/>
      <c r="BQ29" s="434"/>
      <c r="BR29" s="434"/>
      <c r="BS29" s="434"/>
      <c r="BT29" s="434"/>
      <c r="BU29" s="435"/>
      <c r="BV29" s="433">
        <v>483910</v>
      </c>
      <c r="BW29" s="434"/>
      <c r="BX29" s="434"/>
      <c r="BY29" s="434"/>
      <c r="BZ29" s="434"/>
      <c r="CA29" s="434"/>
      <c r="CB29" s="434"/>
      <c r="CC29" s="435"/>
      <c r="CD29" s="1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1"/>
      <c r="DK29" s="1"/>
      <c r="DL29" s="1"/>
      <c r="DM29" s="1"/>
      <c r="DN29" s="1"/>
      <c r="DO29" s="1"/>
    </row>
    <row r="30" spans="1:119" ht="18.75" customHeight="1" thickBot="1" x14ac:dyDescent="0.45">
      <c r="A30" s="2"/>
      <c r="B30" s="473"/>
      <c r="C30" s="474"/>
      <c r="D30" s="475"/>
      <c r="E30" s="388"/>
      <c r="F30" s="389"/>
      <c r="G30" s="389"/>
      <c r="H30" s="389"/>
      <c r="I30" s="389"/>
      <c r="J30" s="389"/>
      <c r="K30" s="390"/>
      <c r="L30" s="391"/>
      <c r="M30" s="392"/>
      <c r="N30" s="392"/>
      <c r="O30" s="392"/>
      <c r="P30" s="393"/>
      <c r="Q30" s="391"/>
      <c r="R30" s="392"/>
      <c r="S30" s="392"/>
      <c r="T30" s="392"/>
      <c r="U30" s="392"/>
      <c r="V30" s="393"/>
      <c r="W30" s="394" t="s">
        <v>103</v>
      </c>
      <c r="X30" s="395"/>
      <c r="Y30" s="395"/>
      <c r="Z30" s="395"/>
      <c r="AA30" s="395"/>
      <c r="AB30" s="395"/>
      <c r="AC30" s="395"/>
      <c r="AD30" s="395"/>
      <c r="AE30" s="395"/>
      <c r="AF30" s="395"/>
      <c r="AG30" s="396"/>
      <c r="AH30" s="397">
        <v>97.9</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104</v>
      </c>
      <c r="BD30" s="401"/>
      <c r="BE30" s="401"/>
      <c r="BF30" s="401"/>
      <c r="BG30" s="401"/>
      <c r="BH30" s="401"/>
      <c r="BI30" s="401"/>
      <c r="BJ30" s="401"/>
      <c r="BK30" s="401"/>
      <c r="BL30" s="401"/>
      <c r="BM30" s="402"/>
      <c r="BN30" s="436">
        <v>3587986</v>
      </c>
      <c r="BO30" s="437"/>
      <c r="BP30" s="437"/>
      <c r="BQ30" s="437"/>
      <c r="BR30" s="437"/>
      <c r="BS30" s="437"/>
      <c r="BT30" s="437"/>
      <c r="BU30" s="438"/>
      <c r="BV30" s="436">
        <v>3044423</v>
      </c>
      <c r="BW30" s="437"/>
      <c r="BX30" s="437"/>
      <c r="BY30" s="437"/>
      <c r="BZ30" s="437"/>
      <c r="CA30" s="437"/>
      <c r="CB30" s="437"/>
      <c r="CC30" s="438"/>
      <c r="CD30" s="19"/>
      <c r="CE30" s="20"/>
      <c r="CF30" s="20"/>
      <c r="CG30" s="20"/>
      <c r="CH30" s="20"/>
      <c r="CI30" s="20"/>
      <c r="CJ30" s="20"/>
      <c r="CK30" s="20"/>
      <c r="CL30" s="20"/>
      <c r="CM30" s="20"/>
      <c r="CN30" s="20"/>
      <c r="CO30" s="20"/>
      <c r="CP30" s="20"/>
      <c r="CQ30" s="20"/>
      <c r="CR30" s="20"/>
      <c r="CS30" s="21"/>
      <c r="CT30" s="22"/>
      <c r="CU30" s="23"/>
      <c r="CV30" s="23"/>
      <c r="CW30" s="23"/>
      <c r="CX30" s="23"/>
      <c r="CY30" s="23"/>
      <c r="CZ30" s="23"/>
      <c r="DA30" s="24"/>
      <c r="DB30" s="22"/>
      <c r="DC30" s="23"/>
      <c r="DD30" s="23"/>
      <c r="DE30" s="23"/>
      <c r="DF30" s="23"/>
      <c r="DG30" s="23"/>
      <c r="DH30" s="23"/>
      <c r="DI30" s="24"/>
      <c r="DJ30" s="1"/>
      <c r="DK30" s="1"/>
      <c r="DL30" s="1"/>
      <c r="DM30" s="1"/>
      <c r="DN30" s="1"/>
      <c r="DO30" s="1"/>
    </row>
    <row r="31" spans="1:119" ht="13.5" customHeight="1" x14ac:dyDescent="0.4">
      <c r="A31" s="2"/>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7"/>
      <c r="DJ31" s="1"/>
      <c r="DK31" s="1"/>
      <c r="DL31" s="1"/>
      <c r="DM31" s="1"/>
      <c r="DN31" s="1"/>
      <c r="DO31" s="1"/>
    </row>
    <row r="32" spans="1:119" ht="13.5" customHeight="1" x14ac:dyDescent="0.4">
      <c r="A32" s="2"/>
      <c r="B32" s="28"/>
      <c r="C32" s="29" t="s">
        <v>105</v>
      </c>
      <c r="D32" s="29"/>
      <c r="E32" s="29"/>
      <c r="F32" s="26"/>
      <c r="G32" s="26"/>
      <c r="H32" s="26"/>
      <c r="I32" s="26"/>
      <c r="J32" s="26"/>
      <c r="K32" s="26"/>
      <c r="L32" s="26"/>
      <c r="M32" s="26"/>
      <c r="N32" s="26"/>
      <c r="O32" s="26"/>
      <c r="P32" s="26"/>
      <c r="Q32" s="26"/>
      <c r="R32" s="26"/>
      <c r="S32" s="26"/>
      <c r="T32" s="26"/>
      <c r="U32" s="26" t="s">
        <v>106</v>
      </c>
      <c r="V32" s="26"/>
      <c r="W32" s="26"/>
      <c r="X32" s="26"/>
      <c r="Y32" s="26"/>
      <c r="Z32" s="26"/>
      <c r="AA32" s="26"/>
      <c r="AB32" s="26"/>
      <c r="AC32" s="26"/>
      <c r="AD32" s="26"/>
      <c r="AE32" s="26"/>
      <c r="AF32" s="26"/>
      <c r="AG32" s="26"/>
      <c r="AH32" s="26"/>
      <c r="AI32" s="26"/>
      <c r="AJ32" s="26"/>
      <c r="AK32" s="26"/>
      <c r="AL32" s="26"/>
      <c r="AM32" s="30" t="s">
        <v>107</v>
      </c>
      <c r="AN32" s="26"/>
      <c r="AO32" s="26"/>
      <c r="AP32" s="26"/>
      <c r="AQ32" s="26"/>
      <c r="AR32" s="26"/>
      <c r="AS32" s="30"/>
      <c r="AT32" s="30"/>
      <c r="AU32" s="30"/>
      <c r="AV32" s="30"/>
      <c r="AW32" s="30"/>
      <c r="AX32" s="30"/>
      <c r="AY32" s="30"/>
      <c r="AZ32" s="30"/>
      <c r="BA32" s="30"/>
      <c r="BB32" s="26"/>
      <c r="BC32" s="30"/>
      <c r="BD32" s="26"/>
      <c r="BE32" s="30" t="s">
        <v>108</v>
      </c>
      <c r="BF32" s="26"/>
      <c r="BG32" s="26"/>
      <c r="BH32" s="26"/>
      <c r="BI32" s="26"/>
      <c r="BJ32" s="30"/>
      <c r="BK32" s="30"/>
      <c r="BL32" s="30"/>
      <c r="BM32" s="30"/>
      <c r="BN32" s="30"/>
      <c r="BO32" s="30"/>
      <c r="BP32" s="30"/>
      <c r="BQ32" s="30"/>
      <c r="BR32" s="26"/>
      <c r="BS32" s="26"/>
      <c r="BT32" s="26"/>
      <c r="BU32" s="26"/>
      <c r="BV32" s="26"/>
      <c r="BW32" s="26" t="s">
        <v>109</v>
      </c>
      <c r="BX32" s="26"/>
      <c r="BY32" s="26"/>
      <c r="BZ32" s="26"/>
      <c r="CA32" s="26"/>
      <c r="CB32" s="30"/>
      <c r="CC32" s="30"/>
      <c r="CD32" s="30"/>
      <c r="CE32" s="30"/>
      <c r="CF32" s="30"/>
      <c r="CG32" s="30"/>
      <c r="CH32" s="30"/>
      <c r="CI32" s="30"/>
      <c r="CJ32" s="30"/>
      <c r="CK32" s="30"/>
      <c r="CL32" s="30"/>
      <c r="CM32" s="30"/>
      <c r="CN32" s="30"/>
      <c r="CO32" s="30" t="s">
        <v>110</v>
      </c>
      <c r="CP32" s="30"/>
      <c r="CQ32" s="30"/>
      <c r="CR32" s="30"/>
      <c r="CS32" s="30"/>
      <c r="CT32" s="30"/>
      <c r="CU32" s="30"/>
      <c r="CV32" s="30"/>
      <c r="CW32" s="30"/>
      <c r="CX32" s="30"/>
      <c r="CY32" s="30"/>
      <c r="CZ32" s="30"/>
      <c r="DA32" s="30"/>
      <c r="DB32" s="30"/>
      <c r="DC32" s="30"/>
      <c r="DD32" s="30"/>
      <c r="DE32" s="30"/>
      <c r="DF32" s="30"/>
      <c r="DG32" s="30"/>
      <c r="DH32" s="30"/>
      <c r="DI32" s="27"/>
      <c r="DJ32" s="1"/>
      <c r="DK32" s="1"/>
      <c r="DL32" s="1"/>
      <c r="DM32" s="1"/>
      <c r="DN32" s="1"/>
      <c r="DO32" s="1"/>
    </row>
    <row r="33" spans="1:119" ht="13.5" customHeight="1" x14ac:dyDescent="0.4">
      <c r="A33" s="2"/>
      <c r="B33" s="28"/>
      <c r="C33" s="387" t="s">
        <v>111</v>
      </c>
      <c r="D33" s="387"/>
      <c r="E33" s="386" t="s">
        <v>112</v>
      </c>
      <c r="F33" s="386"/>
      <c r="G33" s="386"/>
      <c r="H33" s="386"/>
      <c r="I33" s="386"/>
      <c r="J33" s="386"/>
      <c r="K33" s="386"/>
      <c r="L33" s="386"/>
      <c r="M33" s="386"/>
      <c r="N33" s="386"/>
      <c r="O33" s="386"/>
      <c r="P33" s="386"/>
      <c r="Q33" s="386"/>
      <c r="R33" s="386"/>
      <c r="S33" s="386"/>
      <c r="T33" s="31"/>
      <c r="U33" s="387" t="s">
        <v>111</v>
      </c>
      <c r="V33" s="387"/>
      <c r="W33" s="386" t="s">
        <v>112</v>
      </c>
      <c r="X33" s="386"/>
      <c r="Y33" s="386"/>
      <c r="Z33" s="386"/>
      <c r="AA33" s="386"/>
      <c r="AB33" s="386"/>
      <c r="AC33" s="386"/>
      <c r="AD33" s="386"/>
      <c r="AE33" s="386"/>
      <c r="AF33" s="386"/>
      <c r="AG33" s="386"/>
      <c r="AH33" s="386"/>
      <c r="AI33" s="386"/>
      <c r="AJ33" s="386"/>
      <c r="AK33" s="386"/>
      <c r="AL33" s="31"/>
      <c r="AM33" s="387" t="s">
        <v>111</v>
      </c>
      <c r="AN33" s="387"/>
      <c r="AO33" s="386" t="s">
        <v>112</v>
      </c>
      <c r="AP33" s="386"/>
      <c r="AQ33" s="386"/>
      <c r="AR33" s="386"/>
      <c r="AS33" s="386"/>
      <c r="AT33" s="386"/>
      <c r="AU33" s="386"/>
      <c r="AV33" s="386"/>
      <c r="AW33" s="386"/>
      <c r="AX33" s="386"/>
      <c r="AY33" s="386"/>
      <c r="AZ33" s="386"/>
      <c r="BA33" s="386"/>
      <c r="BB33" s="386"/>
      <c r="BC33" s="386"/>
      <c r="BD33" s="32"/>
      <c r="BE33" s="386" t="s">
        <v>113</v>
      </c>
      <c r="BF33" s="386"/>
      <c r="BG33" s="386" t="s">
        <v>114</v>
      </c>
      <c r="BH33" s="386"/>
      <c r="BI33" s="386"/>
      <c r="BJ33" s="386"/>
      <c r="BK33" s="386"/>
      <c r="BL33" s="386"/>
      <c r="BM33" s="386"/>
      <c r="BN33" s="386"/>
      <c r="BO33" s="386"/>
      <c r="BP33" s="386"/>
      <c r="BQ33" s="386"/>
      <c r="BR33" s="386"/>
      <c r="BS33" s="386"/>
      <c r="BT33" s="386"/>
      <c r="BU33" s="386"/>
      <c r="BV33" s="32"/>
      <c r="BW33" s="387" t="s">
        <v>113</v>
      </c>
      <c r="BX33" s="387"/>
      <c r="BY33" s="386" t="s">
        <v>115</v>
      </c>
      <c r="BZ33" s="386"/>
      <c r="CA33" s="386"/>
      <c r="CB33" s="386"/>
      <c r="CC33" s="386"/>
      <c r="CD33" s="386"/>
      <c r="CE33" s="386"/>
      <c r="CF33" s="386"/>
      <c r="CG33" s="386"/>
      <c r="CH33" s="386"/>
      <c r="CI33" s="386"/>
      <c r="CJ33" s="386"/>
      <c r="CK33" s="386"/>
      <c r="CL33" s="386"/>
      <c r="CM33" s="386"/>
      <c r="CN33" s="31"/>
      <c r="CO33" s="387" t="s">
        <v>111</v>
      </c>
      <c r="CP33" s="387"/>
      <c r="CQ33" s="386" t="s">
        <v>116</v>
      </c>
      <c r="CR33" s="386"/>
      <c r="CS33" s="386"/>
      <c r="CT33" s="386"/>
      <c r="CU33" s="386"/>
      <c r="CV33" s="386"/>
      <c r="CW33" s="386"/>
      <c r="CX33" s="386"/>
      <c r="CY33" s="386"/>
      <c r="CZ33" s="386"/>
      <c r="DA33" s="386"/>
      <c r="DB33" s="386"/>
      <c r="DC33" s="386"/>
      <c r="DD33" s="386"/>
      <c r="DE33" s="386"/>
      <c r="DF33" s="31"/>
      <c r="DG33" s="385" t="s">
        <v>117</v>
      </c>
      <c r="DH33" s="385"/>
      <c r="DI33" s="33"/>
      <c r="DJ33" s="1"/>
      <c r="DK33" s="1"/>
      <c r="DL33" s="1"/>
      <c r="DM33" s="1"/>
      <c r="DN33" s="1"/>
      <c r="DO33" s="1"/>
    </row>
    <row r="34" spans="1:119" ht="32.25" customHeight="1" x14ac:dyDescent="0.4">
      <c r="A34" s="2"/>
      <c r="B34" s="2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29"/>
      <c r="U34" s="383">
        <f>IF(W34="","",MAX(C34:D43)+1)</f>
        <v>3</v>
      </c>
      <c r="V34" s="383"/>
      <c r="W34" s="384" t="str">
        <f>IF('各会計、関係団体の財政状況及び健全化判断比率'!B28="","",'各会計、関係団体の財政状況及び健全化判断比率'!B28)</f>
        <v>神埼市国民健康保険事業特別会計</v>
      </c>
      <c r="X34" s="384"/>
      <c r="Y34" s="384"/>
      <c r="Z34" s="384"/>
      <c r="AA34" s="384"/>
      <c r="AB34" s="384"/>
      <c r="AC34" s="384"/>
      <c r="AD34" s="384"/>
      <c r="AE34" s="384"/>
      <c r="AF34" s="384"/>
      <c r="AG34" s="384"/>
      <c r="AH34" s="384"/>
      <c r="AI34" s="384"/>
      <c r="AJ34" s="384"/>
      <c r="AK34" s="384"/>
      <c r="AL34" s="29"/>
      <c r="AM34" s="383" t="str">
        <f>IF(AO34="","",MAX(C34:D43,U34:V43)+1)</f>
        <v/>
      </c>
      <c r="AN34" s="383"/>
      <c r="AO34" s="384"/>
      <c r="AP34" s="384"/>
      <c r="AQ34" s="384"/>
      <c r="AR34" s="384"/>
      <c r="AS34" s="384"/>
      <c r="AT34" s="384"/>
      <c r="AU34" s="384"/>
      <c r="AV34" s="384"/>
      <c r="AW34" s="384"/>
      <c r="AX34" s="384"/>
      <c r="AY34" s="384"/>
      <c r="AZ34" s="384"/>
      <c r="BA34" s="384"/>
      <c r="BB34" s="384"/>
      <c r="BC34" s="384"/>
      <c r="BD34" s="29"/>
      <c r="BE34" s="383">
        <f>IF(BG34="","",MAX(C34:D43,U34:V43,AM34:AN43)+1)</f>
        <v>6</v>
      </c>
      <c r="BF34" s="383"/>
      <c r="BG34" s="384" t="str">
        <f>IF('各会計、関係団体の財政状況及び健全化判断比率'!B31="","",'各会計、関係団体の財政状況及び健全化判断比率'!B31)</f>
        <v>神埼市下水道事業特別会計</v>
      </c>
      <c r="BH34" s="384"/>
      <c r="BI34" s="384"/>
      <c r="BJ34" s="384"/>
      <c r="BK34" s="384"/>
      <c r="BL34" s="384"/>
      <c r="BM34" s="384"/>
      <c r="BN34" s="384"/>
      <c r="BO34" s="384"/>
      <c r="BP34" s="384"/>
      <c r="BQ34" s="384"/>
      <c r="BR34" s="384"/>
      <c r="BS34" s="384"/>
      <c r="BT34" s="384"/>
      <c r="BU34" s="384"/>
      <c r="BV34" s="29"/>
      <c r="BW34" s="383">
        <f>IF(BY34="","",MAX(C34:D43,U34:V43,AM34:AN43,BE34:BF43)+1)</f>
        <v>7</v>
      </c>
      <c r="BX34" s="383"/>
      <c r="BY34" s="384" t="str">
        <f>IF('各会計、関係団体の財政状況及び健全化判断比率'!B68="","",'各会計、関係団体の財政状況及び健全化判断比率'!B68)</f>
        <v>脊振共同塵芥処理組合</v>
      </c>
      <c r="BZ34" s="384"/>
      <c r="CA34" s="384"/>
      <c r="CB34" s="384"/>
      <c r="CC34" s="384"/>
      <c r="CD34" s="384"/>
      <c r="CE34" s="384"/>
      <c r="CF34" s="384"/>
      <c r="CG34" s="384"/>
      <c r="CH34" s="384"/>
      <c r="CI34" s="384"/>
      <c r="CJ34" s="384"/>
      <c r="CK34" s="384"/>
      <c r="CL34" s="384"/>
      <c r="CM34" s="384"/>
      <c r="CN34" s="29"/>
      <c r="CO34" s="383">
        <f>IF(CQ34="","",MAX(C34:D43,U34:V43,AM34:AN43,BE34:BF43,BW34:BX43)+1)</f>
        <v>17</v>
      </c>
      <c r="CP34" s="383"/>
      <c r="CQ34" s="384" t="str">
        <f>IF('各会計、関係団体の財政状況及び健全化判断比率'!BS7="","",'各会計、関係団体の財政状況及び健全化判断比率'!BS7)</f>
        <v>神埼地区土地開発公社</v>
      </c>
      <c r="CR34" s="384"/>
      <c r="CS34" s="384"/>
      <c r="CT34" s="384"/>
      <c r="CU34" s="384"/>
      <c r="CV34" s="384"/>
      <c r="CW34" s="384"/>
      <c r="CX34" s="384"/>
      <c r="CY34" s="384"/>
      <c r="CZ34" s="384"/>
      <c r="DA34" s="384"/>
      <c r="DB34" s="384"/>
      <c r="DC34" s="384"/>
      <c r="DD34" s="384"/>
      <c r="DE34" s="384"/>
      <c r="DF34" s="26"/>
      <c r="DG34" s="382" t="str">
        <f>IF('各会計、関係団体の財政状況及び健全化判断比率'!BR7="","",'各会計、関係団体の財政状況及び健全化判断比率'!BR7)</f>
        <v/>
      </c>
      <c r="DH34" s="382"/>
      <c r="DI34" s="33"/>
      <c r="DJ34" s="1"/>
      <c r="DK34" s="1"/>
      <c r="DL34" s="1"/>
      <c r="DM34" s="1"/>
      <c r="DN34" s="1"/>
      <c r="DO34" s="1"/>
    </row>
    <row r="35" spans="1:119" ht="32.25" customHeight="1" x14ac:dyDescent="0.4">
      <c r="A35" s="2"/>
      <c r="B35" s="28"/>
      <c r="C35" s="383">
        <f>IF(E35="","",C34+1)</f>
        <v>2</v>
      </c>
      <c r="D35" s="383"/>
      <c r="E35" s="384" t="str">
        <f>IF('各会計、関係団体の財政状況及び健全化判断比率'!B8="","",'各会計、関係団体の財政状況及び健全化判断比率'!B8)</f>
        <v>簡易水道特別会計</v>
      </c>
      <c r="F35" s="384"/>
      <c r="G35" s="384"/>
      <c r="H35" s="384"/>
      <c r="I35" s="384"/>
      <c r="J35" s="384"/>
      <c r="K35" s="384"/>
      <c r="L35" s="384"/>
      <c r="M35" s="384"/>
      <c r="N35" s="384"/>
      <c r="O35" s="384"/>
      <c r="P35" s="384"/>
      <c r="Q35" s="384"/>
      <c r="R35" s="384"/>
      <c r="S35" s="384"/>
      <c r="T35" s="29"/>
      <c r="U35" s="383">
        <f>IF(W35="","",U34+1)</f>
        <v>4</v>
      </c>
      <c r="V35" s="383"/>
      <c r="W35" s="384" t="str">
        <f>IF('各会計、関係団体の財政状況及び健全化判断比率'!B29="","",'各会計、関係団体の財政状況及び健全化判断比率'!B29)</f>
        <v>神埼市国民健康保険診療所特別会計</v>
      </c>
      <c r="X35" s="384"/>
      <c r="Y35" s="384"/>
      <c r="Z35" s="384"/>
      <c r="AA35" s="384"/>
      <c r="AB35" s="384"/>
      <c r="AC35" s="384"/>
      <c r="AD35" s="384"/>
      <c r="AE35" s="384"/>
      <c r="AF35" s="384"/>
      <c r="AG35" s="384"/>
      <c r="AH35" s="384"/>
      <c r="AI35" s="384"/>
      <c r="AJ35" s="384"/>
      <c r="AK35" s="384"/>
      <c r="AL35" s="29"/>
      <c r="AM35" s="383" t="str">
        <f t="shared" ref="AM35:AM43" si="0">IF(AO35="","",AM34+1)</f>
        <v/>
      </c>
      <c r="AN35" s="383"/>
      <c r="AO35" s="384"/>
      <c r="AP35" s="384"/>
      <c r="AQ35" s="384"/>
      <c r="AR35" s="384"/>
      <c r="AS35" s="384"/>
      <c r="AT35" s="384"/>
      <c r="AU35" s="384"/>
      <c r="AV35" s="384"/>
      <c r="AW35" s="384"/>
      <c r="AX35" s="384"/>
      <c r="AY35" s="384"/>
      <c r="AZ35" s="384"/>
      <c r="BA35" s="384"/>
      <c r="BB35" s="384"/>
      <c r="BC35" s="384"/>
      <c r="BD35" s="29"/>
      <c r="BE35" s="383" t="str">
        <f t="shared" ref="BE35:BE43" si="1">IF(BG35="","",BE34+1)</f>
        <v/>
      </c>
      <c r="BF35" s="383"/>
      <c r="BG35" s="384"/>
      <c r="BH35" s="384"/>
      <c r="BI35" s="384"/>
      <c r="BJ35" s="384"/>
      <c r="BK35" s="384"/>
      <c r="BL35" s="384"/>
      <c r="BM35" s="384"/>
      <c r="BN35" s="384"/>
      <c r="BO35" s="384"/>
      <c r="BP35" s="384"/>
      <c r="BQ35" s="384"/>
      <c r="BR35" s="384"/>
      <c r="BS35" s="384"/>
      <c r="BT35" s="384"/>
      <c r="BU35" s="384"/>
      <c r="BV35" s="29"/>
      <c r="BW35" s="383">
        <f t="shared" ref="BW35:BW43" si="2">IF(BY35="","",BW34+1)</f>
        <v>8</v>
      </c>
      <c r="BX35" s="383"/>
      <c r="BY35" s="384" t="str">
        <f>IF('各会計、関係団体の財政状況及び健全化判断比率'!B69="","",'各会計、関係団体の財政状況及び健全化判断比率'!B69)</f>
        <v>佐賀中部広域連合（一般会計）</v>
      </c>
      <c r="BZ35" s="384"/>
      <c r="CA35" s="384"/>
      <c r="CB35" s="384"/>
      <c r="CC35" s="384"/>
      <c r="CD35" s="384"/>
      <c r="CE35" s="384"/>
      <c r="CF35" s="384"/>
      <c r="CG35" s="384"/>
      <c r="CH35" s="384"/>
      <c r="CI35" s="384"/>
      <c r="CJ35" s="384"/>
      <c r="CK35" s="384"/>
      <c r="CL35" s="384"/>
      <c r="CM35" s="384"/>
      <c r="CN35" s="2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26"/>
      <c r="DG35" s="382" t="str">
        <f>IF('各会計、関係団体の財政状況及び健全化判断比率'!BR8="","",'各会計、関係団体の財政状況及び健全化判断比率'!BR8)</f>
        <v/>
      </c>
      <c r="DH35" s="382"/>
      <c r="DI35" s="33"/>
      <c r="DJ35" s="1"/>
      <c r="DK35" s="1"/>
      <c r="DL35" s="1"/>
      <c r="DM35" s="1"/>
      <c r="DN35" s="1"/>
      <c r="DO35" s="1"/>
    </row>
    <row r="36" spans="1:119" ht="32.25" customHeight="1" x14ac:dyDescent="0.4">
      <c r="A36" s="2"/>
      <c r="B36" s="2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29"/>
      <c r="U36" s="383">
        <f t="shared" ref="U36:U43" si="4">IF(W36="","",U35+1)</f>
        <v>5</v>
      </c>
      <c r="V36" s="383"/>
      <c r="W36" s="384" t="str">
        <f>IF('各会計、関係団体の財政状況及び健全化判断比率'!B30="","",'各会計、関係団体の財政状況及び健全化判断比率'!B30)</f>
        <v>神埼市後期高齢者医療特別会計</v>
      </c>
      <c r="X36" s="384"/>
      <c r="Y36" s="384"/>
      <c r="Z36" s="384"/>
      <c r="AA36" s="384"/>
      <c r="AB36" s="384"/>
      <c r="AC36" s="384"/>
      <c r="AD36" s="384"/>
      <c r="AE36" s="384"/>
      <c r="AF36" s="384"/>
      <c r="AG36" s="384"/>
      <c r="AH36" s="384"/>
      <c r="AI36" s="384"/>
      <c r="AJ36" s="384"/>
      <c r="AK36" s="384"/>
      <c r="AL36" s="29"/>
      <c r="AM36" s="383" t="str">
        <f t="shared" si="0"/>
        <v/>
      </c>
      <c r="AN36" s="383"/>
      <c r="AO36" s="384"/>
      <c r="AP36" s="384"/>
      <c r="AQ36" s="384"/>
      <c r="AR36" s="384"/>
      <c r="AS36" s="384"/>
      <c r="AT36" s="384"/>
      <c r="AU36" s="384"/>
      <c r="AV36" s="384"/>
      <c r="AW36" s="384"/>
      <c r="AX36" s="384"/>
      <c r="AY36" s="384"/>
      <c r="AZ36" s="384"/>
      <c r="BA36" s="384"/>
      <c r="BB36" s="384"/>
      <c r="BC36" s="384"/>
      <c r="BD36" s="29"/>
      <c r="BE36" s="383" t="str">
        <f t="shared" si="1"/>
        <v/>
      </c>
      <c r="BF36" s="383"/>
      <c r="BG36" s="384"/>
      <c r="BH36" s="384"/>
      <c r="BI36" s="384"/>
      <c r="BJ36" s="384"/>
      <c r="BK36" s="384"/>
      <c r="BL36" s="384"/>
      <c r="BM36" s="384"/>
      <c r="BN36" s="384"/>
      <c r="BO36" s="384"/>
      <c r="BP36" s="384"/>
      <c r="BQ36" s="384"/>
      <c r="BR36" s="384"/>
      <c r="BS36" s="384"/>
      <c r="BT36" s="384"/>
      <c r="BU36" s="384"/>
      <c r="BV36" s="29"/>
      <c r="BW36" s="383">
        <f t="shared" si="2"/>
        <v>9</v>
      </c>
      <c r="BX36" s="383"/>
      <c r="BY36" s="384" t="str">
        <f>IF('各会計、関係団体の財政状況及び健全化判断比率'!B70="","",'各会計、関係団体の財政状況及び健全化判断比率'!B70)</f>
        <v>佐賀中部広域連合（特別会計）</v>
      </c>
      <c r="BZ36" s="384"/>
      <c r="CA36" s="384"/>
      <c r="CB36" s="384"/>
      <c r="CC36" s="384"/>
      <c r="CD36" s="384"/>
      <c r="CE36" s="384"/>
      <c r="CF36" s="384"/>
      <c r="CG36" s="384"/>
      <c r="CH36" s="384"/>
      <c r="CI36" s="384"/>
      <c r="CJ36" s="384"/>
      <c r="CK36" s="384"/>
      <c r="CL36" s="384"/>
      <c r="CM36" s="384"/>
      <c r="CN36" s="2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26"/>
      <c r="DG36" s="382" t="str">
        <f>IF('各会計、関係団体の財政状況及び健全化判断比率'!BR9="","",'各会計、関係団体の財政状況及び健全化判断比率'!BR9)</f>
        <v/>
      </c>
      <c r="DH36" s="382"/>
      <c r="DI36" s="33"/>
      <c r="DJ36" s="1"/>
      <c r="DK36" s="1"/>
      <c r="DL36" s="1"/>
      <c r="DM36" s="1"/>
      <c r="DN36" s="1"/>
      <c r="DO36" s="1"/>
    </row>
    <row r="37" spans="1:119" ht="32.25" customHeight="1" x14ac:dyDescent="0.4">
      <c r="A37" s="2"/>
      <c r="B37" s="2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29"/>
      <c r="U37" s="383" t="str">
        <f t="shared" si="4"/>
        <v/>
      </c>
      <c r="V37" s="383"/>
      <c r="W37" s="384"/>
      <c r="X37" s="384"/>
      <c r="Y37" s="384"/>
      <c r="Z37" s="384"/>
      <c r="AA37" s="384"/>
      <c r="AB37" s="384"/>
      <c r="AC37" s="384"/>
      <c r="AD37" s="384"/>
      <c r="AE37" s="384"/>
      <c r="AF37" s="384"/>
      <c r="AG37" s="384"/>
      <c r="AH37" s="384"/>
      <c r="AI37" s="384"/>
      <c r="AJ37" s="384"/>
      <c r="AK37" s="384"/>
      <c r="AL37" s="29"/>
      <c r="AM37" s="383" t="str">
        <f t="shared" si="0"/>
        <v/>
      </c>
      <c r="AN37" s="383"/>
      <c r="AO37" s="384"/>
      <c r="AP37" s="384"/>
      <c r="AQ37" s="384"/>
      <c r="AR37" s="384"/>
      <c r="AS37" s="384"/>
      <c r="AT37" s="384"/>
      <c r="AU37" s="384"/>
      <c r="AV37" s="384"/>
      <c r="AW37" s="384"/>
      <c r="AX37" s="384"/>
      <c r="AY37" s="384"/>
      <c r="AZ37" s="384"/>
      <c r="BA37" s="384"/>
      <c r="BB37" s="384"/>
      <c r="BC37" s="384"/>
      <c r="BD37" s="29"/>
      <c r="BE37" s="383" t="str">
        <f t="shared" si="1"/>
        <v/>
      </c>
      <c r="BF37" s="383"/>
      <c r="BG37" s="384"/>
      <c r="BH37" s="384"/>
      <c r="BI37" s="384"/>
      <c r="BJ37" s="384"/>
      <c r="BK37" s="384"/>
      <c r="BL37" s="384"/>
      <c r="BM37" s="384"/>
      <c r="BN37" s="384"/>
      <c r="BO37" s="384"/>
      <c r="BP37" s="384"/>
      <c r="BQ37" s="384"/>
      <c r="BR37" s="384"/>
      <c r="BS37" s="384"/>
      <c r="BT37" s="384"/>
      <c r="BU37" s="384"/>
      <c r="BV37" s="29"/>
      <c r="BW37" s="383">
        <f t="shared" si="2"/>
        <v>10</v>
      </c>
      <c r="BX37" s="383"/>
      <c r="BY37" s="384" t="str">
        <f>IF('各会計、関係団体の財政状況及び健全化判断比率'!B71="","",'各会計、関係団体の財政状況及び健全化判断比率'!B71)</f>
        <v>三神地区環境事務組合</v>
      </c>
      <c r="BZ37" s="384"/>
      <c r="CA37" s="384"/>
      <c r="CB37" s="384"/>
      <c r="CC37" s="384"/>
      <c r="CD37" s="384"/>
      <c r="CE37" s="384"/>
      <c r="CF37" s="384"/>
      <c r="CG37" s="384"/>
      <c r="CH37" s="384"/>
      <c r="CI37" s="384"/>
      <c r="CJ37" s="384"/>
      <c r="CK37" s="384"/>
      <c r="CL37" s="384"/>
      <c r="CM37" s="384"/>
      <c r="CN37" s="2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26"/>
      <c r="DG37" s="382" t="str">
        <f>IF('各会計、関係団体の財政状況及び健全化判断比率'!BR10="","",'各会計、関係団体の財政状況及び健全化判断比率'!BR10)</f>
        <v/>
      </c>
      <c r="DH37" s="382"/>
      <c r="DI37" s="33"/>
      <c r="DJ37" s="1"/>
      <c r="DK37" s="1"/>
      <c r="DL37" s="1"/>
      <c r="DM37" s="1"/>
      <c r="DN37" s="1"/>
      <c r="DO37" s="1"/>
    </row>
    <row r="38" spans="1:119" ht="32.25" customHeight="1" x14ac:dyDescent="0.4">
      <c r="A38" s="2"/>
      <c r="B38" s="2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29"/>
      <c r="U38" s="383" t="str">
        <f t="shared" si="4"/>
        <v/>
      </c>
      <c r="V38" s="383"/>
      <c r="W38" s="384"/>
      <c r="X38" s="384"/>
      <c r="Y38" s="384"/>
      <c r="Z38" s="384"/>
      <c r="AA38" s="384"/>
      <c r="AB38" s="384"/>
      <c r="AC38" s="384"/>
      <c r="AD38" s="384"/>
      <c r="AE38" s="384"/>
      <c r="AF38" s="384"/>
      <c r="AG38" s="384"/>
      <c r="AH38" s="384"/>
      <c r="AI38" s="384"/>
      <c r="AJ38" s="384"/>
      <c r="AK38" s="384"/>
      <c r="AL38" s="29"/>
      <c r="AM38" s="383" t="str">
        <f t="shared" si="0"/>
        <v/>
      </c>
      <c r="AN38" s="383"/>
      <c r="AO38" s="384"/>
      <c r="AP38" s="384"/>
      <c r="AQ38" s="384"/>
      <c r="AR38" s="384"/>
      <c r="AS38" s="384"/>
      <c r="AT38" s="384"/>
      <c r="AU38" s="384"/>
      <c r="AV38" s="384"/>
      <c r="AW38" s="384"/>
      <c r="AX38" s="384"/>
      <c r="AY38" s="384"/>
      <c r="AZ38" s="384"/>
      <c r="BA38" s="384"/>
      <c r="BB38" s="384"/>
      <c r="BC38" s="384"/>
      <c r="BD38" s="29"/>
      <c r="BE38" s="383" t="str">
        <f t="shared" si="1"/>
        <v/>
      </c>
      <c r="BF38" s="383"/>
      <c r="BG38" s="384"/>
      <c r="BH38" s="384"/>
      <c r="BI38" s="384"/>
      <c r="BJ38" s="384"/>
      <c r="BK38" s="384"/>
      <c r="BL38" s="384"/>
      <c r="BM38" s="384"/>
      <c r="BN38" s="384"/>
      <c r="BO38" s="384"/>
      <c r="BP38" s="384"/>
      <c r="BQ38" s="384"/>
      <c r="BR38" s="384"/>
      <c r="BS38" s="384"/>
      <c r="BT38" s="384"/>
      <c r="BU38" s="384"/>
      <c r="BV38" s="29"/>
      <c r="BW38" s="383">
        <f t="shared" si="2"/>
        <v>11</v>
      </c>
      <c r="BX38" s="383"/>
      <c r="BY38" s="384" t="str">
        <f>IF('各会計、関係団体の財政状況及び健全化判断比率'!B72="","",'各会計、関係団体の財政状況及び健全化判断比率'!B72)</f>
        <v>佐賀県後期高齢者医療広域連合（一般会計）</v>
      </c>
      <c r="BZ38" s="384"/>
      <c r="CA38" s="384"/>
      <c r="CB38" s="384"/>
      <c r="CC38" s="384"/>
      <c r="CD38" s="384"/>
      <c r="CE38" s="384"/>
      <c r="CF38" s="384"/>
      <c r="CG38" s="384"/>
      <c r="CH38" s="384"/>
      <c r="CI38" s="384"/>
      <c r="CJ38" s="384"/>
      <c r="CK38" s="384"/>
      <c r="CL38" s="384"/>
      <c r="CM38" s="384"/>
      <c r="CN38" s="2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26"/>
      <c r="DG38" s="382" t="str">
        <f>IF('各会計、関係団体の財政状況及び健全化判断比率'!BR11="","",'各会計、関係団体の財政状況及び健全化判断比率'!BR11)</f>
        <v/>
      </c>
      <c r="DH38" s="382"/>
      <c r="DI38" s="33"/>
      <c r="DJ38" s="1"/>
      <c r="DK38" s="1"/>
      <c r="DL38" s="1"/>
      <c r="DM38" s="1"/>
      <c r="DN38" s="1"/>
      <c r="DO38" s="1"/>
    </row>
    <row r="39" spans="1:119" ht="32.25" customHeight="1" x14ac:dyDescent="0.4">
      <c r="A39" s="2"/>
      <c r="B39" s="2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29"/>
      <c r="U39" s="383" t="str">
        <f t="shared" si="4"/>
        <v/>
      </c>
      <c r="V39" s="383"/>
      <c r="W39" s="384"/>
      <c r="X39" s="384"/>
      <c r="Y39" s="384"/>
      <c r="Z39" s="384"/>
      <c r="AA39" s="384"/>
      <c r="AB39" s="384"/>
      <c r="AC39" s="384"/>
      <c r="AD39" s="384"/>
      <c r="AE39" s="384"/>
      <c r="AF39" s="384"/>
      <c r="AG39" s="384"/>
      <c r="AH39" s="384"/>
      <c r="AI39" s="384"/>
      <c r="AJ39" s="384"/>
      <c r="AK39" s="384"/>
      <c r="AL39" s="29"/>
      <c r="AM39" s="383" t="str">
        <f t="shared" si="0"/>
        <v/>
      </c>
      <c r="AN39" s="383"/>
      <c r="AO39" s="384"/>
      <c r="AP39" s="384"/>
      <c r="AQ39" s="384"/>
      <c r="AR39" s="384"/>
      <c r="AS39" s="384"/>
      <c r="AT39" s="384"/>
      <c r="AU39" s="384"/>
      <c r="AV39" s="384"/>
      <c r="AW39" s="384"/>
      <c r="AX39" s="384"/>
      <c r="AY39" s="384"/>
      <c r="AZ39" s="384"/>
      <c r="BA39" s="384"/>
      <c r="BB39" s="384"/>
      <c r="BC39" s="384"/>
      <c r="BD39" s="29"/>
      <c r="BE39" s="383" t="str">
        <f t="shared" si="1"/>
        <v/>
      </c>
      <c r="BF39" s="383"/>
      <c r="BG39" s="384"/>
      <c r="BH39" s="384"/>
      <c r="BI39" s="384"/>
      <c r="BJ39" s="384"/>
      <c r="BK39" s="384"/>
      <c r="BL39" s="384"/>
      <c r="BM39" s="384"/>
      <c r="BN39" s="384"/>
      <c r="BO39" s="384"/>
      <c r="BP39" s="384"/>
      <c r="BQ39" s="384"/>
      <c r="BR39" s="384"/>
      <c r="BS39" s="384"/>
      <c r="BT39" s="384"/>
      <c r="BU39" s="384"/>
      <c r="BV39" s="29"/>
      <c r="BW39" s="383">
        <f t="shared" si="2"/>
        <v>12</v>
      </c>
      <c r="BX39" s="383"/>
      <c r="BY39" s="384" t="str">
        <f>IF('各会計、関係団体の財政状況及び健全化判断比率'!B73="","",'各会計、関係団体の財政状況及び健全化判断比率'!B73)</f>
        <v>佐賀県後期高齢者医療広域連合（特別会計）</v>
      </c>
      <c r="BZ39" s="384"/>
      <c r="CA39" s="384"/>
      <c r="CB39" s="384"/>
      <c r="CC39" s="384"/>
      <c r="CD39" s="384"/>
      <c r="CE39" s="384"/>
      <c r="CF39" s="384"/>
      <c r="CG39" s="384"/>
      <c r="CH39" s="384"/>
      <c r="CI39" s="384"/>
      <c r="CJ39" s="384"/>
      <c r="CK39" s="384"/>
      <c r="CL39" s="384"/>
      <c r="CM39" s="384"/>
      <c r="CN39" s="2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26"/>
      <c r="DG39" s="382" t="str">
        <f>IF('各会計、関係団体の財政状況及び健全化判断比率'!BR12="","",'各会計、関係団体の財政状況及び健全化判断比率'!BR12)</f>
        <v/>
      </c>
      <c r="DH39" s="382"/>
      <c r="DI39" s="33"/>
      <c r="DJ39" s="1"/>
      <c r="DK39" s="1"/>
      <c r="DL39" s="1"/>
      <c r="DM39" s="1"/>
      <c r="DN39" s="1"/>
      <c r="DO39" s="1"/>
    </row>
    <row r="40" spans="1:119" ht="32.25" customHeight="1" x14ac:dyDescent="0.4">
      <c r="A40" s="2"/>
      <c r="B40" s="2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29"/>
      <c r="U40" s="383" t="str">
        <f t="shared" si="4"/>
        <v/>
      </c>
      <c r="V40" s="383"/>
      <c r="W40" s="384"/>
      <c r="X40" s="384"/>
      <c r="Y40" s="384"/>
      <c r="Z40" s="384"/>
      <c r="AA40" s="384"/>
      <c r="AB40" s="384"/>
      <c r="AC40" s="384"/>
      <c r="AD40" s="384"/>
      <c r="AE40" s="384"/>
      <c r="AF40" s="384"/>
      <c r="AG40" s="384"/>
      <c r="AH40" s="384"/>
      <c r="AI40" s="384"/>
      <c r="AJ40" s="384"/>
      <c r="AK40" s="384"/>
      <c r="AL40" s="29"/>
      <c r="AM40" s="383" t="str">
        <f t="shared" si="0"/>
        <v/>
      </c>
      <c r="AN40" s="383"/>
      <c r="AO40" s="384"/>
      <c r="AP40" s="384"/>
      <c r="AQ40" s="384"/>
      <c r="AR40" s="384"/>
      <c r="AS40" s="384"/>
      <c r="AT40" s="384"/>
      <c r="AU40" s="384"/>
      <c r="AV40" s="384"/>
      <c r="AW40" s="384"/>
      <c r="AX40" s="384"/>
      <c r="AY40" s="384"/>
      <c r="AZ40" s="384"/>
      <c r="BA40" s="384"/>
      <c r="BB40" s="384"/>
      <c r="BC40" s="384"/>
      <c r="BD40" s="29"/>
      <c r="BE40" s="383" t="str">
        <f t="shared" si="1"/>
        <v/>
      </c>
      <c r="BF40" s="383"/>
      <c r="BG40" s="384"/>
      <c r="BH40" s="384"/>
      <c r="BI40" s="384"/>
      <c r="BJ40" s="384"/>
      <c r="BK40" s="384"/>
      <c r="BL40" s="384"/>
      <c r="BM40" s="384"/>
      <c r="BN40" s="384"/>
      <c r="BO40" s="384"/>
      <c r="BP40" s="384"/>
      <c r="BQ40" s="384"/>
      <c r="BR40" s="384"/>
      <c r="BS40" s="384"/>
      <c r="BT40" s="384"/>
      <c r="BU40" s="384"/>
      <c r="BV40" s="29"/>
      <c r="BW40" s="383">
        <f t="shared" si="2"/>
        <v>13</v>
      </c>
      <c r="BX40" s="383"/>
      <c r="BY40" s="384" t="str">
        <f>IF('各会計、関係団体の財政状況及び健全化判断比率'!B74="","",'各会計、関係団体の財政状況及び健全化判断比率'!B74)</f>
        <v>佐賀県市町総合事務組合（一般会計）</v>
      </c>
      <c r="BZ40" s="384"/>
      <c r="CA40" s="384"/>
      <c r="CB40" s="384"/>
      <c r="CC40" s="384"/>
      <c r="CD40" s="384"/>
      <c r="CE40" s="384"/>
      <c r="CF40" s="384"/>
      <c r="CG40" s="384"/>
      <c r="CH40" s="384"/>
      <c r="CI40" s="384"/>
      <c r="CJ40" s="384"/>
      <c r="CK40" s="384"/>
      <c r="CL40" s="384"/>
      <c r="CM40" s="384"/>
      <c r="CN40" s="2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26"/>
      <c r="DG40" s="382" t="str">
        <f>IF('各会計、関係団体の財政状況及び健全化判断比率'!BR13="","",'各会計、関係団体の財政状況及び健全化判断比率'!BR13)</f>
        <v/>
      </c>
      <c r="DH40" s="382"/>
      <c r="DI40" s="33"/>
      <c r="DJ40" s="1"/>
      <c r="DK40" s="1"/>
      <c r="DL40" s="1"/>
      <c r="DM40" s="1"/>
      <c r="DN40" s="1"/>
      <c r="DO40" s="1"/>
    </row>
    <row r="41" spans="1:119" ht="32.25" customHeight="1" x14ac:dyDescent="0.4">
      <c r="A41" s="2"/>
      <c r="B41" s="2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29"/>
      <c r="U41" s="383" t="str">
        <f t="shared" si="4"/>
        <v/>
      </c>
      <c r="V41" s="383"/>
      <c r="W41" s="384"/>
      <c r="X41" s="384"/>
      <c r="Y41" s="384"/>
      <c r="Z41" s="384"/>
      <c r="AA41" s="384"/>
      <c r="AB41" s="384"/>
      <c r="AC41" s="384"/>
      <c r="AD41" s="384"/>
      <c r="AE41" s="384"/>
      <c r="AF41" s="384"/>
      <c r="AG41" s="384"/>
      <c r="AH41" s="384"/>
      <c r="AI41" s="384"/>
      <c r="AJ41" s="384"/>
      <c r="AK41" s="384"/>
      <c r="AL41" s="29"/>
      <c r="AM41" s="383" t="str">
        <f t="shared" si="0"/>
        <v/>
      </c>
      <c r="AN41" s="383"/>
      <c r="AO41" s="384"/>
      <c r="AP41" s="384"/>
      <c r="AQ41" s="384"/>
      <c r="AR41" s="384"/>
      <c r="AS41" s="384"/>
      <c r="AT41" s="384"/>
      <c r="AU41" s="384"/>
      <c r="AV41" s="384"/>
      <c r="AW41" s="384"/>
      <c r="AX41" s="384"/>
      <c r="AY41" s="384"/>
      <c r="AZ41" s="384"/>
      <c r="BA41" s="384"/>
      <c r="BB41" s="384"/>
      <c r="BC41" s="384"/>
      <c r="BD41" s="29"/>
      <c r="BE41" s="383" t="str">
        <f t="shared" si="1"/>
        <v/>
      </c>
      <c r="BF41" s="383"/>
      <c r="BG41" s="384"/>
      <c r="BH41" s="384"/>
      <c r="BI41" s="384"/>
      <c r="BJ41" s="384"/>
      <c r="BK41" s="384"/>
      <c r="BL41" s="384"/>
      <c r="BM41" s="384"/>
      <c r="BN41" s="384"/>
      <c r="BO41" s="384"/>
      <c r="BP41" s="384"/>
      <c r="BQ41" s="384"/>
      <c r="BR41" s="384"/>
      <c r="BS41" s="384"/>
      <c r="BT41" s="384"/>
      <c r="BU41" s="384"/>
      <c r="BV41" s="29"/>
      <c r="BW41" s="383">
        <f t="shared" si="2"/>
        <v>14</v>
      </c>
      <c r="BX41" s="383"/>
      <c r="BY41" s="384" t="str">
        <f>IF('各会計、関係団体の財政状況及び健全化判断比率'!B75="","",'各会計、関係団体の財政状況及び健全化判断比率'!B75)</f>
        <v>佐賀県市町総合事務組合（特別会計）</v>
      </c>
      <c r="BZ41" s="384"/>
      <c r="CA41" s="384"/>
      <c r="CB41" s="384"/>
      <c r="CC41" s="384"/>
      <c r="CD41" s="384"/>
      <c r="CE41" s="384"/>
      <c r="CF41" s="384"/>
      <c r="CG41" s="384"/>
      <c r="CH41" s="384"/>
      <c r="CI41" s="384"/>
      <c r="CJ41" s="384"/>
      <c r="CK41" s="384"/>
      <c r="CL41" s="384"/>
      <c r="CM41" s="384"/>
      <c r="CN41" s="2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26"/>
      <c r="DG41" s="382" t="str">
        <f>IF('各会計、関係団体の財政状況及び健全化判断比率'!BR14="","",'各会計、関係団体の財政状況及び健全化判断比率'!BR14)</f>
        <v/>
      </c>
      <c r="DH41" s="382"/>
      <c r="DI41" s="33"/>
      <c r="DJ41" s="1"/>
      <c r="DK41" s="1"/>
      <c r="DL41" s="1"/>
      <c r="DM41" s="1"/>
      <c r="DN41" s="1"/>
      <c r="DO41" s="1"/>
    </row>
    <row r="42" spans="1:119" ht="32.25" customHeight="1" x14ac:dyDescent="0.4">
      <c r="A42" s="1"/>
      <c r="B42" s="2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29"/>
      <c r="U42" s="383" t="str">
        <f t="shared" si="4"/>
        <v/>
      </c>
      <c r="V42" s="383"/>
      <c r="W42" s="384"/>
      <c r="X42" s="384"/>
      <c r="Y42" s="384"/>
      <c r="Z42" s="384"/>
      <c r="AA42" s="384"/>
      <c r="AB42" s="384"/>
      <c r="AC42" s="384"/>
      <c r="AD42" s="384"/>
      <c r="AE42" s="384"/>
      <c r="AF42" s="384"/>
      <c r="AG42" s="384"/>
      <c r="AH42" s="384"/>
      <c r="AI42" s="384"/>
      <c r="AJ42" s="384"/>
      <c r="AK42" s="384"/>
      <c r="AL42" s="29"/>
      <c r="AM42" s="383" t="str">
        <f t="shared" si="0"/>
        <v/>
      </c>
      <c r="AN42" s="383"/>
      <c r="AO42" s="384"/>
      <c r="AP42" s="384"/>
      <c r="AQ42" s="384"/>
      <c r="AR42" s="384"/>
      <c r="AS42" s="384"/>
      <c r="AT42" s="384"/>
      <c r="AU42" s="384"/>
      <c r="AV42" s="384"/>
      <c r="AW42" s="384"/>
      <c r="AX42" s="384"/>
      <c r="AY42" s="384"/>
      <c r="AZ42" s="384"/>
      <c r="BA42" s="384"/>
      <c r="BB42" s="384"/>
      <c r="BC42" s="384"/>
      <c r="BD42" s="29"/>
      <c r="BE42" s="383" t="str">
        <f t="shared" si="1"/>
        <v/>
      </c>
      <c r="BF42" s="383"/>
      <c r="BG42" s="384"/>
      <c r="BH42" s="384"/>
      <c r="BI42" s="384"/>
      <c r="BJ42" s="384"/>
      <c r="BK42" s="384"/>
      <c r="BL42" s="384"/>
      <c r="BM42" s="384"/>
      <c r="BN42" s="384"/>
      <c r="BO42" s="384"/>
      <c r="BP42" s="384"/>
      <c r="BQ42" s="384"/>
      <c r="BR42" s="384"/>
      <c r="BS42" s="384"/>
      <c r="BT42" s="384"/>
      <c r="BU42" s="384"/>
      <c r="BV42" s="29"/>
      <c r="BW42" s="383">
        <f t="shared" si="2"/>
        <v>15</v>
      </c>
      <c r="BX42" s="383"/>
      <c r="BY42" s="384" t="str">
        <f>IF('各会計、関係団体の財政状況及び健全化判断比率'!B76="","",'各会計、関係団体の財政状況及び健全化判断比率'!B76)</f>
        <v>神埼市・吉野ヶ里町葬祭組合</v>
      </c>
      <c r="BZ42" s="384"/>
      <c r="CA42" s="384"/>
      <c r="CB42" s="384"/>
      <c r="CC42" s="384"/>
      <c r="CD42" s="384"/>
      <c r="CE42" s="384"/>
      <c r="CF42" s="384"/>
      <c r="CG42" s="384"/>
      <c r="CH42" s="384"/>
      <c r="CI42" s="384"/>
      <c r="CJ42" s="384"/>
      <c r="CK42" s="384"/>
      <c r="CL42" s="384"/>
      <c r="CM42" s="384"/>
      <c r="CN42" s="2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26"/>
      <c r="DG42" s="382" t="str">
        <f>IF('各会計、関係団体の財政状況及び健全化判断比率'!BR15="","",'各会計、関係団体の財政状況及び健全化判断比率'!BR15)</f>
        <v/>
      </c>
      <c r="DH42" s="382"/>
      <c r="DI42" s="33"/>
      <c r="DJ42" s="1"/>
      <c r="DK42" s="1"/>
      <c r="DL42" s="1"/>
      <c r="DM42" s="1"/>
      <c r="DN42" s="1"/>
      <c r="DO42" s="1"/>
    </row>
    <row r="43" spans="1:119" ht="32.25" customHeight="1" x14ac:dyDescent="0.4">
      <c r="A43" s="1"/>
      <c r="B43" s="2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29"/>
      <c r="U43" s="383" t="str">
        <f t="shared" si="4"/>
        <v/>
      </c>
      <c r="V43" s="383"/>
      <c r="W43" s="384"/>
      <c r="X43" s="384"/>
      <c r="Y43" s="384"/>
      <c r="Z43" s="384"/>
      <c r="AA43" s="384"/>
      <c r="AB43" s="384"/>
      <c r="AC43" s="384"/>
      <c r="AD43" s="384"/>
      <c r="AE43" s="384"/>
      <c r="AF43" s="384"/>
      <c r="AG43" s="384"/>
      <c r="AH43" s="384"/>
      <c r="AI43" s="384"/>
      <c r="AJ43" s="384"/>
      <c r="AK43" s="384"/>
      <c r="AL43" s="29"/>
      <c r="AM43" s="383" t="str">
        <f t="shared" si="0"/>
        <v/>
      </c>
      <c r="AN43" s="383"/>
      <c r="AO43" s="384"/>
      <c r="AP43" s="384"/>
      <c r="AQ43" s="384"/>
      <c r="AR43" s="384"/>
      <c r="AS43" s="384"/>
      <c r="AT43" s="384"/>
      <c r="AU43" s="384"/>
      <c r="AV43" s="384"/>
      <c r="AW43" s="384"/>
      <c r="AX43" s="384"/>
      <c r="AY43" s="384"/>
      <c r="AZ43" s="384"/>
      <c r="BA43" s="384"/>
      <c r="BB43" s="384"/>
      <c r="BC43" s="384"/>
      <c r="BD43" s="29"/>
      <c r="BE43" s="383" t="str">
        <f t="shared" si="1"/>
        <v/>
      </c>
      <c r="BF43" s="383"/>
      <c r="BG43" s="384"/>
      <c r="BH43" s="384"/>
      <c r="BI43" s="384"/>
      <c r="BJ43" s="384"/>
      <c r="BK43" s="384"/>
      <c r="BL43" s="384"/>
      <c r="BM43" s="384"/>
      <c r="BN43" s="384"/>
      <c r="BO43" s="384"/>
      <c r="BP43" s="384"/>
      <c r="BQ43" s="384"/>
      <c r="BR43" s="384"/>
      <c r="BS43" s="384"/>
      <c r="BT43" s="384"/>
      <c r="BU43" s="384"/>
      <c r="BV43" s="29"/>
      <c r="BW43" s="383">
        <f t="shared" si="2"/>
        <v>16</v>
      </c>
      <c r="BX43" s="383"/>
      <c r="BY43" s="384" t="str">
        <f>IF('各会計、関係団体の財政状況及び健全化判断比率'!B77="","",'各会計、関係団体の財政状況及び健全化判断比率'!B77)</f>
        <v>佐賀県東部環境施設組合</v>
      </c>
      <c r="BZ43" s="384"/>
      <c r="CA43" s="384"/>
      <c r="CB43" s="384"/>
      <c r="CC43" s="384"/>
      <c r="CD43" s="384"/>
      <c r="CE43" s="384"/>
      <c r="CF43" s="384"/>
      <c r="CG43" s="384"/>
      <c r="CH43" s="384"/>
      <c r="CI43" s="384"/>
      <c r="CJ43" s="384"/>
      <c r="CK43" s="384"/>
      <c r="CL43" s="384"/>
      <c r="CM43" s="384"/>
      <c r="CN43" s="2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26"/>
      <c r="DG43" s="382" t="str">
        <f>IF('各会計、関係団体の財政状況及び健全化判断比率'!BR16="","",'各会計、関係団体の財政状況及び健全化判断比率'!BR16)</f>
        <v/>
      </c>
      <c r="DH43" s="382"/>
      <c r="DI43" s="33"/>
      <c r="DJ43" s="1"/>
      <c r="DK43" s="1"/>
      <c r="DL43" s="1"/>
      <c r="DM43" s="1"/>
      <c r="DN43" s="1"/>
      <c r="DO43" s="1"/>
    </row>
    <row r="44" spans="1:119" ht="13.5" customHeight="1" thickBot="1" x14ac:dyDescent="0.45">
      <c r="A44" s="1"/>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6"/>
      <c r="DJ44" s="1"/>
      <c r="DK44" s="1"/>
      <c r="DL44" s="1"/>
      <c r="DM44" s="1"/>
      <c r="DN44" s="1"/>
      <c r="DO44" s="1"/>
    </row>
    <row r="45" spans="1:119"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x14ac:dyDescent="0.4">
      <c r="B46" s="1" t="s">
        <v>118</v>
      </c>
      <c r="C46" s="1"/>
      <c r="D46" s="1"/>
      <c r="E46" s="1" t="s">
        <v>119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x14ac:dyDescent="0.4">
      <c r="B47" s="1"/>
      <c r="C47" s="1"/>
      <c r="D47" s="1"/>
      <c r="E47" s="1" t="s">
        <v>120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x14ac:dyDescent="0.4">
      <c r="B48" s="1"/>
      <c r="C48" s="1"/>
      <c r="D48" s="1"/>
      <c r="E48" s="1" t="s">
        <v>121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x14ac:dyDescent="0.4">
      <c r="E49" s="37" t="s">
        <v>122</v>
      </c>
    </row>
    <row r="50" spans="5:5" x14ac:dyDescent="0.4">
      <c r="E50" s="3" t="s">
        <v>123</v>
      </c>
    </row>
    <row r="51" spans="5:5" x14ac:dyDescent="0.4">
      <c r="E51" s="3" t="s">
        <v>124</v>
      </c>
    </row>
    <row r="52" spans="5:5" x14ac:dyDescent="0.4">
      <c r="E52" s="3" t="s">
        <v>125</v>
      </c>
    </row>
    <row r="53" spans="5:5" x14ac:dyDescent="0.4"/>
    <row r="54" spans="5:5" x14ac:dyDescent="0.4"/>
    <row r="55" spans="5:5" x14ac:dyDescent="0.4"/>
    <row r="56" spans="5:5" x14ac:dyDescent="0.4"/>
  </sheetData>
  <sheetProtection algorithmName="SHA-512" hashValue="8Ybvr+f6etISa4Ijj75EyE9Jy5zY8jZG673PdSwF8+rkmE/oUhbF7n4L4N/9TP2V6D6GhBbb5pwr8ayWI/rj3A==" saltValue="dvxAlVrqzMx3ze2gvAV8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2.95" customHeight="1" zeroHeight="1" x14ac:dyDescent="0.4"/>
  <cols>
    <col min="1" max="1" width="5.88671875" style="223" customWidth="1"/>
    <col min="2" max="2" width="9.77734375" style="223" customWidth="1"/>
    <col min="3" max="3" width="15.109375" style="223" customWidth="1"/>
    <col min="4" max="5" width="14.77734375" style="223" customWidth="1"/>
    <col min="6" max="15" width="13.33203125" style="223" customWidth="1"/>
    <col min="16" max="16" width="21.33203125" style="223" customWidth="1"/>
    <col min="17" max="16384" width="0" style="223" hidden="1"/>
  </cols>
  <sheetData>
    <row r="1" spans="1:16" ht="16.5" customHeight="1" x14ac:dyDescent="0.4">
      <c r="A1" s="222"/>
      <c r="B1" s="222"/>
      <c r="C1" s="222"/>
      <c r="D1" s="222"/>
      <c r="E1" s="222"/>
      <c r="F1" s="222"/>
      <c r="G1" s="222"/>
      <c r="H1" s="222"/>
      <c r="I1" s="222"/>
      <c r="J1" s="222"/>
      <c r="K1" s="222"/>
      <c r="L1" s="222"/>
      <c r="M1" s="222"/>
      <c r="N1" s="222"/>
      <c r="O1" s="222"/>
      <c r="P1" s="222"/>
    </row>
    <row r="2" spans="1:16" ht="16.5" customHeight="1" x14ac:dyDescent="0.4">
      <c r="A2" s="222"/>
      <c r="B2" s="222"/>
      <c r="C2" s="222"/>
      <c r="D2" s="222"/>
      <c r="E2" s="222"/>
      <c r="F2" s="222"/>
      <c r="G2" s="222"/>
      <c r="H2" s="222"/>
      <c r="I2" s="222"/>
      <c r="J2" s="222"/>
      <c r="K2" s="222"/>
      <c r="L2" s="222"/>
      <c r="M2" s="222"/>
      <c r="N2" s="222"/>
      <c r="O2" s="222"/>
      <c r="P2" s="222"/>
    </row>
    <row r="3" spans="1:16" ht="16.5" customHeight="1" x14ac:dyDescent="0.4">
      <c r="A3" s="222"/>
      <c r="B3" s="222"/>
      <c r="C3" s="222"/>
      <c r="D3" s="222"/>
      <c r="E3" s="222"/>
      <c r="F3" s="222"/>
      <c r="G3" s="222"/>
      <c r="H3" s="222"/>
      <c r="I3" s="222"/>
      <c r="J3" s="222"/>
      <c r="K3" s="222"/>
      <c r="L3" s="222"/>
      <c r="M3" s="222"/>
      <c r="N3" s="222"/>
      <c r="O3" s="222"/>
      <c r="P3" s="222"/>
    </row>
    <row r="4" spans="1:16" ht="16.5" customHeight="1" x14ac:dyDescent="0.4">
      <c r="A4" s="222"/>
      <c r="B4" s="222"/>
      <c r="C4" s="222"/>
      <c r="D4" s="222"/>
      <c r="E4" s="222"/>
      <c r="F4" s="222"/>
      <c r="G4" s="222"/>
      <c r="H4" s="222"/>
      <c r="I4" s="222"/>
      <c r="J4" s="222"/>
      <c r="K4" s="222"/>
      <c r="L4" s="222"/>
      <c r="M4" s="222"/>
      <c r="N4" s="222"/>
      <c r="O4" s="222"/>
      <c r="P4" s="222"/>
    </row>
    <row r="5" spans="1:16" ht="16.5" customHeight="1" x14ac:dyDescent="0.4">
      <c r="A5" s="222"/>
      <c r="B5" s="222"/>
      <c r="C5" s="222"/>
      <c r="D5" s="222"/>
      <c r="E5" s="222"/>
      <c r="F5" s="222"/>
      <c r="G5" s="222"/>
      <c r="H5" s="222"/>
      <c r="I5" s="222"/>
      <c r="J5" s="222"/>
      <c r="K5" s="222"/>
      <c r="L5" s="222"/>
      <c r="M5" s="222"/>
      <c r="N5" s="222"/>
      <c r="O5" s="222"/>
      <c r="P5" s="222"/>
    </row>
    <row r="6" spans="1:16" ht="16.5" customHeight="1" x14ac:dyDescent="0.4">
      <c r="A6" s="222"/>
      <c r="B6" s="222"/>
      <c r="C6" s="222"/>
      <c r="D6" s="222"/>
      <c r="E6" s="222"/>
      <c r="F6" s="222"/>
      <c r="G6" s="222"/>
      <c r="H6" s="222"/>
      <c r="I6" s="222"/>
      <c r="J6" s="222"/>
      <c r="K6" s="222"/>
      <c r="L6" s="222"/>
      <c r="M6" s="222"/>
      <c r="N6" s="222"/>
      <c r="O6" s="222"/>
      <c r="P6" s="222"/>
    </row>
    <row r="7" spans="1:16" ht="16.5" customHeight="1" x14ac:dyDescent="0.4">
      <c r="A7" s="222"/>
      <c r="B7" s="222"/>
      <c r="C7" s="222"/>
      <c r="D7" s="222"/>
      <c r="E7" s="222"/>
      <c r="F7" s="222"/>
      <c r="G7" s="222"/>
      <c r="H7" s="222"/>
      <c r="I7" s="222"/>
      <c r="J7" s="222"/>
      <c r="K7" s="222"/>
      <c r="L7" s="222"/>
      <c r="M7" s="222"/>
      <c r="N7" s="222"/>
      <c r="O7" s="222"/>
      <c r="P7" s="222"/>
    </row>
    <row r="8" spans="1:16" ht="16.5" customHeight="1" x14ac:dyDescent="0.4">
      <c r="A8" s="222"/>
      <c r="B8" s="222"/>
      <c r="C8" s="222"/>
      <c r="D8" s="222"/>
      <c r="E8" s="222"/>
      <c r="F8" s="222"/>
      <c r="G8" s="222"/>
      <c r="H8" s="222"/>
      <c r="I8" s="222"/>
      <c r="J8" s="222"/>
      <c r="K8" s="222"/>
      <c r="L8" s="222"/>
      <c r="M8" s="222"/>
      <c r="N8" s="222"/>
      <c r="O8" s="222"/>
      <c r="P8" s="222"/>
    </row>
    <row r="9" spans="1:16" ht="16.5" customHeight="1" x14ac:dyDescent="0.4">
      <c r="A9" s="222"/>
      <c r="B9" s="222"/>
      <c r="C9" s="222"/>
      <c r="D9" s="222"/>
      <c r="E9" s="222"/>
      <c r="F9" s="222"/>
      <c r="G9" s="222"/>
      <c r="H9" s="222"/>
      <c r="I9" s="222"/>
      <c r="J9" s="222"/>
      <c r="K9" s="222"/>
      <c r="L9" s="222"/>
      <c r="M9" s="222"/>
      <c r="N9" s="222"/>
      <c r="O9" s="222"/>
      <c r="P9" s="222"/>
    </row>
    <row r="10" spans="1:16" ht="16.5" customHeight="1" x14ac:dyDescent="0.4">
      <c r="A10" s="222"/>
      <c r="B10" s="222"/>
      <c r="C10" s="222"/>
      <c r="D10" s="222"/>
      <c r="E10" s="222"/>
      <c r="F10" s="222"/>
      <c r="G10" s="222"/>
      <c r="H10" s="222"/>
      <c r="I10" s="222"/>
      <c r="J10" s="222"/>
      <c r="K10" s="222"/>
      <c r="L10" s="222"/>
      <c r="M10" s="222"/>
      <c r="N10" s="222"/>
      <c r="O10" s="222"/>
      <c r="P10" s="222"/>
    </row>
    <row r="11" spans="1:16" ht="16.5" customHeight="1" x14ac:dyDescent="0.4">
      <c r="A11" s="222"/>
      <c r="B11" s="222"/>
      <c r="C11" s="222"/>
      <c r="D11" s="222"/>
      <c r="E11" s="222"/>
      <c r="F11" s="222"/>
      <c r="G11" s="222"/>
      <c r="H11" s="222"/>
      <c r="I11" s="222"/>
      <c r="J11" s="222"/>
      <c r="K11" s="222"/>
      <c r="L11" s="222"/>
      <c r="M11" s="222"/>
      <c r="N11" s="222"/>
      <c r="O11" s="222"/>
      <c r="P11" s="222"/>
    </row>
    <row r="12" spans="1:16" ht="16.5" customHeight="1" x14ac:dyDescent="0.4">
      <c r="A12" s="222"/>
      <c r="B12" s="222"/>
      <c r="C12" s="222"/>
      <c r="D12" s="222"/>
      <c r="E12" s="222"/>
      <c r="F12" s="222"/>
      <c r="G12" s="222"/>
      <c r="H12" s="222"/>
      <c r="I12" s="222"/>
      <c r="J12" s="222"/>
      <c r="K12" s="222"/>
      <c r="L12" s="222"/>
      <c r="M12" s="222"/>
      <c r="N12" s="222"/>
      <c r="O12" s="222"/>
      <c r="P12" s="222"/>
    </row>
    <row r="13" spans="1:16" ht="16.5" customHeight="1" x14ac:dyDescent="0.4">
      <c r="A13" s="222"/>
      <c r="B13" s="222"/>
      <c r="C13" s="222"/>
      <c r="D13" s="222"/>
      <c r="E13" s="222"/>
      <c r="F13" s="222"/>
      <c r="G13" s="222"/>
      <c r="H13" s="222"/>
      <c r="I13" s="222"/>
      <c r="J13" s="222"/>
      <c r="K13" s="222"/>
      <c r="L13" s="222"/>
      <c r="M13" s="222"/>
      <c r="N13" s="222"/>
      <c r="O13" s="222"/>
      <c r="P13" s="222"/>
    </row>
    <row r="14" spans="1:16" ht="16.5" customHeight="1" x14ac:dyDescent="0.4">
      <c r="A14" s="222"/>
      <c r="B14" s="222"/>
      <c r="C14" s="222"/>
      <c r="D14" s="222"/>
      <c r="E14" s="222"/>
      <c r="F14" s="222"/>
      <c r="G14" s="222"/>
      <c r="H14" s="222"/>
      <c r="I14" s="222"/>
      <c r="J14" s="222"/>
      <c r="K14" s="222"/>
      <c r="L14" s="222"/>
      <c r="M14" s="222"/>
      <c r="N14" s="222"/>
      <c r="O14" s="222"/>
      <c r="P14" s="222"/>
    </row>
    <row r="15" spans="1:16" ht="16.5" customHeight="1" x14ac:dyDescent="0.4">
      <c r="A15" s="222"/>
      <c r="B15" s="222"/>
      <c r="C15" s="222"/>
      <c r="D15" s="222"/>
      <c r="E15" s="222"/>
      <c r="F15" s="222"/>
      <c r="G15" s="222"/>
      <c r="H15" s="222"/>
      <c r="I15" s="222"/>
      <c r="J15" s="222"/>
      <c r="K15" s="222"/>
      <c r="L15" s="222"/>
      <c r="M15" s="222"/>
      <c r="N15" s="222"/>
      <c r="O15" s="222"/>
      <c r="P15" s="222"/>
    </row>
    <row r="16" spans="1:16" ht="16.5" customHeight="1" x14ac:dyDescent="0.4">
      <c r="A16" s="222"/>
      <c r="B16" s="222"/>
      <c r="C16" s="222"/>
      <c r="D16" s="222"/>
      <c r="E16" s="222"/>
      <c r="F16" s="222"/>
      <c r="G16" s="222"/>
      <c r="H16" s="222"/>
      <c r="I16" s="222"/>
      <c r="J16" s="222"/>
      <c r="K16" s="222"/>
      <c r="L16" s="222"/>
      <c r="M16" s="222"/>
      <c r="N16" s="222"/>
      <c r="O16" s="222"/>
      <c r="P16" s="222"/>
    </row>
    <row r="17" spans="1:16" ht="16.5" customHeight="1" x14ac:dyDescent="0.4">
      <c r="A17" s="222"/>
      <c r="B17" s="222"/>
      <c r="C17" s="222"/>
      <c r="D17" s="222"/>
      <c r="E17" s="222"/>
      <c r="F17" s="222"/>
      <c r="G17" s="222"/>
      <c r="H17" s="222"/>
      <c r="I17" s="222"/>
      <c r="J17" s="222"/>
      <c r="K17" s="222"/>
      <c r="L17" s="222"/>
      <c r="M17" s="222"/>
      <c r="N17" s="222"/>
      <c r="O17" s="222"/>
      <c r="P17" s="222"/>
    </row>
    <row r="18" spans="1:16" ht="16.5" customHeight="1" x14ac:dyDescent="0.4">
      <c r="A18" s="222"/>
      <c r="B18" s="222"/>
      <c r="C18" s="222"/>
      <c r="D18" s="222"/>
      <c r="E18" s="222"/>
      <c r="F18" s="222"/>
      <c r="G18" s="222"/>
      <c r="H18" s="222"/>
      <c r="I18" s="222"/>
      <c r="J18" s="222"/>
      <c r="K18" s="222"/>
      <c r="L18" s="222"/>
      <c r="M18" s="222"/>
      <c r="N18" s="222"/>
      <c r="O18" s="222"/>
      <c r="P18" s="222"/>
    </row>
    <row r="19" spans="1:16" ht="16.5" customHeight="1" x14ac:dyDescent="0.4">
      <c r="A19" s="222"/>
      <c r="B19" s="222"/>
      <c r="C19" s="222"/>
      <c r="D19" s="222"/>
      <c r="E19" s="222"/>
      <c r="F19" s="222"/>
      <c r="G19" s="222"/>
      <c r="H19" s="222"/>
      <c r="I19" s="222"/>
      <c r="J19" s="222"/>
      <c r="K19" s="222"/>
      <c r="L19" s="222"/>
      <c r="M19" s="222"/>
      <c r="N19" s="222"/>
      <c r="O19" s="222"/>
      <c r="P19" s="222"/>
    </row>
    <row r="20" spans="1:16" ht="16.5" customHeight="1" x14ac:dyDescent="0.4">
      <c r="A20" s="222"/>
      <c r="B20" s="222"/>
      <c r="C20" s="222"/>
      <c r="D20" s="222"/>
      <c r="E20" s="222"/>
      <c r="F20" s="222"/>
      <c r="G20" s="222"/>
      <c r="H20" s="222"/>
      <c r="I20" s="222"/>
      <c r="J20" s="222"/>
      <c r="K20" s="222"/>
      <c r="L20" s="222"/>
      <c r="M20" s="222"/>
      <c r="N20" s="222"/>
      <c r="O20" s="222"/>
      <c r="P20" s="222"/>
    </row>
    <row r="21" spans="1:16" ht="16.5" customHeight="1" x14ac:dyDescent="0.4">
      <c r="A21" s="222"/>
      <c r="B21" s="222"/>
      <c r="C21" s="222"/>
      <c r="D21" s="222"/>
      <c r="E21" s="222"/>
      <c r="F21" s="222"/>
      <c r="G21" s="222"/>
      <c r="H21" s="222"/>
      <c r="I21" s="222"/>
      <c r="J21" s="222"/>
      <c r="K21" s="222"/>
      <c r="L21" s="222"/>
      <c r="M21" s="222"/>
      <c r="N21" s="222"/>
      <c r="O21" s="222"/>
      <c r="P21" s="222"/>
    </row>
    <row r="22" spans="1:16" ht="16.5" customHeight="1" x14ac:dyDescent="0.4">
      <c r="A22" s="222"/>
      <c r="B22" s="222"/>
      <c r="C22" s="222"/>
      <c r="D22" s="222"/>
      <c r="E22" s="222"/>
      <c r="F22" s="222"/>
      <c r="G22" s="222"/>
      <c r="H22" s="222"/>
      <c r="I22" s="222"/>
      <c r="J22" s="222"/>
      <c r="K22" s="222"/>
      <c r="L22" s="222"/>
      <c r="M22" s="222"/>
      <c r="N22" s="222"/>
      <c r="O22" s="222"/>
      <c r="P22" s="222"/>
    </row>
    <row r="23" spans="1:16" ht="16.5" customHeight="1" x14ac:dyDescent="0.4">
      <c r="A23" s="222"/>
      <c r="B23" s="222"/>
      <c r="C23" s="222"/>
      <c r="D23" s="222"/>
      <c r="E23" s="222"/>
      <c r="F23" s="222"/>
      <c r="G23" s="222"/>
      <c r="H23" s="222"/>
      <c r="I23" s="222"/>
      <c r="J23" s="222"/>
      <c r="K23" s="222"/>
      <c r="L23" s="222"/>
      <c r="M23" s="222"/>
      <c r="N23" s="222"/>
      <c r="O23" s="222"/>
      <c r="P23" s="222"/>
    </row>
    <row r="24" spans="1:16" ht="16.5" customHeight="1" x14ac:dyDescent="0.4">
      <c r="A24" s="222"/>
      <c r="B24" s="222"/>
      <c r="C24" s="222"/>
      <c r="D24" s="222"/>
      <c r="E24" s="222"/>
      <c r="F24" s="222"/>
      <c r="G24" s="222"/>
      <c r="H24" s="222"/>
      <c r="I24" s="222"/>
      <c r="J24" s="222"/>
      <c r="K24" s="222"/>
      <c r="L24" s="222"/>
      <c r="M24" s="222"/>
      <c r="N24" s="222"/>
      <c r="O24" s="222"/>
      <c r="P24" s="222"/>
    </row>
    <row r="25" spans="1:16" ht="16.5" customHeight="1" x14ac:dyDescent="0.4">
      <c r="A25" s="222"/>
      <c r="B25" s="222"/>
      <c r="C25" s="222"/>
      <c r="D25" s="222"/>
      <c r="E25" s="222"/>
      <c r="F25" s="222"/>
      <c r="G25" s="222"/>
      <c r="H25" s="222"/>
      <c r="I25" s="222"/>
      <c r="J25" s="222"/>
      <c r="K25" s="222"/>
      <c r="L25" s="222"/>
      <c r="M25" s="222"/>
      <c r="N25" s="222"/>
      <c r="O25" s="222"/>
      <c r="P25" s="222"/>
    </row>
    <row r="26" spans="1:16" ht="16.5" customHeight="1" x14ac:dyDescent="0.4">
      <c r="A26" s="222"/>
      <c r="B26" s="222"/>
      <c r="C26" s="222"/>
      <c r="D26" s="222"/>
      <c r="E26" s="222"/>
      <c r="F26" s="222"/>
      <c r="G26" s="222"/>
      <c r="H26" s="222"/>
      <c r="I26" s="222"/>
      <c r="J26" s="222"/>
      <c r="K26" s="222"/>
      <c r="L26" s="222"/>
      <c r="M26" s="222"/>
      <c r="N26" s="222"/>
      <c r="O26" s="222"/>
      <c r="P26" s="222"/>
    </row>
    <row r="27" spans="1:16" ht="16.5" customHeight="1" x14ac:dyDescent="0.4">
      <c r="A27" s="222"/>
      <c r="B27" s="222"/>
      <c r="C27" s="222"/>
      <c r="D27" s="222"/>
      <c r="E27" s="222"/>
      <c r="F27" s="222"/>
      <c r="G27" s="222"/>
      <c r="H27" s="222"/>
      <c r="I27" s="222"/>
      <c r="J27" s="222"/>
      <c r="K27" s="222"/>
      <c r="L27" s="222"/>
      <c r="M27" s="222"/>
      <c r="N27" s="222"/>
      <c r="O27" s="222"/>
      <c r="P27" s="222"/>
    </row>
    <row r="28" spans="1:16" ht="16.5" customHeight="1" x14ac:dyDescent="0.4">
      <c r="A28" s="222"/>
      <c r="B28" s="222"/>
      <c r="C28" s="222"/>
      <c r="D28" s="222"/>
      <c r="E28" s="222"/>
      <c r="F28" s="222"/>
      <c r="G28" s="222"/>
      <c r="H28" s="222"/>
      <c r="I28" s="222"/>
      <c r="J28" s="222"/>
      <c r="K28" s="222"/>
      <c r="L28" s="222"/>
      <c r="M28" s="222"/>
      <c r="N28" s="222"/>
      <c r="O28" s="222"/>
      <c r="P28" s="222"/>
    </row>
    <row r="29" spans="1:16" ht="16.5" customHeight="1" x14ac:dyDescent="0.4">
      <c r="A29" s="222"/>
      <c r="B29" s="222"/>
      <c r="C29" s="222"/>
      <c r="D29" s="222"/>
      <c r="E29" s="222"/>
      <c r="F29" s="222"/>
      <c r="G29" s="222"/>
      <c r="H29" s="222"/>
      <c r="I29" s="222"/>
      <c r="J29" s="222"/>
      <c r="K29" s="222"/>
      <c r="L29" s="222"/>
      <c r="M29" s="222"/>
      <c r="N29" s="222"/>
      <c r="O29" s="222"/>
      <c r="P29" s="222"/>
    </row>
    <row r="30" spans="1:16" ht="16.5" customHeight="1" x14ac:dyDescent="0.4">
      <c r="A30" s="222"/>
      <c r="B30" s="222"/>
      <c r="C30" s="222"/>
      <c r="D30" s="222"/>
      <c r="E30" s="222"/>
      <c r="F30" s="222"/>
      <c r="G30" s="222"/>
      <c r="H30" s="222"/>
      <c r="I30" s="222"/>
      <c r="J30" s="222"/>
      <c r="K30" s="222"/>
      <c r="L30" s="222"/>
      <c r="M30" s="222"/>
      <c r="N30" s="222"/>
      <c r="O30" s="222"/>
      <c r="P30" s="222"/>
    </row>
    <row r="31" spans="1:16" ht="16.5" customHeight="1" x14ac:dyDescent="0.4">
      <c r="A31" s="222"/>
      <c r="B31" s="222"/>
      <c r="C31" s="222"/>
      <c r="D31" s="222"/>
      <c r="E31" s="222"/>
      <c r="F31" s="222"/>
      <c r="G31" s="222"/>
      <c r="H31" s="222"/>
      <c r="I31" s="222"/>
      <c r="J31" s="222"/>
      <c r="K31" s="222"/>
      <c r="L31" s="222"/>
      <c r="M31" s="222"/>
      <c r="N31" s="222"/>
      <c r="O31" s="222"/>
      <c r="P31" s="222"/>
    </row>
    <row r="32" spans="1:16" ht="31.5" customHeight="1" thickBot="1" x14ac:dyDescent="0.45">
      <c r="A32" s="222"/>
      <c r="B32" s="222"/>
      <c r="C32" s="222"/>
      <c r="D32" s="222"/>
      <c r="E32" s="222"/>
      <c r="F32" s="222"/>
      <c r="G32" s="222"/>
      <c r="H32" s="222"/>
      <c r="I32" s="222"/>
      <c r="J32" s="224" t="s">
        <v>462</v>
      </c>
      <c r="K32" s="222"/>
      <c r="L32" s="222"/>
      <c r="M32" s="222"/>
      <c r="N32" s="222"/>
      <c r="O32" s="222"/>
      <c r="P32" s="222"/>
    </row>
    <row r="33" spans="1:16" ht="39" customHeight="1" thickBot="1" x14ac:dyDescent="0.25">
      <c r="A33" s="222"/>
      <c r="B33" s="225" t="s">
        <v>474</v>
      </c>
      <c r="C33" s="226"/>
      <c r="D33" s="226"/>
      <c r="E33" s="227" t="s">
        <v>463</v>
      </c>
      <c r="F33" s="228" t="s">
        <v>464</v>
      </c>
      <c r="G33" s="229" t="s">
        <v>465</v>
      </c>
      <c r="H33" s="229" t="s">
        <v>466</v>
      </c>
      <c r="I33" s="229" t="s">
        <v>467</v>
      </c>
      <c r="J33" s="230" t="s">
        <v>468</v>
      </c>
      <c r="K33" s="222"/>
      <c r="L33" s="222"/>
      <c r="M33" s="222"/>
      <c r="N33" s="222"/>
      <c r="O33" s="222"/>
      <c r="P33" s="222"/>
    </row>
    <row r="34" spans="1:16" ht="39" customHeight="1" x14ac:dyDescent="0.4">
      <c r="A34" s="222"/>
      <c r="B34" s="231"/>
      <c r="C34" s="1206" t="s">
        <v>475</v>
      </c>
      <c r="D34" s="1206"/>
      <c r="E34" s="1207"/>
      <c r="F34" s="232">
        <v>4.3600000000000003</v>
      </c>
      <c r="G34" s="233">
        <v>2.54</v>
      </c>
      <c r="H34" s="233">
        <v>2.2200000000000002</v>
      </c>
      <c r="I34" s="233">
        <v>0.01</v>
      </c>
      <c r="J34" s="234">
        <v>3.25</v>
      </c>
      <c r="K34" s="222"/>
      <c r="L34" s="222"/>
      <c r="M34" s="222"/>
      <c r="N34" s="222"/>
      <c r="O34" s="222"/>
      <c r="P34" s="222"/>
    </row>
    <row r="35" spans="1:16" ht="39" customHeight="1" x14ac:dyDescent="0.4">
      <c r="A35" s="222"/>
      <c r="B35" s="235"/>
      <c r="C35" s="1200" t="s">
        <v>476</v>
      </c>
      <c r="D35" s="1201"/>
      <c r="E35" s="1202"/>
      <c r="F35" s="236">
        <v>0.09</v>
      </c>
      <c r="G35" s="237">
        <v>1.51</v>
      </c>
      <c r="H35" s="237">
        <v>1.5</v>
      </c>
      <c r="I35" s="237">
        <v>0.8</v>
      </c>
      <c r="J35" s="238">
        <v>0.99</v>
      </c>
      <c r="K35" s="222"/>
      <c r="L35" s="222"/>
      <c r="M35" s="222"/>
      <c r="N35" s="222"/>
      <c r="O35" s="222"/>
      <c r="P35" s="222"/>
    </row>
    <row r="36" spans="1:16" ht="39" customHeight="1" x14ac:dyDescent="0.4">
      <c r="A36" s="222"/>
      <c r="B36" s="235"/>
      <c r="C36" s="1200" t="s">
        <v>477</v>
      </c>
      <c r="D36" s="1201"/>
      <c r="E36" s="1202"/>
      <c r="F36" s="236">
        <v>0.33</v>
      </c>
      <c r="G36" s="237">
        <v>0.26</v>
      </c>
      <c r="H36" s="237">
        <v>0.45</v>
      </c>
      <c r="I36" s="237">
        <v>0.26</v>
      </c>
      <c r="J36" s="238">
        <v>0.36</v>
      </c>
      <c r="K36" s="222"/>
      <c r="L36" s="222"/>
      <c r="M36" s="222"/>
      <c r="N36" s="222"/>
      <c r="O36" s="222"/>
      <c r="P36" s="222"/>
    </row>
    <row r="37" spans="1:16" ht="39" customHeight="1" x14ac:dyDescent="0.4">
      <c r="A37" s="222"/>
      <c r="B37" s="235"/>
      <c r="C37" s="1200" t="s">
        <v>478</v>
      </c>
      <c r="D37" s="1201"/>
      <c r="E37" s="1202"/>
      <c r="F37" s="236">
        <v>0.09</v>
      </c>
      <c r="G37" s="237">
        <v>0.09</v>
      </c>
      <c r="H37" s="237">
        <v>0.09</v>
      </c>
      <c r="I37" s="237">
        <v>0.11</v>
      </c>
      <c r="J37" s="238">
        <v>0.11</v>
      </c>
      <c r="K37" s="222"/>
      <c r="L37" s="222"/>
      <c r="M37" s="222"/>
      <c r="N37" s="222"/>
      <c r="O37" s="222"/>
      <c r="P37" s="222"/>
    </row>
    <row r="38" spans="1:16" ht="39" customHeight="1" x14ac:dyDescent="0.4">
      <c r="A38" s="222"/>
      <c r="B38" s="235"/>
      <c r="C38" s="1200" t="s">
        <v>479</v>
      </c>
      <c r="D38" s="1201"/>
      <c r="E38" s="1202"/>
      <c r="F38" s="236">
        <v>0.06</v>
      </c>
      <c r="G38" s="237">
        <v>0.02</v>
      </c>
      <c r="H38" s="237">
        <v>0.01</v>
      </c>
      <c r="I38" s="237">
        <v>0.01</v>
      </c>
      <c r="J38" s="238">
        <v>0.03</v>
      </c>
      <c r="K38" s="222"/>
      <c r="L38" s="222"/>
      <c r="M38" s="222"/>
      <c r="N38" s="222"/>
      <c r="O38" s="222"/>
      <c r="P38" s="222"/>
    </row>
    <row r="39" spans="1:16" ht="39" customHeight="1" x14ac:dyDescent="0.4">
      <c r="A39" s="222"/>
      <c r="B39" s="235"/>
      <c r="C39" s="1200" t="s">
        <v>480</v>
      </c>
      <c r="D39" s="1201"/>
      <c r="E39" s="1202"/>
      <c r="F39" s="236" t="s">
        <v>423</v>
      </c>
      <c r="G39" s="237" t="s">
        <v>423</v>
      </c>
      <c r="H39" s="237">
        <v>0</v>
      </c>
      <c r="I39" s="237">
        <v>0</v>
      </c>
      <c r="J39" s="238">
        <v>0</v>
      </c>
      <c r="K39" s="222"/>
      <c r="L39" s="222"/>
      <c r="M39" s="222"/>
      <c r="N39" s="222"/>
      <c r="O39" s="222"/>
      <c r="P39" s="222"/>
    </row>
    <row r="40" spans="1:16" ht="39" customHeight="1" x14ac:dyDescent="0.4">
      <c r="A40" s="222"/>
      <c r="B40" s="235"/>
      <c r="C40" s="1200"/>
      <c r="D40" s="1201"/>
      <c r="E40" s="1202"/>
      <c r="F40" s="236"/>
      <c r="G40" s="237"/>
      <c r="H40" s="237"/>
      <c r="I40" s="237"/>
      <c r="J40" s="238"/>
      <c r="K40" s="222"/>
      <c r="L40" s="222"/>
      <c r="M40" s="222"/>
      <c r="N40" s="222"/>
      <c r="O40" s="222"/>
      <c r="P40" s="222"/>
    </row>
    <row r="41" spans="1:16" ht="39" customHeight="1" x14ac:dyDescent="0.4">
      <c r="A41" s="222"/>
      <c r="B41" s="235"/>
      <c r="C41" s="1200"/>
      <c r="D41" s="1201"/>
      <c r="E41" s="1202"/>
      <c r="F41" s="236"/>
      <c r="G41" s="237"/>
      <c r="H41" s="237"/>
      <c r="I41" s="237"/>
      <c r="J41" s="238"/>
      <c r="K41" s="222"/>
      <c r="L41" s="222"/>
      <c r="M41" s="222"/>
      <c r="N41" s="222"/>
      <c r="O41" s="222"/>
      <c r="P41" s="222"/>
    </row>
    <row r="42" spans="1:16" ht="39" customHeight="1" x14ac:dyDescent="0.4">
      <c r="A42" s="222"/>
      <c r="B42" s="239"/>
      <c r="C42" s="1200" t="s">
        <v>481</v>
      </c>
      <c r="D42" s="1201"/>
      <c r="E42" s="1202"/>
      <c r="F42" s="236" t="s">
        <v>423</v>
      </c>
      <c r="G42" s="237" t="s">
        <v>423</v>
      </c>
      <c r="H42" s="237" t="s">
        <v>423</v>
      </c>
      <c r="I42" s="237" t="s">
        <v>423</v>
      </c>
      <c r="J42" s="238" t="s">
        <v>423</v>
      </c>
      <c r="K42" s="222"/>
      <c r="L42" s="222"/>
      <c r="M42" s="222"/>
      <c r="N42" s="222"/>
      <c r="O42" s="222"/>
      <c r="P42" s="222"/>
    </row>
    <row r="43" spans="1:16" ht="39" customHeight="1" thickBot="1" x14ac:dyDescent="0.45">
      <c r="A43" s="222"/>
      <c r="B43" s="240"/>
      <c r="C43" s="1203" t="s">
        <v>482</v>
      </c>
      <c r="D43" s="1204"/>
      <c r="E43" s="1205"/>
      <c r="F43" s="241">
        <v>0</v>
      </c>
      <c r="G43" s="242" t="s">
        <v>423</v>
      </c>
      <c r="H43" s="242" t="s">
        <v>423</v>
      </c>
      <c r="I43" s="242" t="s">
        <v>423</v>
      </c>
      <c r="J43" s="243" t="s">
        <v>423</v>
      </c>
      <c r="K43" s="222"/>
      <c r="L43" s="222"/>
      <c r="M43" s="222"/>
      <c r="N43" s="222"/>
      <c r="O43" s="222"/>
      <c r="P43" s="222"/>
    </row>
    <row r="44" spans="1:16" ht="39" customHeight="1" x14ac:dyDescent="0.4">
      <c r="A44" s="222"/>
      <c r="B44" s="244" t="s">
        <v>483</v>
      </c>
      <c r="C44" s="245"/>
      <c r="D44" s="246"/>
      <c r="E44" s="246"/>
      <c r="F44" s="247"/>
      <c r="G44" s="247"/>
      <c r="H44" s="247"/>
      <c r="I44" s="247"/>
      <c r="J44" s="247"/>
      <c r="K44" s="222"/>
      <c r="L44" s="222"/>
      <c r="M44" s="222"/>
      <c r="N44" s="222"/>
      <c r="O44" s="222"/>
      <c r="P44" s="222"/>
    </row>
    <row r="45" spans="1:16" ht="18" customHeight="1" x14ac:dyDescent="0.4">
      <c r="A45" s="222"/>
      <c r="B45" s="222"/>
      <c r="C45" s="222"/>
      <c r="D45" s="222"/>
      <c r="E45" s="222"/>
      <c r="F45" s="222"/>
      <c r="G45" s="222"/>
      <c r="H45" s="222"/>
      <c r="I45" s="222"/>
      <c r="J45" s="222"/>
      <c r="K45" s="222"/>
      <c r="L45" s="222"/>
      <c r="M45" s="222"/>
      <c r="N45" s="222"/>
      <c r="O45" s="222"/>
      <c r="P45" s="222"/>
    </row>
  </sheetData>
  <sheetProtection algorithmName="SHA-512" hashValue="LI8U44XlB9V4yJyO7RvkznlN+QRfTAAa0SO5NfpE8xqhuCcnhoK/5GXd5wkbbk0Gu/vzcM/+WjN0EQt1o6etGA==" saltValue="Njsy7jhsIkn1dG+9izZf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39370078740157483" bottom="0.39370078740157483" header="0.19685039370078741" footer="0.19685039370078741"/>
  <pageSetup paperSize="9" scale="52"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85" zoomScaleNormal="85" zoomScaleSheetLayoutView="55" workbookViewId="0"/>
  </sheetViews>
  <sheetFormatPr defaultColWidth="0" defaultRowHeight="12.6" customHeight="1" zeroHeight="1" x14ac:dyDescent="0.4"/>
  <cols>
    <col min="1" max="1" width="5.88671875" style="249" customWidth="1"/>
    <col min="2" max="3" width="9.6640625" style="249" customWidth="1"/>
    <col min="4" max="4" width="8.88671875" style="249" customWidth="1"/>
    <col min="5" max="10" width="9.77734375" style="249" customWidth="1"/>
    <col min="11" max="15" width="11.6640625" style="249" customWidth="1"/>
    <col min="16" max="21" width="10.21875" style="249" customWidth="1"/>
    <col min="22" max="16384" width="0" style="249" hidden="1"/>
  </cols>
  <sheetData>
    <row r="1" spans="1:21" ht="13.5" customHeight="1" x14ac:dyDescent="0.4">
      <c r="A1" s="248"/>
      <c r="B1" s="248"/>
      <c r="C1" s="248"/>
      <c r="D1" s="248"/>
      <c r="E1" s="248"/>
      <c r="F1" s="248"/>
      <c r="G1" s="248"/>
      <c r="H1" s="248"/>
      <c r="I1" s="248"/>
      <c r="J1" s="248"/>
      <c r="K1" s="248"/>
      <c r="L1" s="248"/>
      <c r="M1" s="248"/>
      <c r="N1" s="248"/>
      <c r="O1" s="248"/>
      <c r="P1" s="248"/>
      <c r="Q1" s="248"/>
      <c r="R1" s="248"/>
      <c r="S1" s="248"/>
      <c r="T1" s="248"/>
      <c r="U1" s="248"/>
    </row>
    <row r="2" spans="1:21" ht="13.5" customHeight="1" x14ac:dyDescent="0.4">
      <c r="A2" s="248"/>
      <c r="B2" s="248"/>
      <c r="C2" s="248"/>
      <c r="D2" s="248"/>
      <c r="E2" s="248"/>
      <c r="F2" s="248"/>
      <c r="G2" s="248"/>
      <c r="H2" s="248"/>
      <c r="I2" s="248"/>
      <c r="J2" s="248"/>
      <c r="K2" s="248"/>
      <c r="L2" s="248"/>
      <c r="M2" s="248"/>
      <c r="N2" s="248"/>
      <c r="O2" s="248"/>
      <c r="P2" s="248"/>
      <c r="Q2" s="248"/>
      <c r="R2" s="248"/>
      <c r="S2" s="248"/>
      <c r="T2" s="248"/>
      <c r="U2" s="248"/>
    </row>
    <row r="3" spans="1:21" ht="13.5" customHeight="1" x14ac:dyDescent="0.4">
      <c r="A3" s="248"/>
      <c r="B3" s="248"/>
      <c r="C3" s="248"/>
      <c r="D3" s="248"/>
      <c r="E3" s="248"/>
      <c r="F3" s="248"/>
      <c r="G3" s="248"/>
      <c r="H3" s="248"/>
      <c r="I3" s="248"/>
      <c r="J3" s="248"/>
      <c r="K3" s="248"/>
      <c r="L3" s="248"/>
      <c r="M3" s="248"/>
      <c r="N3" s="248"/>
      <c r="O3" s="248"/>
      <c r="P3" s="248"/>
      <c r="Q3" s="248"/>
      <c r="R3" s="248"/>
      <c r="S3" s="248"/>
      <c r="T3" s="248"/>
      <c r="U3" s="248"/>
    </row>
    <row r="4" spans="1:21" ht="13.5" customHeight="1" x14ac:dyDescent="0.4">
      <c r="A4" s="248"/>
      <c r="B4" s="248"/>
      <c r="C4" s="248"/>
      <c r="D4" s="248"/>
      <c r="E4" s="248"/>
      <c r="F4" s="248"/>
      <c r="G4" s="248"/>
      <c r="H4" s="248"/>
      <c r="I4" s="248"/>
      <c r="J4" s="248"/>
      <c r="K4" s="248"/>
      <c r="L4" s="248"/>
      <c r="M4" s="248"/>
      <c r="N4" s="248"/>
      <c r="O4" s="248"/>
      <c r="P4" s="248"/>
      <c r="Q4" s="248"/>
      <c r="R4" s="248"/>
      <c r="S4" s="248"/>
      <c r="T4" s="248"/>
      <c r="U4" s="248"/>
    </row>
    <row r="5" spans="1:21" ht="13.5" customHeight="1" x14ac:dyDescent="0.4">
      <c r="A5" s="248"/>
      <c r="B5" s="248"/>
      <c r="C5" s="248"/>
      <c r="D5" s="248"/>
      <c r="E5" s="248"/>
      <c r="F5" s="248"/>
      <c r="G5" s="248"/>
      <c r="H5" s="248"/>
      <c r="I5" s="248"/>
      <c r="J5" s="248"/>
      <c r="K5" s="248"/>
      <c r="L5" s="248"/>
      <c r="M5" s="248"/>
      <c r="N5" s="248"/>
      <c r="O5" s="248"/>
      <c r="P5" s="248"/>
      <c r="Q5" s="248"/>
      <c r="R5" s="248"/>
      <c r="S5" s="248"/>
      <c r="T5" s="248"/>
      <c r="U5" s="248"/>
    </row>
    <row r="6" spans="1:21" ht="13.5" customHeight="1" x14ac:dyDescent="0.4">
      <c r="A6" s="248"/>
      <c r="B6" s="248"/>
      <c r="C6" s="248"/>
      <c r="D6" s="248"/>
      <c r="E6" s="248"/>
      <c r="F6" s="248"/>
      <c r="G6" s="248"/>
      <c r="H6" s="248"/>
      <c r="I6" s="248"/>
      <c r="J6" s="248"/>
      <c r="K6" s="248"/>
      <c r="L6" s="248"/>
      <c r="M6" s="248"/>
      <c r="N6" s="248"/>
      <c r="O6" s="248"/>
      <c r="P6" s="248"/>
      <c r="Q6" s="248"/>
      <c r="R6" s="248"/>
      <c r="S6" s="248"/>
      <c r="T6" s="248"/>
      <c r="U6" s="248"/>
    </row>
    <row r="7" spans="1:21" ht="13.5" customHeight="1" x14ac:dyDescent="0.4">
      <c r="A7" s="248"/>
      <c r="B7" s="248"/>
      <c r="C7" s="248"/>
      <c r="D7" s="248"/>
      <c r="E7" s="248"/>
      <c r="F7" s="248"/>
      <c r="G7" s="248"/>
      <c r="H7" s="248"/>
      <c r="I7" s="248"/>
      <c r="J7" s="248"/>
      <c r="K7" s="248"/>
      <c r="L7" s="248"/>
      <c r="M7" s="248"/>
      <c r="N7" s="248"/>
      <c r="O7" s="248"/>
      <c r="P7" s="248"/>
      <c r="Q7" s="248"/>
      <c r="R7" s="248"/>
      <c r="S7" s="248"/>
      <c r="T7" s="248"/>
      <c r="U7" s="248"/>
    </row>
    <row r="8" spans="1:21" ht="13.5" customHeight="1" x14ac:dyDescent="0.4">
      <c r="A8" s="248"/>
      <c r="B8" s="248"/>
      <c r="C8" s="248"/>
      <c r="D8" s="248"/>
      <c r="E8" s="248"/>
      <c r="F8" s="248"/>
      <c r="G8" s="248"/>
      <c r="H8" s="248"/>
      <c r="I8" s="248"/>
      <c r="J8" s="248"/>
      <c r="K8" s="248"/>
      <c r="L8" s="248"/>
      <c r="M8" s="248"/>
      <c r="N8" s="248"/>
      <c r="O8" s="248"/>
      <c r="P8" s="248"/>
      <c r="Q8" s="248"/>
      <c r="R8" s="248"/>
      <c r="S8" s="248"/>
      <c r="T8" s="248"/>
      <c r="U8" s="248"/>
    </row>
    <row r="9" spans="1:21" ht="13.5" customHeight="1" x14ac:dyDescent="0.4">
      <c r="A9" s="248"/>
      <c r="B9" s="248"/>
      <c r="C9" s="248"/>
      <c r="D9" s="248"/>
      <c r="E9" s="248"/>
      <c r="F9" s="248"/>
      <c r="G9" s="248"/>
      <c r="H9" s="248"/>
      <c r="I9" s="248"/>
      <c r="J9" s="248"/>
      <c r="K9" s="248"/>
      <c r="L9" s="248"/>
      <c r="M9" s="248"/>
      <c r="N9" s="248"/>
      <c r="O9" s="248"/>
      <c r="P9" s="248"/>
      <c r="Q9" s="248"/>
      <c r="R9" s="248"/>
      <c r="S9" s="248"/>
      <c r="T9" s="248"/>
      <c r="U9" s="248"/>
    </row>
    <row r="10" spans="1:21" ht="13.5" customHeight="1" x14ac:dyDescent="0.4">
      <c r="A10" s="248"/>
      <c r="B10" s="248"/>
      <c r="C10" s="248"/>
      <c r="D10" s="248"/>
      <c r="E10" s="248"/>
      <c r="F10" s="248"/>
      <c r="G10" s="248"/>
      <c r="H10" s="248"/>
      <c r="I10" s="248"/>
      <c r="J10" s="248"/>
      <c r="K10" s="248"/>
      <c r="L10" s="248"/>
      <c r="M10" s="248"/>
      <c r="N10" s="248"/>
      <c r="O10" s="248"/>
      <c r="P10" s="248"/>
      <c r="Q10" s="248"/>
      <c r="R10" s="248"/>
      <c r="S10" s="248"/>
      <c r="T10" s="248"/>
      <c r="U10" s="248"/>
    </row>
    <row r="11" spans="1:21" ht="13.5" customHeight="1" x14ac:dyDescent="0.4">
      <c r="A11" s="248"/>
      <c r="B11" s="248"/>
      <c r="C11" s="248"/>
      <c r="D11" s="248"/>
      <c r="E11" s="248"/>
      <c r="F11" s="248"/>
      <c r="G11" s="248"/>
      <c r="H11" s="248"/>
      <c r="I11" s="248"/>
      <c r="J11" s="248"/>
      <c r="K11" s="248"/>
      <c r="L11" s="248"/>
      <c r="M11" s="248"/>
      <c r="N11" s="248"/>
      <c r="O11" s="248"/>
      <c r="P11" s="248"/>
      <c r="Q11" s="248"/>
      <c r="R11" s="248"/>
      <c r="S11" s="248"/>
      <c r="T11" s="248"/>
      <c r="U11" s="248"/>
    </row>
    <row r="12" spans="1:21" ht="13.5" customHeight="1" x14ac:dyDescent="0.4">
      <c r="A12" s="248"/>
      <c r="B12" s="248"/>
      <c r="C12" s="248"/>
      <c r="D12" s="248"/>
      <c r="E12" s="248"/>
      <c r="F12" s="248"/>
      <c r="G12" s="248"/>
      <c r="H12" s="248"/>
      <c r="I12" s="248"/>
      <c r="J12" s="248"/>
      <c r="K12" s="248"/>
      <c r="L12" s="248"/>
      <c r="M12" s="248"/>
      <c r="N12" s="248"/>
      <c r="O12" s="248"/>
      <c r="P12" s="248"/>
      <c r="Q12" s="248"/>
      <c r="R12" s="248"/>
      <c r="S12" s="248"/>
      <c r="T12" s="248"/>
      <c r="U12" s="248"/>
    </row>
    <row r="13" spans="1:21" ht="13.5" customHeight="1" x14ac:dyDescent="0.4">
      <c r="A13" s="248"/>
      <c r="B13" s="248"/>
      <c r="C13" s="248"/>
      <c r="D13" s="248"/>
      <c r="E13" s="248"/>
      <c r="F13" s="248"/>
      <c r="G13" s="248"/>
      <c r="H13" s="248"/>
      <c r="I13" s="248"/>
      <c r="J13" s="248"/>
      <c r="K13" s="248"/>
      <c r="L13" s="248"/>
      <c r="M13" s="248"/>
      <c r="N13" s="248"/>
      <c r="O13" s="248"/>
      <c r="P13" s="248"/>
      <c r="Q13" s="248"/>
      <c r="R13" s="248"/>
      <c r="S13" s="248"/>
      <c r="T13" s="248"/>
      <c r="U13" s="248"/>
    </row>
    <row r="14" spans="1:21" ht="13.5" customHeight="1" x14ac:dyDescent="0.4">
      <c r="A14" s="248"/>
      <c r="B14" s="248"/>
      <c r="C14" s="248"/>
      <c r="D14" s="248"/>
      <c r="E14" s="248"/>
      <c r="F14" s="248"/>
      <c r="G14" s="248"/>
      <c r="H14" s="248"/>
      <c r="I14" s="248"/>
      <c r="J14" s="248"/>
      <c r="K14" s="248"/>
      <c r="L14" s="248"/>
      <c r="M14" s="248"/>
      <c r="N14" s="248"/>
      <c r="O14" s="248"/>
      <c r="P14" s="248"/>
      <c r="Q14" s="248"/>
      <c r="R14" s="248"/>
      <c r="S14" s="248"/>
      <c r="T14" s="248"/>
      <c r="U14" s="248"/>
    </row>
    <row r="15" spans="1:21" ht="13.5" customHeight="1" x14ac:dyDescent="0.4">
      <c r="A15" s="248"/>
      <c r="B15" s="248"/>
      <c r="C15" s="248"/>
      <c r="D15" s="248"/>
      <c r="E15" s="248"/>
      <c r="F15" s="248"/>
      <c r="G15" s="248"/>
      <c r="H15" s="248"/>
      <c r="I15" s="248"/>
      <c r="J15" s="248"/>
      <c r="K15" s="248"/>
      <c r="L15" s="248"/>
      <c r="M15" s="248"/>
      <c r="N15" s="248"/>
      <c r="O15" s="248"/>
      <c r="P15" s="248"/>
      <c r="Q15" s="248"/>
      <c r="R15" s="248"/>
      <c r="S15" s="248"/>
      <c r="T15" s="248"/>
      <c r="U15" s="248"/>
    </row>
    <row r="16" spans="1:21" ht="13.5" customHeight="1" x14ac:dyDescent="0.4">
      <c r="A16" s="248"/>
      <c r="B16" s="248"/>
      <c r="C16" s="248"/>
      <c r="D16" s="248"/>
      <c r="E16" s="248"/>
      <c r="F16" s="248"/>
      <c r="G16" s="248"/>
      <c r="H16" s="248"/>
      <c r="I16" s="248"/>
      <c r="J16" s="248"/>
      <c r="K16" s="248"/>
      <c r="L16" s="248"/>
      <c r="M16" s="248"/>
      <c r="N16" s="248"/>
      <c r="O16" s="248"/>
      <c r="P16" s="248"/>
      <c r="Q16" s="248"/>
      <c r="R16" s="248"/>
      <c r="S16" s="248"/>
      <c r="T16" s="248"/>
      <c r="U16" s="248"/>
    </row>
    <row r="17" spans="1:21" ht="13.5" customHeight="1" x14ac:dyDescent="0.4">
      <c r="A17" s="248"/>
      <c r="B17" s="248"/>
      <c r="C17" s="248"/>
      <c r="D17" s="248"/>
      <c r="E17" s="248"/>
      <c r="F17" s="248"/>
      <c r="G17" s="248"/>
      <c r="H17" s="248"/>
      <c r="I17" s="248"/>
      <c r="J17" s="248"/>
      <c r="K17" s="248"/>
      <c r="L17" s="248"/>
      <c r="M17" s="248"/>
      <c r="N17" s="248"/>
      <c r="O17" s="248"/>
      <c r="P17" s="248"/>
      <c r="Q17" s="248"/>
      <c r="R17" s="248"/>
      <c r="S17" s="248"/>
      <c r="T17" s="248"/>
      <c r="U17" s="248"/>
    </row>
    <row r="18" spans="1:21" ht="13.5" customHeight="1" x14ac:dyDescent="0.4">
      <c r="A18" s="248"/>
      <c r="B18" s="248"/>
      <c r="C18" s="248"/>
      <c r="D18" s="248"/>
      <c r="E18" s="248"/>
      <c r="F18" s="248"/>
      <c r="G18" s="248"/>
      <c r="H18" s="248"/>
      <c r="I18" s="248"/>
      <c r="J18" s="248"/>
      <c r="K18" s="248"/>
      <c r="L18" s="248"/>
      <c r="M18" s="248"/>
      <c r="N18" s="248"/>
      <c r="O18" s="248"/>
      <c r="P18" s="248"/>
      <c r="Q18" s="248"/>
      <c r="R18" s="248"/>
      <c r="S18" s="248"/>
      <c r="T18" s="248"/>
      <c r="U18" s="248"/>
    </row>
    <row r="19" spans="1:21" ht="13.5" customHeight="1" x14ac:dyDescent="0.4">
      <c r="A19" s="248"/>
      <c r="B19" s="248"/>
      <c r="C19" s="248"/>
      <c r="D19" s="248"/>
      <c r="E19" s="248"/>
      <c r="F19" s="248"/>
      <c r="G19" s="248"/>
      <c r="H19" s="248"/>
      <c r="I19" s="248"/>
      <c r="J19" s="248"/>
      <c r="K19" s="248"/>
      <c r="L19" s="248"/>
      <c r="M19" s="248"/>
      <c r="N19" s="248"/>
      <c r="O19" s="248"/>
      <c r="P19" s="248"/>
      <c r="Q19" s="248"/>
      <c r="R19" s="248"/>
      <c r="S19" s="248"/>
      <c r="T19" s="248"/>
      <c r="U19" s="248"/>
    </row>
    <row r="20" spans="1:21" ht="13.5" customHeight="1" x14ac:dyDescent="0.4">
      <c r="A20" s="248"/>
      <c r="B20" s="248"/>
      <c r="C20" s="248"/>
      <c r="D20" s="248"/>
      <c r="E20" s="248"/>
      <c r="F20" s="248"/>
      <c r="G20" s="248"/>
      <c r="H20" s="248"/>
      <c r="I20" s="248"/>
      <c r="J20" s="248"/>
      <c r="K20" s="248"/>
      <c r="L20" s="248"/>
      <c r="M20" s="248"/>
      <c r="N20" s="248"/>
      <c r="O20" s="248"/>
      <c r="P20" s="248"/>
      <c r="Q20" s="248"/>
      <c r="R20" s="248"/>
      <c r="S20" s="248"/>
      <c r="T20" s="248"/>
      <c r="U20" s="248"/>
    </row>
    <row r="21" spans="1:21" ht="13.5" customHeight="1" x14ac:dyDescent="0.4">
      <c r="A21" s="248"/>
      <c r="B21" s="248"/>
      <c r="C21" s="248"/>
      <c r="D21" s="248"/>
      <c r="E21" s="248"/>
      <c r="F21" s="248"/>
      <c r="G21" s="248"/>
      <c r="H21" s="248"/>
      <c r="I21" s="248"/>
      <c r="J21" s="248"/>
      <c r="K21" s="248"/>
      <c r="L21" s="248"/>
      <c r="M21" s="248"/>
      <c r="N21" s="248"/>
      <c r="O21" s="248"/>
      <c r="P21" s="248"/>
      <c r="Q21" s="248"/>
      <c r="R21" s="248"/>
      <c r="S21" s="248"/>
      <c r="T21" s="248"/>
      <c r="U21" s="248"/>
    </row>
    <row r="22" spans="1:21" ht="13.5" customHeight="1" x14ac:dyDescent="0.4">
      <c r="A22" s="248"/>
      <c r="B22" s="248"/>
      <c r="C22" s="248"/>
      <c r="D22" s="248"/>
      <c r="E22" s="248"/>
      <c r="F22" s="248"/>
      <c r="G22" s="248"/>
      <c r="H22" s="248"/>
      <c r="I22" s="248"/>
      <c r="J22" s="248"/>
      <c r="K22" s="248"/>
      <c r="L22" s="248"/>
      <c r="M22" s="248"/>
      <c r="N22" s="248"/>
      <c r="O22" s="248"/>
      <c r="P22" s="248"/>
      <c r="Q22" s="248"/>
      <c r="R22" s="248"/>
      <c r="S22" s="248"/>
      <c r="T22" s="248"/>
      <c r="U22" s="248"/>
    </row>
    <row r="23" spans="1:21" ht="13.5" customHeight="1" x14ac:dyDescent="0.4">
      <c r="A23" s="248"/>
      <c r="B23" s="248"/>
      <c r="C23" s="248"/>
      <c r="D23" s="248"/>
      <c r="E23" s="248"/>
      <c r="F23" s="248"/>
      <c r="G23" s="248"/>
      <c r="H23" s="248"/>
      <c r="I23" s="248"/>
      <c r="J23" s="248"/>
      <c r="K23" s="248"/>
      <c r="L23" s="248"/>
      <c r="M23" s="248"/>
      <c r="N23" s="248"/>
      <c r="O23" s="248"/>
      <c r="P23" s="248"/>
      <c r="Q23" s="248"/>
      <c r="R23" s="248"/>
      <c r="S23" s="248"/>
      <c r="T23" s="248"/>
      <c r="U23" s="248"/>
    </row>
    <row r="24" spans="1:21" ht="13.5" customHeight="1" x14ac:dyDescent="0.4">
      <c r="A24" s="248"/>
      <c r="B24" s="248"/>
      <c r="C24" s="248"/>
      <c r="D24" s="248"/>
      <c r="E24" s="248"/>
      <c r="F24" s="248"/>
      <c r="G24" s="248"/>
      <c r="H24" s="248"/>
      <c r="I24" s="248"/>
      <c r="J24" s="248"/>
      <c r="K24" s="248"/>
      <c r="L24" s="248"/>
      <c r="M24" s="248"/>
      <c r="N24" s="248"/>
      <c r="O24" s="248"/>
      <c r="P24" s="248"/>
      <c r="Q24" s="248"/>
      <c r="R24" s="248"/>
      <c r="S24" s="248"/>
      <c r="T24" s="248"/>
      <c r="U24" s="248"/>
    </row>
    <row r="25" spans="1:21" ht="13.5" customHeight="1" x14ac:dyDescent="0.4">
      <c r="A25" s="248"/>
      <c r="B25" s="248"/>
      <c r="C25" s="248"/>
      <c r="D25" s="248"/>
      <c r="E25" s="248"/>
      <c r="F25" s="248"/>
      <c r="G25" s="248"/>
      <c r="H25" s="248"/>
      <c r="I25" s="248"/>
      <c r="J25" s="248"/>
      <c r="K25" s="248"/>
      <c r="L25" s="248"/>
      <c r="M25" s="248"/>
      <c r="N25" s="248"/>
      <c r="O25" s="248"/>
      <c r="P25" s="248"/>
      <c r="Q25" s="248"/>
      <c r="R25" s="248"/>
      <c r="S25" s="248"/>
      <c r="T25" s="248"/>
      <c r="U25" s="248"/>
    </row>
    <row r="26" spans="1:21" ht="13.5" customHeight="1" x14ac:dyDescent="0.4">
      <c r="A26" s="248"/>
      <c r="B26" s="248"/>
      <c r="C26" s="248"/>
      <c r="D26" s="248"/>
      <c r="E26" s="248"/>
      <c r="F26" s="248"/>
      <c r="G26" s="248"/>
      <c r="H26" s="248"/>
      <c r="I26" s="248"/>
      <c r="J26" s="248"/>
      <c r="K26" s="248"/>
      <c r="L26" s="248"/>
      <c r="M26" s="248"/>
      <c r="N26" s="248"/>
      <c r="O26" s="248"/>
      <c r="P26" s="248"/>
      <c r="Q26" s="248"/>
      <c r="R26" s="248"/>
      <c r="S26" s="248"/>
      <c r="T26" s="248"/>
      <c r="U26" s="248"/>
    </row>
    <row r="27" spans="1:21" ht="13.5" customHeight="1" x14ac:dyDescent="0.4">
      <c r="A27" s="248"/>
      <c r="B27" s="248"/>
      <c r="C27" s="248"/>
      <c r="D27" s="248"/>
      <c r="E27" s="248"/>
      <c r="F27" s="248"/>
      <c r="G27" s="248"/>
      <c r="H27" s="248"/>
      <c r="I27" s="248"/>
      <c r="J27" s="248"/>
      <c r="K27" s="248"/>
      <c r="L27" s="248"/>
      <c r="M27" s="248"/>
      <c r="N27" s="248"/>
      <c r="O27" s="248"/>
      <c r="P27" s="248"/>
      <c r="Q27" s="248"/>
      <c r="R27" s="248"/>
      <c r="S27" s="248"/>
      <c r="T27" s="248"/>
      <c r="U27" s="248"/>
    </row>
    <row r="28" spans="1:21" ht="13.5" customHeight="1" x14ac:dyDescent="0.4">
      <c r="A28" s="248"/>
      <c r="B28" s="248"/>
      <c r="C28" s="248"/>
      <c r="D28" s="248"/>
      <c r="E28" s="248"/>
      <c r="F28" s="248"/>
      <c r="G28" s="248"/>
      <c r="H28" s="248"/>
      <c r="I28" s="248"/>
      <c r="J28" s="248"/>
      <c r="K28" s="248"/>
      <c r="L28" s="248"/>
      <c r="M28" s="248"/>
      <c r="N28" s="248"/>
      <c r="O28" s="248"/>
      <c r="P28" s="248"/>
      <c r="Q28" s="248"/>
      <c r="R28" s="248"/>
      <c r="S28" s="248"/>
      <c r="T28" s="248"/>
      <c r="U28" s="248"/>
    </row>
    <row r="29" spans="1:21" ht="13.5" customHeight="1" x14ac:dyDescent="0.4">
      <c r="A29" s="248"/>
      <c r="B29" s="248"/>
      <c r="C29" s="248"/>
      <c r="D29" s="248"/>
      <c r="E29" s="248"/>
      <c r="F29" s="248"/>
      <c r="G29" s="248"/>
      <c r="H29" s="248"/>
      <c r="I29" s="248"/>
      <c r="J29" s="248"/>
      <c r="K29" s="248"/>
      <c r="L29" s="248"/>
      <c r="M29" s="248"/>
      <c r="N29" s="248"/>
      <c r="O29" s="248"/>
      <c r="P29" s="248"/>
      <c r="Q29" s="248"/>
      <c r="R29" s="248"/>
      <c r="S29" s="248"/>
      <c r="T29" s="248"/>
      <c r="U29" s="248"/>
    </row>
    <row r="30" spans="1:21" ht="13.5" customHeight="1" x14ac:dyDescent="0.4">
      <c r="A30" s="248"/>
      <c r="B30" s="248"/>
      <c r="C30" s="248"/>
      <c r="D30" s="248"/>
      <c r="E30" s="248"/>
      <c r="F30" s="248"/>
      <c r="G30" s="248"/>
      <c r="H30" s="248"/>
      <c r="I30" s="248"/>
      <c r="J30" s="248"/>
      <c r="K30" s="248"/>
      <c r="L30" s="248"/>
      <c r="M30" s="248"/>
      <c r="N30" s="248"/>
      <c r="O30" s="248"/>
      <c r="P30" s="248"/>
      <c r="Q30" s="248"/>
      <c r="R30" s="248"/>
      <c r="S30" s="248"/>
      <c r="T30" s="248"/>
      <c r="U30" s="248"/>
    </row>
    <row r="31" spans="1:21" ht="13.5" customHeight="1" x14ac:dyDescent="0.4">
      <c r="A31" s="248"/>
      <c r="B31" s="248"/>
      <c r="C31" s="248"/>
      <c r="D31" s="248"/>
      <c r="E31" s="248"/>
      <c r="F31" s="248"/>
      <c r="G31" s="248"/>
      <c r="H31" s="248"/>
      <c r="I31" s="248"/>
      <c r="J31" s="248"/>
      <c r="K31" s="248"/>
      <c r="L31" s="248"/>
      <c r="M31" s="248"/>
      <c r="N31" s="248"/>
      <c r="O31" s="248"/>
      <c r="P31" s="248"/>
      <c r="Q31" s="248"/>
      <c r="R31" s="248"/>
      <c r="S31" s="248"/>
      <c r="T31" s="248"/>
      <c r="U31" s="248"/>
    </row>
    <row r="32" spans="1:21" ht="13.5" customHeight="1" x14ac:dyDescent="0.4">
      <c r="A32" s="248"/>
      <c r="B32" s="248"/>
      <c r="C32" s="248"/>
      <c r="D32" s="248"/>
      <c r="E32" s="248"/>
      <c r="F32" s="248"/>
      <c r="G32" s="248"/>
      <c r="H32" s="248"/>
      <c r="I32" s="248"/>
      <c r="J32" s="248"/>
      <c r="K32" s="248"/>
      <c r="L32" s="248"/>
      <c r="M32" s="248"/>
      <c r="N32" s="248"/>
      <c r="O32" s="248"/>
      <c r="P32" s="248"/>
      <c r="Q32" s="248"/>
      <c r="R32" s="248"/>
      <c r="S32" s="248"/>
      <c r="T32" s="248"/>
      <c r="U32" s="248"/>
    </row>
    <row r="33" spans="1:21" ht="13.5" customHeight="1" x14ac:dyDescent="0.4">
      <c r="A33" s="248"/>
      <c r="B33" s="248"/>
      <c r="C33" s="248"/>
      <c r="D33" s="248"/>
      <c r="E33" s="248"/>
      <c r="F33" s="248"/>
      <c r="G33" s="248"/>
      <c r="H33" s="248"/>
      <c r="I33" s="248"/>
      <c r="J33" s="248"/>
      <c r="K33" s="248"/>
      <c r="L33" s="248"/>
      <c r="M33" s="248"/>
      <c r="N33" s="248"/>
      <c r="O33" s="248"/>
      <c r="P33" s="248"/>
      <c r="Q33" s="248"/>
      <c r="R33" s="248"/>
      <c r="S33" s="248"/>
      <c r="T33" s="248"/>
      <c r="U33" s="248"/>
    </row>
    <row r="34" spans="1:21" ht="13.5" customHeight="1" x14ac:dyDescent="0.4">
      <c r="A34" s="248"/>
      <c r="B34" s="248"/>
      <c r="C34" s="248"/>
      <c r="D34" s="248"/>
      <c r="E34" s="248"/>
      <c r="F34" s="248"/>
      <c r="G34" s="248"/>
      <c r="H34" s="248"/>
      <c r="I34" s="248"/>
      <c r="J34" s="248"/>
      <c r="K34" s="248"/>
      <c r="L34" s="248"/>
      <c r="M34" s="248"/>
      <c r="N34" s="248"/>
      <c r="O34" s="248"/>
      <c r="P34" s="248"/>
      <c r="Q34" s="248"/>
      <c r="R34" s="248"/>
      <c r="S34" s="248"/>
      <c r="T34" s="248"/>
      <c r="U34" s="248"/>
    </row>
    <row r="35" spans="1:21" ht="13.5" customHeight="1" x14ac:dyDescent="0.4">
      <c r="A35" s="248"/>
      <c r="B35" s="248"/>
      <c r="C35" s="248"/>
      <c r="D35" s="248"/>
      <c r="E35" s="248"/>
      <c r="F35" s="248"/>
      <c r="G35" s="248"/>
      <c r="H35" s="248"/>
      <c r="I35" s="248"/>
      <c r="J35" s="248"/>
      <c r="K35" s="248"/>
      <c r="L35" s="248"/>
      <c r="M35" s="248"/>
      <c r="N35" s="248"/>
      <c r="O35" s="248"/>
      <c r="P35" s="248"/>
      <c r="Q35" s="248"/>
      <c r="R35" s="248"/>
      <c r="S35" s="248"/>
      <c r="T35" s="248"/>
      <c r="U35" s="248"/>
    </row>
    <row r="36" spans="1:21" ht="13.5" customHeight="1" x14ac:dyDescent="0.4">
      <c r="A36" s="248"/>
      <c r="B36" s="248"/>
      <c r="C36" s="248"/>
      <c r="D36" s="248"/>
      <c r="E36" s="248"/>
      <c r="F36" s="248"/>
      <c r="G36" s="248"/>
      <c r="H36" s="248"/>
      <c r="I36" s="248"/>
      <c r="J36" s="248"/>
      <c r="K36" s="248"/>
      <c r="L36" s="248"/>
      <c r="M36" s="248"/>
      <c r="N36" s="248"/>
      <c r="O36" s="248"/>
      <c r="P36" s="248"/>
      <c r="Q36" s="248"/>
      <c r="R36" s="248"/>
      <c r="S36" s="248"/>
      <c r="T36" s="248"/>
      <c r="U36" s="248"/>
    </row>
    <row r="37" spans="1:21" ht="13.5" customHeight="1" x14ac:dyDescent="0.4">
      <c r="A37" s="248"/>
      <c r="B37" s="248"/>
      <c r="C37" s="248"/>
      <c r="D37" s="248"/>
      <c r="E37" s="248"/>
      <c r="F37" s="248"/>
      <c r="G37" s="248"/>
      <c r="H37" s="248"/>
      <c r="I37" s="248"/>
      <c r="J37" s="248"/>
      <c r="K37" s="248"/>
      <c r="L37" s="248"/>
      <c r="M37" s="248"/>
      <c r="N37" s="248"/>
      <c r="O37" s="248"/>
      <c r="P37" s="248"/>
      <c r="Q37" s="248"/>
      <c r="R37" s="248"/>
      <c r="S37" s="248"/>
      <c r="T37" s="248"/>
      <c r="U37" s="248"/>
    </row>
    <row r="38" spans="1:21" ht="13.5" customHeight="1" x14ac:dyDescent="0.4">
      <c r="A38" s="248"/>
      <c r="B38" s="248"/>
      <c r="C38" s="248"/>
      <c r="D38" s="248"/>
      <c r="E38" s="248"/>
      <c r="F38" s="248"/>
      <c r="G38" s="248"/>
      <c r="H38" s="248"/>
      <c r="I38" s="248"/>
      <c r="J38" s="248"/>
      <c r="K38" s="248"/>
      <c r="L38" s="248"/>
      <c r="M38" s="248"/>
      <c r="N38" s="248"/>
      <c r="O38" s="248"/>
      <c r="P38" s="248"/>
      <c r="Q38" s="248"/>
      <c r="R38" s="248"/>
      <c r="S38" s="248"/>
      <c r="T38" s="248"/>
      <c r="U38" s="248"/>
    </row>
    <row r="39" spans="1:21" ht="13.5" customHeight="1" x14ac:dyDescent="0.4">
      <c r="A39" s="248"/>
      <c r="B39" s="248"/>
      <c r="C39" s="248"/>
      <c r="D39" s="248"/>
      <c r="E39" s="248"/>
      <c r="F39" s="248"/>
      <c r="G39" s="248"/>
      <c r="H39" s="248"/>
      <c r="I39" s="248"/>
      <c r="J39" s="248"/>
      <c r="K39" s="248"/>
      <c r="L39" s="248"/>
      <c r="M39" s="248"/>
      <c r="N39" s="248"/>
      <c r="O39" s="248"/>
      <c r="P39" s="248"/>
      <c r="Q39" s="248"/>
      <c r="R39" s="248"/>
      <c r="S39" s="248"/>
      <c r="T39" s="248"/>
      <c r="U39" s="248"/>
    </row>
    <row r="40" spans="1:21" ht="13.5" customHeight="1" x14ac:dyDescent="0.4">
      <c r="A40" s="248"/>
      <c r="B40" s="248"/>
      <c r="C40" s="248"/>
      <c r="D40" s="248"/>
      <c r="E40" s="248"/>
      <c r="F40" s="248"/>
      <c r="G40" s="248"/>
      <c r="H40" s="248"/>
      <c r="I40" s="248"/>
      <c r="J40" s="248"/>
      <c r="K40" s="248"/>
      <c r="L40" s="248"/>
      <c r="M40" s="248"/>
      <c r="N40" s="248"/>
      <c r="O40" s="248"/>
      <c r="P40" s="248"/>
      <c r="Q40" s="248"/>
      <c r="R40" s="248"/>
      <c r="S40" s="248"/>
      <c r="T40" s="248"/>
      <c r="U40" s="248"/>
    </row>
    <row r="41" spans="1:21" ht="13.5" customHeight="1" x14ac:dyDescent="0.4">
      <c r="A41" s="248"/>
      <c r="B41" s="248"/>
      <c r="C41" s="248"/>
      <c r="D41" s="248"/>
      <c r="E41" s="248"/>
      <c r="F41" s="248"/>
      <c r="G41" s="248"/>
      <c r="H41" s="248"/>
      <c r="I41" s="248"/>
      <c r="J41" s="248"/>
      <c r="K41" s="248"/>
      <c r="L41" s="248"/>
      <c r="M41" s="248"/>
      <c r="N41" s="248"/>
      <c r="O41" s="248"/>
      <c r="P41" s="248"/>
      <c r="Q41" s="248"/>
      <c r="R41" s="248"/>
      <c r="S41" s="248"/>
      <c r="T41" s="248"/>
      <c r="U41" s="248"/>
    </row>
    <row r="42" spans="1:21" ht="13.5" customHeight="1" x14ac:dyDescent="0.4">
      <c r="A42" s="248"/>
      <c r="B42" s="248"/>
      <c r="C42" s="248"/>
      <c r="D42" s="248"/>
      <c r="E42" s="248"/>
      <c r="F42" s="248"/>
      <c r="G42" s="248"/>
      <c r="H42" s="248"/>
      <c r="I42" s="248"/>
      <c r="J42" s="248"/>
      <c r="K42" s="248"/>
      <c r="L42" s="248"/>
      <c r="M42" s="248"/>
      <c r="N42" s="248"/>
      <c r="O42" s="248"/>
      <c r="P42" s="248"/>
      <c r="Q42" s="248"/>
      <c r="R42" s="248"/>
      <c r="S42" s="248"/>
      <c r="T42" s="248"/>
      <c r="U42" s="248"/>
    </row>
    <row r="43" spans="1:21" ht="30.75" customHeight="1" thickBot="1" x14ac:dyDescent="0.45">
      <c r="A43" s="248"/>
      <c r="B43" s="248"/>
      <c r="C43" s="248"/>
      <c r="D43" s="248"/>
      <c r="E43" s="248"/>
      <c r="F43" s="248"/>
      <c r="G43" s="248"/>
      <c r="H43" s="248"/>
      <c r="I43" s="248"/>
      <c r="J43" s="248"/>
      <c r="K43" s="248"/>
      <c r="L43" s="248"/>
      <c r="M43" s="248"/>
      <c r="N43" s="248"/>
      <c r="O43" s="250" t="s">
        <v>484</v>
      </c>
      <c r="P43" s="248"/>
      <c r="Q43" s="248"/>
      <c r="R43" s="248"/>
      <c r="S43" s="248"/>
      <c r="T43" s="248"/>
      <c r="U43" s="248"/>
    </row>
    <row r="44" spans="1:21" ht="30.75" customHeight="1" thickBot="1" x14ac:dyDescent="0.2">
      <c r="A44" s="248"/>
      <c r="B44" s="251" t="s">
        <v>485</v>
      </c>
      <c r="C44" s="252"/>
      <c r="D44" s="252"/>
      <c r="E44" s="253"/>
      <c r="F44" s="253"/>
      <c r="G44" s="253"/>
      <c r="H44" s="253"/>
      <c r="I44" s="253"/>
      <c r="J44" s="254" t="s">
        <v>463</v>
      </c>
      <c r="K44" s="255" t="s">
        <v>464</v>
      </c>
      <c r="L44" s="256" t="s">
        <v>465</v>
      </c>
      <c r="M44" s="256" t="s">
        <v>466</v>
      </c>
      <c r="N44" s="256" t="s">
        <v>467</v>
      </c>
      <c r="O44" s="257" t="s">
        <v>468</v>
      </c>
      <c r="P44" s="248"/>
      <c r="Q44" s="248"/>
      <c r="R44" s="248"/>
      <c r="S44" s="248"/>
      <c r="T44" s="248"/>
      <c r="U44" s="248"/>
    </row>
    <row r="45" spans="1:21" ht="30.75" customHeight="1" x14ac:dyDescent="0.4">
      <c r="A45" s="248"/>
      <c r="B45" s="1226" t="s">
        <v>486</v>
      </c>
      <c r="C45" s="1227"/>
      <c r="D45" s="258"/>
      <c r="E45" s="1232" t="s">
        <v>487</v>
      </c>
      <c r="F45" s="1232"/>
      <c r="G45" s="1232"/>
      <c r="H45" s="1232"/>
      <c r="I45" s="1232"/>
      <c r="J45" s="1233"/>
      <c r="K45" s="259">
        <v>1983</v>
      </c>
      <c r="L45" s="260">
        <v>1863</v>
      </c>
      <c r="M45" s="260">
        <v>1921</v>
      </c>
      <c r="N45" s="260">
        <v>1825</v>
      </c>
      <c r="O45" s="261">
        <v>1824</v>
      </c>
      <c r="P45" s="248"/>
      <c r="Q45" s="248"/>
      <c r="R45" s="248"/>
      <c r="S45" s="248"/>
      <c r="T45" s="248"/>
      <c r="U45" s="248"/>
    </row>
    <row r="46" spans="1:21" ht="30.75" customHeight="1" x14ac:dyDescent="0.4">
      <c r="A46" s="248"/>
      <c r="B46" s="1228"/>
      <c r="C46" s="1229"/>
      <c r="D46" s="262"/>
      <c r="E46" s="1210" t="s">
        <v>488</v>
      </c>
      <c r="F46" s="1210"/>
      <c r="G46" s="1210"/>
      <c r="H46" s="1210"/>
      <c r="I46" s="1210"/>
      <c r="J46" s="1211"/>
      <c r="K46" s="263" t="s">
        <v>423</v>
      </c>
      <c r="L46" s="264" t="s">
        <v>423</v>
      </c>
      <c r="M46" s="264" t="s">
        <v>423</v>
      </c>
      <c r="N46" s="264" t="s">
        <v>423</v>
      </c>
      <c r="O46" s="265" t="s">
        <v>423</v>
      </c>
      <c r="P46" s="248"/>
      <c r="Q46" s="248"/>
      <c r="R46" s="248"/>
      <c r="S46" s="248"/>
      <c r="T46" s="248"/>
      <c r="U46" s="248"/>
    </row>
    <row r="47" spans="1:21" ht="30.75" customHeight="1" x14ac:dyDescent="0.4">
      <c r="A47" s="248"/>
      <c r="B47" s="1228"/>
      <c r="C47" s="1229"/>
      <c r="D47" s="262"/>
      <c r="E47" s="1210" t="s">
        <v>489</v>
      </c>
      <c r="F47" s="1210"/>
      <c r="G47" s="1210"/>
      <c r="H47" s="1210"/>
      <c r="I47" s="1210"/>
      <c r="J47" s="1211"/>
      <c r="K47" s="263" t="s">
        <v>423</v>
      </c>
      <c r="L47" s="264" t="s">
        <v>423</v>
      </c>
      <c r="M47" s="264" t="s">
        <v>423</v>
      </c>
      <c r="N47" s="264" t="s">
        <v>423</v>
      </c>
      <c r="O47" s="265" t="s">
        <v>423</v>
      </c>
      <c r="P47" s="248"/>
      <c r="Q47" s="248"/>
      <c r="R47" s="248"/>
      <c r="S47" s="248"/>
      <c r="T47" s="248"/>
      <c r="U47" s="248"/>
    </row>
    <row r="48" spans="1:21" ht="30.75" customHeight="1" x14ac:dyDescent="0.4">
      <c r="A48" s="248"/>
      <c r="B48" s="1228"/>
      <c r="C48" s="1229"/>
      <c r="D48" s="262"/>
      <c r="E48" s="1210" t="s">
        <v>490</v>
      </c>
      <c r="F48" s="1210"/>
      <c r="G48" s="1210"/>
      <c r="H48" s="1210"/>
      <c r="I48" s="1210"/>
      <c r="J48" s="1211"/>
      <c r="K48" s="263">
        <v>197</v>
      </c>
      <c r="L48" s="264">
        <v>216</v>
      </c>
      <c r="M48" s="264">
        <v>235</v>
      </c>
      <c r="N48" s="264">
        <v>240</v>
      </c>
      <c r="O48" s="265">
        <v>262</v>
      </c>
      <c r="P48" s="248"/>
      <c r="Q48" s="248"/>
      <c r="R48" s="248"/>
      <c r="S48" s="248"/>
      <c r="T48" s="248"/>
      <c r="U48" s="248"/>
    </row>
    <row r="49" spans="1:21" ht="30.75" customHeight="1" x14ac:dyDescent="0.4">
      <c r="A49" s="248"/>
      <c r="B49" s="1228"/>
      <c r="C49" s="1229"/>
      <c r="D49" s="262"/>
      <c r="E49" s="1210" t="s">
        <v>491</v>
      </c>
      <c r="F49" s="1210"/>
      <c r="G49" s="1210"/>
      <c r="H49" s="1210"/>
      <c r="I49" s="1210"/>
      <c r="J49" s="1211"/>
      <c r="K49" s="263">
        <v>173</v>
      </c>
      <c r="L49" s="264">
        <v>123</v>
      </c>
      <c r="M49" s="264">
        <v>98</v>
      </c>
      <c r="N49" s="264">
        <v>91</v>
      </c>
      <c r="O49" s="265">
        <v>95</v>
      </c>
      <c r="P49" s="248"/>
      <c r="Q49" s="248"/>
      <c r="R49" s="248"/>
      <c r="S49" s="248"/>
      <c r="T49" s="248"/>
      <c r="U49" s="248"/>
    </row>
    <row r="50" spans="1:21" ht="30.75" customHeight="1" x14ac:dyDescent="0.4">
      <c r="A50" s="248"/>
      <c r="B50" s="1228"/>
      <c r="C50" s="1229"/>
      <c r="D50" s="262"/>
      <c r="E50" s="1210" t="s">
        <v>492</v>
      </c>
      <c r="F50" s="1210"/>
      <c r="G50" s="1210"/>
      <c r="H50" s="1210"/>
      <c r="I50" s="1210"/>
      <c r="J50" s="1211"/>
      <c r="K50" s="263">
        <v>236</v>
      </c>
      <c r="L50" s="264">
        <v>189</v>
      </c>
      <c r="M50" s="264">
        <v>170</v>
      </c>
      <c r="N50" s="264">
        <v>142</v>
      </c>
      <c r="O50" s="265">
        <v>121</v>
      </c>
      <c r="P50" s="248"/>
      <c r="Q50" s="248"/>
      <c r="R50" s="248"/>
      <c r="S50" s="248"/>
      <c r="T50" s="248"/>
      <c r="U50" s="248"/>
    </row>
    <row r="51" spans="1:21" ht="30.75" customHeight="1" x14ac:dyDescent="0.4">
      <c r="A51" s="248"/>
      <c r="B51" s="1230"/>
      <c r="C51" s="1231"/>
      <c r="D51" s="266"/>
      <c r="E51" s="1210" t="s">
        <v>493</v>
      </c>
      <c r="F51" s="1210"/>
      <c r="G51" s="1210"/>
      <c r="H51" s="1210"/>
      <c r="I51" s="1210"/>
      <c r="J51" s="1211"/>
      <c r="K51" s="263" t="s">
        <v>423</v>
      </c>
      <c r="L51" s="264" t="s">
        <v>423</v>
      </c>
      <c r="M51" s="264">
        <v>0</v>
      </c>
      <c r="N51" s="264" t="s">
        <v>423</v>
      </c>
      <c r="O51" s="265" t="s">
        <v>423</v>
      </c>
      <c r="P51" s="248"/>
      <c r="Q51" s="248"/>
      <c r="R51" s="248"/>
      <c r="S51" s="248"/>
      <c r="T51" s="248"/>
      <c r="U51" s="248"/>
    </row>
    <row r="52" spans="1:21" ht="30.75" customHeight="1" x14ac:dyDescent="0.4">
      <c r="A52" s="248"/>
      <c r="B52" s="1208" t="s">
        <v>494</v>
      </c>
      <c r="C52" s="1209"/>
      <c r="D52" s="266"/>
      <c r="E52" s="1210" t="s">
        <v>495</v>
      </c>
      <c r="F52" s="1210"/>
      <c r="G52" s="1210"/>
      <c r="H52" s="1210"/>
      <c r="I52" s="1210"/>
      <c r="J52" s="1211"/>
      <c r="K52" s="263">
        <v>1626</v>
      </c>
      <c r="L52" s="264">
        <v>1593</v>
      </c>
      <c r="M52" s="264">
        <v>1662</v>
      </c>
      <c r="N52" s="264">
        <v>1626</v>
      </c>
      <c r="O52" s="265">
        <v>1629</v>
      </c>
      <c r="P52" s="248"/>
      <c r="Q52" s="248"/>
      <c r="R52" s="248"/>
      <c r="S52" s="248"/>
      <c r="T52" s="248"/>
      <c r="U52" s="248"/>
    </row>
    <row r="53" spans="1:21" ht="30.75" customHeight="1" thickBot="1" x14ac:dyDescent="0.45">
      <c r="A53" s="248"/>
      <c r="B53" s="1212" t="s">
        <v>496</v>
      </c>
      <c r="C53" s="1213"/>
      <c r="D53" s="267"/>
      <c r="E53" s="1214" t="s">
        <v>497</v>
      </c>
      <c r="F53" s="1214"/>
      <c r="G53" s="1214"/>
      <c r="H53" s="1214"/>
      <c r="I53" s="1214"/>
      <c r="J53" s="1215"/>
      <c r="K53" s="268">
        <v>963</v>
      </c>
      <c r="L53" s="269">
        <v>798</v>
      </c>
      <c r="M53" s="269">
        <v>762</v>
      </c>
      <c r="N53" s="269">
        <v>672</v>
      </c>
      <c r="O53" s="270">
        <v>673</v>
      </c>
      <c r="P53" s="248"/>
      <c r="Q53" s="248"/>
      <c r="R53" s="248"/>
      <c r="S53" s="248"/>
      <c r="T53" s="248"/>
      <c r="U53" s="248"/>
    </row>
    <row r="54" spans="1:21" ht="24" customHeight="1" x14ac:dyDescent="0.15">
      <c r="A54" s="248"/>
      <c r="B54" s="271" t="s">
        <v>498</v>
      </c>
      <c r="C54" s="248"/>
      <c r="D54" s="248"/>
      <c r="E54" s="248"/>
      <c r="F54" s="248"/>
      <c r="G54" s="248"/>
      <c r="H54" s="248"/>
      <c r="I54" s="248"/>
      <c r="J54" s="248"/>
      <c r="K54" s="248"/>
      <c r="L54" s="248"/>
      <c r="M54" s="248"/>
      <c r="N54" s="248"/>
      <c r="O54" s="248"/>
      <c r="P54" s="248"/>
      <c r="Q54" s="248"/>
      <c r="R54" s="248"/>
      <c r="S54" s="248"/>
      <c r="T54" s="248"/>
      <c r="U54" s="248"/>
    </row>
    <row r="55" spans="1:21" ht="24" customHeight="1" thickBot="1" x14ac:dyDescent="0.2">
      <c r="A55" s="248"/>
      <c r="B55" s="272" t="s">
        <v>499</v>
      </c>
      <c r="C55" s="273"/>
      <c r="D55" s="273"/>
      <c r="E55" s="273"/>
      <c r="F55" s="273"/>
      <c r="G55" s="273"/>
      <c r="H55" s="273"/>
      <c r="I55" s="273"/>
      <c r="J55" s="273"/>
      <c r="K55" s="274"/>
      <c r="L55" s="274"/>
      <c r="M55" s="274"/>
      <c r="N55" s="274"/>
      <c r="O55" s="275" t="s">
        <v>500</v>
      </c>
      <c r="P55" s="248"/>
      <c r="Q55" s="248"/>
      <c r="R55" s="248"/>
      <c r="S55" s="248"/>
      <c r="T55" s="248"/>
      <c r="U55" s="248"/>
    </row>
    <row r="56" spans="1:21" ht="31.5" customHeight="1" thickBot="1" x14ac:dyDescent="0.2">
      <c r="A56" s="248"/>
      <c r="B56" s="276"/>
      <c r="C56" s="277"/>
      <c r="D56" s="277"/>
      <c r="E56" s="278"/>
      <c r="F56" s="278"/>
      <c r="G56" s="278"/>
      <c r="H56" s="278"/>
      <c r="I56" s="278"/>
      <c r="J56" s="279" t="s">
        <v>463</v>
      </c>
      <c r="K56" s="280" t="s">
        <v>501</v>
      </c>
      <c r="L56" s="281" t="s">
        <v>502</v>
      </c>
      <c r="M56" s="281" t="s">
        <v>503</v>
      </c>
      <c r="N56" s="281" t="s">
        <v>504</v>
      </c>
      <c r="O56" s="282" t="s">
        <v>505</v>
      </c>
      <c r="P56" s="248"/>
      <c r="Q56" s="248"/>
      <c r="R56" s="248"/>
      <c r="S56" s="248"/>
      <c r="T56" s="248"/>
      <c r="U56" s="248"/>
    </row>
    <row r="57" spans="1:21" ht="31.5" customHeight="1" x14ac:dyDescent="0.4">
      <c r="B57" s="1216" t="s">
        <v>506</v>
      </c>
      <c r="C57" s="1217"/>
      <c r="D57" s="1220" t="s">
        <v>507</v>
      </c>
      <c r="E57" s="1221"/>
      <c r="F57" s="1221"/>
      <c r="G57" s="1221"/>
      <c r="H57" s="1221"/>
      <c r="I57" s="1221"/>
      <c r="J57" s="1222"/>
      <c r="K57" s="283"/>
      <c r="L57" s="284"/>
      <c r="M57" s="284"/>
      <c r="N57" s="284"/>
      <c r="O57" s="285"/>
    </row>
    <row r="58" spans="1:21" ht="31.5" customHeight="1" thickBot="1" x14ac:dyDescent="0.45">
      <c r="B58" s="1218"/>
      <c r="C58" s="1219"/>
      <c r="D58" s="1223" t="s">
        <v>508</v>
      </c>
      <c r="E58" s="1224"/>
      <c r="F58" s="1224"/>
      <c r="G58" s="1224"/>
      <c r="H58" s="1224"/>
      <c r="I58" s="1224"/>
      <c r="J58" s="1225"/>
      <c r="K58" s="286"/>
      <c r="L58" s="287"/>
      <c r="M58" s="287"/>
      <c r="N58" s="287"/>
      <c r="O58" s="288"/>
    </row>
    <row r="59" spans="1:21" ht="24" customHeight="1" x14ac:dyDescent="0.4">
      <c r="B59" s="289"/>
      <c r="C59" s="289"/>
      <c r="D59" s="290" t="s">
        <v>509</v>
      </c>
      <c r="E59" s="291"/>
      <c r="F59" s="291"/>
      <c r="G59" s="291"/>
      <c r="H59" s="291"/>
      <c r="I59" s="291"/>
      <c r="J59" s="291"/>
      <c r="K59" s="291"/>
      <c r="L59" s="291"/>
      <c r="M59" s="291"/>
      <c r="N59" s="291"/>
      <c r="O59" s="291"/>
    </row>
    <row r="60" spans="1:21" ht="24" customHeight="1" x14ac:dyDescent="0.4">
      <c r="B60" s="292"/>
      <c r="C60" s="292"/>
      <c r="D60" s="290" t="s">
        <v>510</v>
      </c>
      <c r="E60" s="291"/>
      <c r="F60" s="291"/>
      <c r="G60" s="291"/>
      <c r="H60" s="291"/>
      <c r="I60" s="291"/>
      <c r="J60" s="291"/>
      <c r="K60" s="291"/>
      <c r="L60" s="291"/>
      <c r="M60" s="291"/>
      <c r="N60" s="291"/>
      <c r="O60" s="291"/>
    </row>
    <row r="61" spans="1:21" ht="24" customHeight="1" x14ac:dyDescent="0.15">
      <c r="A61" s="248"/>
      <c r="B61" s="271"/>
      <c r="C61" s="248"/>
      <c r="D61" s="248"/>
      <c r="E61" s="248"/>
      <c r="F61" s="248"/>
      <c r="G61" s="248"/>
      <c r="H61" s="248"/>
      <c r="I61" s="248"/>
      <c r="J61" s="248"/>
      <c r="K61" s="248"/>
      <c r="L61" s="248"/>
      <c r="M61" s="248"/>
      <c r="N61" s="248"/>
      <c r="O61" s="248"/>
      <c r="P61" s="248"/>
      <c r="Q61" s="248"/>
      <c r="R61" s="248"/>
      <c r="S61" s="248"/>
      <c r="T61" s="248"/>
      <c r="U61" s="248"/>
    </row>
    <row r="62" spans="1:21" ht="24" customHeight="1" x14ac:dyDescent="0.15">
      <c r="A62" s="248"/>
      <c r="B62" s="271"/>
      <c r="C62" s="248"/>
      <c r="D62" s="248"/>
      <c r="E62" s="248"/>
      <c r="F62" s="248"/>
      <c r="G62" s="248"/>
      <c r="H62" s="248"/>
      <c r="I62" s="248"/>
      <c r="J62" s="248"/>
      <c r="K62" s="248"/>
      <c r="L62" s="248"/>
      <c r="M62" s="248"/>
      <c r="N62" s="248"/>
      <c r="O62" s="248"/>
      <c r="P62" s="248"/>
      <c r="Q62" s="248"/>
      <c r="R62" s="248"/>
      <c r="S62" s="248"/>
      <c r="T62" s="248"/>
      <c r="U62" s="248"/>
    </row>
  </sheetData>
  <sheetProtection algorithmName="SHA-512" hashValue="806ILrshyfYVtDl/63tjQVIbQ3HejEZHT6svLqeJqF5BT/gqeITn1nuIcUISlWKp499l0B1H+7DLSmnBvqW3tA==" saltValue="xbUzBjg1Iwpk1Pfsyv2K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39370078740157483" bottom="0.39370078740157483" header="0.19685039370078741" footer="0.19685039370078741"/>
  <pageSetup paperSize="9" scale="49"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5" zoomScaleNormal="85" zoomScaleSheetLayoutView="100" workbookViewId="0"/>
  </sheetViews>
  <sheetFormatPr defaultColWidth="0" defaultRowHeight="13.5" customHeight="1" zeroHeight="1" x14ac:dyDescent="0.4"/>
  <cols>
    <col min="1" max="1" width="5.88671875" style="293" customWidth="1"/>
    <col min="2" max="3" width="11.21875" style="293" customWidth="1"/>
    <col min="4" max="4" width="10.33203125" style="293" customWidth="1"/>
    <col min="5" max="8" width="9.21875" style="293" customWidth="1"/>
    <col min="9" max="13" width="14.5546875" style="293" customWidth="1"/>
    <col min="14" max="19" width="11.21875" style="293" customWidth="1"/>
    <col min="20" max="16384" width="0" style="293" hidden="1"/>
  </cols>
  <sheetData>
    <row r="1" ht="15" customHeight="1" x14ac:dyDescent="0.4"/>
    <row r="2" ht="15" customHeight="1" x14ac:dyDescent="0.4"/>
    <row r="3" ht="15" customHeight="1" x14ac:dyDescent="0.4"/>
    <row r="4" ht="15" customHeight="1" x14ac:dyDescent="0.4"/>
    <row r="5" ht="15" customHeight="1" x14ac:dyDescent="0.4"/>
    <row r="6" ht="15" customHeight="1" x14ac:dyDescent="0.4"/>
    <row r="7" ht="15" customHeight="1" x14ac:dyDescent="0.4"/>
    <row r="8" ht="15" customHeight="1" x14ac:dyDescent="0.4"/>
    <row r="9" ht="15" customHeight="1" x14ac:dyDescent="0.4"/>
    <row r="10" ht="15" customHeight="1" x14ac:dyDescent="0.4"/>
    <row r="11" ht="15" customHeight="1" x14ac:dyDescent="0.4"/>
    <row r="12" ht="15" customHeight="1" x14ac:dyDescent="0.4"/>
    <row r="13" ht="15" customHeight="1" x14ac:dyDescent="0.4"/>
    <row r="14" ht="15" customHeight="1" x14ac:dyDescent="0.4"/>
    <row r="15" ht="15" customHeight="1" x14ac:dyDescent="0.4"/>
    <row r="16" ht="15" customHeight="1" x14ac:dyDescent="0.4"/>
    <row r="17" ht="15" customHeight="1" x14ac:dyDescent="0.4"/>
    <row r="18" ht="15" customHeight="1" x14ac:dyDescent="0.4"/>
    <row r="19" ht="15" customHeight="1" x14ac:dyDescent="0.4"/>
    <row r="20" ht="15" customHeight="1" x14ac:dyDescent="0.4"/>
    <row r="21" ht="15" customHeight="1" x14ac:dyDescent="0.4"/>
    <row r="22" ht="15" customHeight="1" x14ac:dyDescent="0.4"/>
    <row r="23" ht="15" customHeight="1" x14ac:dyDescent="0.4"/>
    <row r="24" ht="15" customHeight="1" x14ac:dyDescent="0.4"/>
    <row r="25" ht="15" customHeight="1" x14ac:dyDescent="0.4"/>
    <row r="26" ht="15" customHeight="1" x14ac:dyDescent="0.4"/>
    <row r="27" ht="15" customHeight="1" x14ac:dyDescent="0.4"/>
    <row r="28" ht="15" customHeight="1" x14ac:dyDescent="0.4"/>
    <row r="29" ht="15" customHeight="1" x14ac:dyDescent="0.4"/>
    <row r="30" ht="15" customHeight="1" x14ac:dyDescent="0.4"/>
    <row r="31" ht="15" customHeight="1" x14ac:dyDescent="0.4"/>
    <row r="32" ht="15" customHeight="1" x14ac:dyDescent="0.4"/>
    <row r="33" spans="2:13" ht="15" customHeight="1" x14ac:dyDescent="0.4"/>
    <row r="34" spans="2:13" ht="15" customHeight="1" x14ac:dyDescent="0.4"/>
    <row r="35" spans="2:13" ht="15" customHeight="1" x14ac:dyDescent="0.4"/>
    <row r="36" spans="2:13" ht="15" customHeight="1" x14ac:dyDescent="0.4"/>
    <row r="37" spans="2:13" ht="15" customHeight="1" x14ac:dyDescent="0.4"/>
    <row r="38" spans="2:13" ht="15" customHeight="1" x14ac:dyDescent="0.4"/>
    <row r="39" spans="2:13" ht="27.75" customHeight="1" thickBot="1" x14ac:dyDescent="0.45">
      <c r="M39" s="294" t="s">
        <v>484</v>
      </c>
    </row>
    <row r="40" spans="2:13" ht="27.75" customHeight="1" thickBot="1" x14ac:dyDescent="0.2">
      <c r="B40" s="295" t="s">
        <v>485</v>
      </c>
      <c r="C40" s="296"/>
      <c r="D40" s="296"/>
      <c r="E40" s="297"/>
      <c r="F40" s="297"/>
      <c r="G40" s="297"/>
      <c r="H40" s="298" t="s">
        <v>463</v>
      </c>
      <c r="I40" s="299" t="s">
        <v>464</v>
      </c>
      <c r="J40" s="300" t="s">
        <v>465</v>
      </c>
      <c r="K40" s="300" t="s">
        <v>466</v>
      </c>
      <c r="L40" s="300" t="s">
        <v>467</v>
      </c>
      <c r="M40" s="301" t="s">
        <v>468</v>
      </c>
    </row>
    <row r="41" spans="2:13" ht="27.75" customHeight="1" x14ac:dyDescent="0.4">
      <c r="B41" s="1246" t="s">
        <v>511</v>
      </c>
      <c r="C41" s="1247"/>
      <c r="D41" s="302"/>
      <c r="E41" s="1248" t="s">
        <v>512</v>
      </c>
      <c r="F41" s="1248"/>
      <c r="G41" s="1248"/>
      <c r="H41" s="1249"/>
      <c r="I41" s="303">
        <v>15215</v>
      </c>
      <c r="J41" s="304">
        <v>14608</v>
      </c>
      <c r="K41" s="304">
        <v>15561</v>
      </c>
      <c r="L41" s="304">
        <v>17213</v>
      </c>
      <c r="M41" s="305">
        <v>18383</v>
      </c>
    </row>
    <row r="42" spans="2:13" ht="27.75" customHeight="1" x14ac:dyDescent="0.4">
      <c r="B42" s="1236"/>
      <c r="C42" s="1237"/>
      <c r="D42" s="306"/>
      <c r="E42" s="1240" t="s">
        <v>513</v>
      </c>
      <c r="F42" s="1240"/>
      <c r="G42" s="1240"/>
      <c r="H42" s="1241"/>
      <c r="I42" s="307">
        <v>885</v>
      </c>
      <c r="J42" s="308">
        <v>711</v>
      </c>
      <c r="K42" s="308">
        <v>539</v>
      </c>
      <c r="L42" s="308">
        <v>414</v>
      </c>
      <c r="M42" s="309">
        <v>312</v>
      </c>
    </row>
    <row r="43" spans="2:13" ht="27.75" customHeight="1" x14ac:dyDescent="0.4">
      <c r="B43" s="1236"/>
      <c r="C43" s="1237"/>
      <c r="D43" s="306"/>
      <c r="E43" s="1240" t="s">
        <v>514</v>
      </c>
      <c r="F43" s="1240"/>
      <c r="G43" s="1240"/>
      <c r="H43" s="1241"/>
      <c r="I43" s="307">
        <v>4478</v>
      </c>
      <c r="J43" s="308">
        <v>4396</v>
      </c>
      <c r="K43" s="308">
        <v>4489</v>
      </c>
      <c r="L43" s="308">
        <v>4877</v>
      </c>
      <c r="M43" s="309">
        <v>5536</v>
      </c>
    </row>
    <row r="44" spans="2:13" ht="27.75" customHeight="1" x14ac:dyDescent="0.4">
      <c r="B44" s="1236"/>
      <c r="C44" s="1237"/>
      <c r="D44" s="306"/>
      <c r="E44" s="1240" t="s">
        <v>515</v>
      </c>
      <c r="F44" s="1240"/>
      <c r="G44" s="1240"/>
      <c r="H44" s="1241"/>
      <c r="I44" s="307">
        <v>572</v>
      </c>
      <c r="J44" s="308">
        <v>459</v>
      </c>
      <c r="K44" s="308">
        <v>385</v>
      </c>
      <c r="L44" s="308">
        <v>316</v>
      </c>
      <c r="M44" s="309">
        <v>364</v>
      </c>
    </row>
    <row r="45" spans="2:13" ht="27.75" customHeight="1" x14ac:dyDescent="0.4">
      <c r="B45" s="1236"/>
      <c r="C45" s="1237"/>
      <c r="D45" s="306"/>
      <c r="E45" s="1240" t="s">
        <v>516</v>
      </c>
      <c r="F45" s="1240"/>
      <c r="G45" s="1240"/>
      <c r="H45" s="1241"/>
      <c r="I45" s="307">
        <v>2174</v>
      </c>
      <c r="J45" s="308">
        <v>2374</v>
      </c>
      <c r="K45" s="308">
        <v>2279</v>
      </c>
      <c r="L45" s="308">
        <v>2131</v>
      </c>
      <c r="M45" s="309">
        <v>1963</v>
      </c>
    </row>
    <row r="46" spans="2:13" ht="27.75" customHeight="1" x14ac:dyDescent="0.4">
      <c r="B46" s="1236"/>
      <c r="C46" s="1237"/>
      <c r="D46" s="310"/>
      <c r="E46" s="1240" t="s">
        <v>517</v>
      </c>
      <c r="F46" s="1240"/>
      <c r="G46" s="1240"/>
      <c r="H46" s="1241"/>
      <c r="I46" s="307" t="s">
        <v>423</v>
      </c>
      <c r="J46" s="308" t="s">
        <v>423</v>
      </c>
      <c r="K46" s="308" t="s">
        <v>423</v>
      </c>
      <c r="L46" s="308" t="s">
        <v>423</v>
      </c>
      <c r="M46" s="309" t="s">
        <v>423</v>
      </c>
    </row>
    <row r="47" spans="2:13" ht="27.75" customHeight="1" x14ac:dyDescent="0.4">
      <c r="B47" s="1236"/>
      <c r="C47" s="1237"/>
      <c r="D47" s="311"/>
      <c r="E47" s="1250" t="s">
        <v>518</v>
      </c>
      <c r="F47" s="1251"/>
      <c r="G47" s="1251"/>
      <c r="H47" s="1252"/>
      <c r="I47" s="307" t="s">
        <v>423</v>
      </c>
      <c r="J47" s="308" t="s">
        <v>423</v>
      </c>
      <c r="K47" s="308" t="s">
        <v>423</v>
      </c>
      <c r="L47" s="308" t="s">
        <v>423</v>
      </c>
      <c r="M47" s="309" t="s">
        <v>423</v>
      </c>
    </row>
    <row r="48" spans="2:13" ht="27.75" customHeight="1" x14ac:dyDescent="0.4">
      <c r="B48" s="1236"/>
      <c r="C48" s="1237"/>
      <c r="D48" s="306"/>
      <c r="E48" s="1240" t="s">
        <v>519</v>
      </c>
      <c r="F48" s="1240"/>
      <c r="G48" s="1240"/>
      <c r="H48" s="1241"/>
      <c r="I48" s="307" t="s">
        <v>423</v>
      </c>
      <c r="J48" s="308" t="s">
        <v>423</v>
      </c>
      <c r="K48" s="308" t="s">
        <v>423</v>
      </c>
      <c r="L48" s="308" t="s">
        <v>423</v>
      </c>
      <c r="M48" s="309" t="s">
        <v>423</v>
      </c>
    </row>
    <row r="49" spans="2:13" ht="27.75" customHeight="1" x14ac:dyDescent="0.4">
      <c r="B49" s="1238"/>
      <c r="C49" s="1239"/>
      <c r="D49" s="306"/>
      <c r="E49" s="1240" t="s">
        <v>520</v>
      </c>
      <c r="F49" s="1240"/>
      <c r="G49" s="1240"/>
      <c r="H49" s="1241"/>
      <c r="I49" s="307" t="s">
        <v>423</v>
      </c>
      <c r="J49" s="308" t="s">
        <v>423</v>
      </c>
      <c r="K49" s="308" t="s">
        <v>423</v>
      </c>
      <c r="L49" s="308" t="s">
        <v>423</v>
      </c>
      <c r="M49" s="309" t="s">
        <v>423</v>
      </c>
    </row>
    <row r="50" spans="2:13" ht="27.75" customHeight="1" x14ac:dyDescent="0.4">
      <c r="B50" s="1234" t="s">
        <v>521</v>
      </c>
      <c r="C50" s="1235"/>
      <c r="D50" s="312"/>
      <c r="E50" s="1240" t="s">
        <v>522</v>
      </c>
      <c r="F50" s="1240"/>
      <c r="G50" s="1240"/>
      <c r="H50" s="1241"/>
      <c r="I50" s="307">
        <v>5886</v>
      </c>
      <c r="J50" s="308">
        <v>6371</v>
      </c>
      <c r="K50" s="308">
        <v>6331</v>
      </c>
      <c r="L50" s="308">
        <v>5149</v>
      </c>
      <c r="M50" s="309">
        <v>4735</v>
      </c>
    </row>
    <row r="51" spans="2:13" ht="27.75" customHeight="1" x14ac:dyDescent="0.4">
      <c r="B51" s="1236"/>
      <c r="C51" s="1237"/>
      <c r="D51" s="306"/>
      <c r="E51" s="1240" t="s">
        <v>523</v>
      </c>
      <c r="F51" s="1240"/>
      <c r="G51" s="1240"/>
      <c r="H51" s="1241"/>
      <c r="I51" s="307">
        <v>100</v>
      </c>
      <c r="J51" s="308">
        <v>85</v>
      </c>
      <c r="K51" s="308">
        <v>70</v>
      </c>
      <c r="L51" s="308">
        <v>70</v>
      </c>
      <c r="M51" s="309">
        <v>60</v>
      </c>
    </row>
    <row r="52" spans="2:13" ht="27.75" customHeight="1" x14ac:dyDescent="0.4">
      <c r="B52" s="1238"/>
      <c r="C52" s="1239"/>
      <c r="D52" s="306"/>
      <c r="E52" s="1240" t="s">
        <v>524</v>
      </c>
      <c r="F52" s="1240"/>
      <c r="G52" s="1240"/>
      <c r="H52" s="1241"/>
      <c r="I52" s="307">
        <v>14978</v>
      </c>
      <c r="J52" s="308">
        <v>14541</v>
      </c>
      <c r="K52" s="308">
        <v>14282</v>
      </c>
      <c r="L52" s="308">
        <v>16048</v>
      </c>
      <c r="M52" s="309">
        <v>18349</v>
      </c>
    </row>
    <row r="53" spans="2:13" ht="27.75" customHeight="1" thickBot="1" x14ac:dyDescent="0.45">
      <c r="B53" s="1242" t="s">
        <v>496</v>
      </c>
      <c r="C53" s="1243"/>
      <c r="D53" s="313"/>
      <c r="E53" s="1244" t="s">
        <v>525</v>
      </c>
      <c r="F53" s="1244"/>
      <c r="G53" s="1244"/>
      <c r="H53" s="1245"/>
      <c r="I53" s="314">
        <v>2360</v>
      </c>
      <c r="J53" s="315">
        <v>1551</v>
      </c>
      <c r="K53" s="315">
        <v>2571</v>
      </c>
      <c r="L53" s="315">
        <v>3684</v>
      </c>
      <c r="M53" s="316">
        <v>3413</v>
      </c>
    </row>
    <row r="54" spans="2:13" ht="27.75" customHeight="1" x14ac:dyDescent="0.15">
      <c r="B54" s="317" t="s">
        <v>526</v>
      </c>
      <c r="C54" s="318"/>
      <c r="D54" s="318"/>
      <c r="E54" s="319"/>
      <c r="F54" s="319"/>
      <c r="G54" s="319"/>
      <c r="H54" s="319"/>
      <c r="I54" s="320"/>
      <c r="J54" s="320"/>
      <c r="K54" s="320"/>
      <c r="L54" s="320"/>
      <c r="M54" s="320"/>
    </row>
    <row r="55" spans="2:13" ht="12.75" customHeight="1" x14ac:dyDescent="0.4"/>
    <row r="56" spans="2:13" ht="12.75" hidden="1" customHeight="1" x14ac:dyDescent="0.4"/>
    <row r="57" spans="2:13" ht="12.75" hidden="1" customHeight="1" x14ac:dyDescent="0.4"/>
    <row r="58" spans="2:13" ht="12.75" hidden="1" customHeight="1" x14ac:dyDescent="0.4"/>
    <row r="66" ht="13.5" hidden="1" customHeight="1" x14ac:dyDescent="0.4"/>
    <row r="67" ht="13.5" hidden="1" customHeight="1" x14ac:dyDescent="0.4"/>
    <row r="68" ht="13.5" hidden="1" customHeight="1" x14ac:dyDescent="0.4"/>
    <row r="69" ht="13.5" hidden="1" customHeight="1" x14ac:dyDescent="0.4"/>
    <row r="70" ht="13.5" hidden="1" customHeight="1" x14ac:dyDescent="0.4"/>
    <row r="71" ht="13.5" hidden="1" customHeight="1" x14ac:dyDescent="0.4"/>
    <row r="72" ht="13.5" hidden="1" customHeight="1" x14ac:dyDescent="0.4"/>
    <row r="73" ht="13.5" hidden="1" customHeight="1" x14ac:dyDescent="0.4"/>
    <row r="74" ht="13.5" hidden="1" customHeight="1" x14ac:dyDescent="0.4"/>
    <row r="75" ht="13.5" hidden="1" customHeight="1" x14ac:dyDescent="0.4"/>
    <row r="76" ht="13.5" hidden="1" customHeight="1" x14ac:dyDescent="0.4"/>
    <row r="77" ht="13.5" hidden="1" customHeight="1" x14ac:dyDescent="0.4"/>
    <row r="78" ht="13.5" hidden="1" customHeight="1" x14ac:dyDescent="0.4"/>
    <row r="79" ht="13.5" hidden="1" customHeight="1" x14ac:dyDescent="0.4"/>
    <row r="80" ht="13.5" hidden="1" customHeight="1" x14ac:dyDescent="0.4"/>
    <row r="81" ht="13.5" hidden="1" customHeight="1" x14ac:dyDescent="0.4"/>
    <row r="82" ht="13.5" hidden="1" customHeight="1" x14ac:dyDescent="0.4"/>
    <row r="83" ht="13.5" hidden="1" customHeight="1" x14ac:dyDescent="0.4"/>
    <row r="84" ht="13.5" hidden="1" customHeight="1" x14ac:dyDescent="0.4"/>
    <row r="85" ht="13.5" hidden="1" customHeight="1" x14ac:dyDescent="0.4"/>
    <row r="86" ht="13.5" hidden="1" customHeight="1" x14ac:dyDescent="0.4"/>
  </sheetData>
  <sheetProtection algorithmName="SHA-512" hashValue="Q2F4k8JuESxWMVsMVMHGonkR6wzAljaQag/69CNmpCPxAS3YCXRZRmmFNSGSeiiqPnfLEQ5UOF4JJyzY2OXBHQ==" saltValue="0V3g3muZg7+WKr+xADSQ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39370078740157483" bottom="0.39370078740157483" header="0.19685039370078741" footer="0.19685039370078741"/>
  <pageSetup paperSize="9" scale="52"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4"/>
  <cols>
    <col min="1" max="1" width="7.33203125" style="201" customWidth="1"/>
    <col min="2" max="2" width="14.5546875" style="201" customWidth="1"/>
    <col min="3" max="5" width="23.33203125" style="201" customWidth="1"/>
    <col min="6" max="8" width="21.5546875" style="201" customWidth="1"/>
    <col min="9" max="14" width="23.109375" style="201" customWidth="1"/>
    <col min="15" max="15" width="5.44140625" style="201" customWidth="1"/>
    <col min="16" max="16" width="8" style="201" hidden="1" customWidth="1"/>
    <col min="17" max="20" width="0" style="201" hidden="1" customWidth="1"/>
    <col min="21" max="21" width="8" style="201" hidden="1" customWidth="1"/>
    <col min="22" max="22" width="0" style="201" hidden="1" customWidth="1"/>
    <col min="23" max="23" width="8" style="201" hidden="1" customWidth="1"/>
    <col min="24" max="16384" width="0" style="201" hidden="1"/>
  </cols>
  <sheetData>
    <row r="1" ht="16.5" customHeight="1" x14ac:dyDescent="0.4"/>
    <row r="2" ht="16.5" customHeight="1" x14ac:dyDescent="0.4"/>
    <row r="3" ht="16.5" customHeight="1" x14ac:dyDescent="0.4"/>
    <row r="4" ht="16.5" customHeight="1" x14ac:dyDescent="0.4"/>
    <row r="5" ht="16.5" customHeight="1" x14ac:dyDescent="0.4"/>
    <row r="6" ht="16.5" customHeight="1" x14ac:dyDescent="0.4"/>
    <row r="7" ht="16.5" customHeight="1" x14ac:dyDescent="0.4"/>
    <row r="8" ht="16.5" customHeight="1" x14ac:dyDescent="0.4"/>
    <row r="9" ht="16.5" customHeight="1" x14ac:dyDescent="0.4"/>
    <row r="10" ht="16.5" customHeight="1" x14ac:dyDescent="0.4"/>
    <row r="11" ht="16.5" customHeight="1" x14ac:dyDescent="0.4"/>
    <row r="12" ht="16.5" customHeight="1" x14ac:dyDescent="0.4"/>
    <row r="13" ht="16.5" customHeight="1" x14ac:dyDescent="0.4"/>
    <row r="14" ht="16.5" customHeight="1" x14ac:dyDescent="0.4"/>
    <row r="15" ht="16.5" customHeight="1" x14ac:dyDescent="0.4"/>
    <row r="16"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row r="47" ht="16.5" customHeight="1" x14ac:dyDescent="0.4"/>
    <row r="48" ht="16.5" customHeight="1" x14ac:dyDescent="0.4"/>
    <row r="49" spans="2:8" ht="20.25" customHeight="1" x14ac:dyDescent="0.4"/>
    <row r="50" spans="2:8" ht="16.5" customHeight="1" x14ac:dyDescent="0.4"/>
    <row r="51" spans="2:8" ht="29.25" customHeight="1" x14ac:dyDescent="0.4"/>
    <row r="52" spans="2:8" ht="29.25" customHeight="1" x14ac:dyDescent="0.4"/>
    <row r="53" spans="2:8" ht="52.5" customHeight="1" thickBot="1" x14ac:dyDescent="0.25">
      <c r="B53" s="202"/>
      <c r="C53" s="202"/>
      <c r="D53" s="202"/>
      <c r="E53" s="202"/>
      <c r="F53" s="202"/>
      <c r="G53" s="202"/>
      <c r="H53" s="321" t="s">
        <v>527</v>
      </c>
    </row>
    <row r="54" spans="2:8" ht="29.25" customHeight="1" thickBot="1" x14ac:dyDescent="0.25">
      <c r="B54" s="322" t="s">
        <v>7</v>
      </c>
      <c r="C54" s="323"/>
      <c r="D54" s="323"/>
      <c r="E54" s="324" t="s">
        <v>463</v>
      </c>
      <c r="F54" s="325" t="s">
        <v>466</v>
      </c>
      <c r="G54" s="325" t="s">
        <v>467</v>
      </c>
      <c r="H54" s="326" t="s">
        <v>468</v>
      </c>
    </row>
    <row r="55" spans="2:8" ht="52.5" customHeight="1" x14ac:dyDescent="0.4">
      <c r="B55" s="327"/>
      <c r="C55" s="1261" t="s">
        <v>99</v>
      </c>
      <c r="D55" s="1261"/>
      <c r="E55" s="1262"/>
      <c r="F55" s="328">
        <v>2728</v>
      </c>
      <c r="G55" s="328">
        <v>2742</v>
      </c>
      <c r="H55" s="329">
        <v>2311</v>
      </c>
    </row>
    <row r="56" spans="2:8" ht="52.5" customHeight="1" x14ac:dyDescent="0.4">
      <c r="B56" s="330"/>
      <c r="C56" s="1263" t="s">
        <v>528</v>
      </c>
      <c r="D56" s="1263"/>
      <c r="E56" s="1264"/>
      <c r="F56" s="331">
        <v>483</v>
      </c>
      <c r="G56" s="331">
        <v>484</v>
      </c>
      <c r="H56" s="332">
        <v>485</v>
      </c>
    </row>
    <row r="57" spans="2:8" ht="53.25" customHeight="1" x14ac:dyDescent="0.4">
      <c r="B57" s="330"/>
      <c r="C57" s="1265" t="s">
        <v>104</v>
      </c>
      <c r="D57" s="1265"/>
      <c r="E57" s="1266"/>
      <c r="F57" s="333">
        <v>2737</v>
      </c>
      <c r="G57" s="333">
        <v>3044</v>
      </c>
      <c r="H57" s="334">
        <v>3588</v>
      </c>
    </row>
    <row r="58" spans="2:8" ht="45.75" customHeight="1" x14ac:dyDescent="0.4">
      <c r="B58" s="335"/>
      <c r="C58" s="1253" t="s">
        <v>529</v>
      </c>
      <c r="D58" s="1254"/>
      <c r="E58" s="1255"/>
      <c r="F58" s="336">
        <v>1301</v>
      </c>
      <c r="G58" s="336">
        <v>1483</v>
      </c>
      <c r="H58" s="337">
        <v>1665</v>
      </c>
    </row>
    <row r="59" spans="2:8" ht="45.75" customHeight="1" x14ac:dyDescent="0.4">
      <c r="B59" s="335"/>
      <c r="C59" s="1253" t="s">
        <v>530</v>
      </c>
      <c r="D59" s="1254"/>
      <c r="E59" s="1255"/>
      <c r="F59" s="336">
        <v>153</v>
      </c>
      <c r="G59" s="336">
        <v>268</v>
      </c>
      <c r="H59" s="337">
        <v>597</v>
      </c>
    </row>
    <row r="60" spans="2:8" ht="45.75" customHeight="1" x14ac:dyDescent="0.4">
      <c r="B60" s="335"/>
      <c r="C60" s="1253" t="s">
        <v>531</v>
      </c>
      <c r="D60" s="1254"/>
      <c r="E60" s="1255"/>
      <c r="F60" s="336">
        <v>599</v>
      </c>
      <c r="G60" s="336">
        <v>557</v>
      </c>
      <c r="H60" s="337">
        <v>524</v>
      </c>
    </row>
    <row r="61" spans="2:8" ht="45.75" customHeight="1" x14ac:dyDescent="0.4">
      <c r="B61" s="335"/>
      <c r="C61" s="1253" t="s">
        <v>532</v>
      </c>
      <c r="D61" s="1254"/>
      <c r="E61" s="1255"/>
      <c r="F61" s="336">
        <v>519</v>
      </c>
      <c r="G61" s="336">
        <v>519</v>
      </c>
      <c r="H61" s="337">
        <v>519</v>
      </c>
    </row>
    <row r="62" spans="2:8" ht="45.75" customHeight="1" thickBot="1" x14ac:dyDescent="0.45">
      <c r="B62" s="338"/>
      <c r="C62" s="1256" t="s">
        <v>533</v>
      </c>
      <c r="D62" s="1257"/>
      <c r="E62" s="1258"/>
      <c r="F62" s="339">
        <v>84</v>
      </c>
      <c r="G62" s="339">
        <v>134</v>
      </c>
      <c r="H62" s="340">
        <v>184</v>
      </c>
    </row>
    <row r="63" spans="2:8" ht="52.5" customHeight="1" thickBot="1" x14ac:dyDescent="0.45">
      <c r="B63" s="341"/>
      <c r="C63" s="1259" t="s">
        <v>534</v>
      </c>
      <c r="D63" s="1259"/>
      <c r="E63" s="1260"/>
      <c r="F63" s="342">
        <v>5947</v>
      </c>
      <c r="G63" s="342">
        <v>6271</v>
      </c>
      <c r="H63" s="343">
        <v>6384</v>
      </c>
    </row>
    <row r="64" spans="2:8" ht="15" customHeight="1" x14ac:dyDescent="0.4"/>
  </sheetData>
  <sheetProtection algorithmName="SHA-512" hashValue="+m9pYOEMAXemb+uMHiHkJBo3Wy5844UWM1c7UpuX4I4i5sccgl6h7IJnXwrYlUgFMVYT8iKDu9W7qzVOgTEPrw==" saltValue="74hz0FmBu/RNXUR6guXXa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V160"/>
  <sheetViews>
    <sheetView showGridLines="0" zoomScaleNormal="100" zoomScaleSheetLayoutView="55" workbookViewId="0"/>
  </sheetViews>
  <sheetFormatPr defaultColWidth="0" defaultRowHeight="0" customHeight="1" zeroHeight="1" x14ac:dyDescent="0.4"/>
  <cols>
    <col min="1" max="1" width="5.6640625" style="344" customWidth="1"/>
    <col min="2" max="107" width="2.21875" style="344" customWidth="1"/>
    <col min="108" max="108" width="5.44140625" style="346" customWidth="1"/>
    <col min="109" max="109" width="5.21875" style="345" customWidth="1"/>
    <col min="110" max="110" width="17" style="344" hidden="1" customWidth="1"/>
    <col min="111" max="115" width="11.21875" style="344" hidden="1" customWidth="1"/>
    <col min="116" max="16384" width="7.6640625" style="344" hidden="1"/>
  </cols>
  <sheetData>
    <row r="1" spans="1:143" ht="42.75" customHeight="1" x14ac:dyDescent="0.4">
      <c r="A1" s="381"/>
      <c r="B1" s="380"/>
      <c r="DD1" s="344"/>
      <c r="DE1" s="344"/>
    </row>
    <row r="2" spans="1:143" ht="25.5" customHeight="1" x14ac:dyDescent="0.4">
      <c r="A2" s="379"/>
      <c r="C2" s="379"/>
      <c r="O2" s="379"/>
      <c r="P2" s="379"/>
      <c r="Q2" s="379"/>
      <c r="R2" s="379"/>
      <c r="S2" s="379"/>
      <c r="T2" s="379"/>
      <c r="U2" s="379"/>
      <c r="V2" s="379"/>
      <c r="W2" s="379"/>
      <c r="X2" s="379"/>
      <c r="Y2" s="379"/>
      <c r="Z2" s="379"/>
      <c r="AA2" s="379"/>
      <c r="AB2" s="379"/>
      <c r="AC2" s="379"/>
      <c r="AD2" s="379"/>
      <c r="AE2" s="379"/>
      <c r="AF2" s="379"/>
      <c r="AG2" s="379"/>
      <c r="AH2" s="379"/>
      <c r="AI2" s="379"/>
      <c r="AU2" s="379"/>
      <c r="BG2" s="379"/>
      <c r="BS2" s="379"/>
      <c r="CE2" s="379"/>
      <c r="CQ2" s="379"/>
      <c r="DD2" s="344"/>
      <c r="DE2" s="344"/>
    </row>
    <row r="3" spans="1:143" ht="25.5" customHeight="1" x14ac:dyDescent="0.4">
      <c r="A3" s="379"/>
      <c r="C3" s="379"/>
      <c r="O3" s="379"/>
      <c r="P3" s="379"/>
      <c r="Q3" s="379"/>
      <c r="R3" s="379"/>
      <c r="S3" s="379"/>
      <c r="T3" s="379"/>
      <c r="U3" s="379"/>
      <c r="V3" s="379"/>
      <c r="W3" s="379"/>
      <c r="X3" s="379"/>
      <c r="Y3" s="379"/>
      <c r="Z3" s="379"/>
      <c r="AA3" s="379"/>
      <c r="AB3" s="379"/>
      <c r="AC3" s="379"/>
      <c r="AD3" s="379"/>
      <c r="AE3" s="379"/>
      <c r="AF3" s="379"/>
      <c r="AG3" s="379"/>
      <c r="AH3" s="379"/>
      <c r="AI3" s="379"/>
      <c r="AU3" s="379"/>
      <c r="BG3" s="379"/>
      <c r="BS3" s="379"/>
      <c r="CE3" s="379"/>
      <c r="CQ3" s="379"/>
      <c r="DD3" s="344"/>
      <c r="DE3" s="344"/>
    </row>
    <row r="4" spans="1:143" s="347" customFormat="1" ht="19.5" x14ac:dyDescent="0.15">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c r="DF4" s="107"/>
      <c r="DG4" s="107"/>
      <c r="DH4" s="107"/>
      <c r="DI4" s="107"/>
      <c r="DJ4" s="107"/>
      <c r="DK4" s="107"/>
      <c r="DL4" s="107"/>
      <c r="DM4" s="107"/>
      <c r="DN4" s="107"/>
      <c r="DO4" s="107"/>
      <c r="DP4" s="107"/>
      <c r="DQ4" s="107"/>
      <c r="DR4" s="107"/>
      <c r="DS4" s="107"/>
      <c r="DT4" s="107"/>
      <c r="DU4" s="107"/>
      <c r="DV4" s="107"/>
      <c r="DW4" s="107"/>
      <c r="DX4" s="106"/>
      <c r="DY4" s="106"/>
      <c r="DZ4" s="106"/>
      <c r="EA4" s="106"/>
      <c r="EB4" s="106"/>
      <c r="EC4" s="106"/>
      <c r="ED4" s="106"/>
      <c r="EE4" s="106"/>
      <c r="EF4" s="106"/>
      <c r="EG4" s="106"/>
      <c r="EH4" s="106"/>
      <c r="EI4" s="106"/>
      <c r="EJ4" s="106"/>
      <c r="EK4" s="106"/>
      <c r="EL4" s="106"/>
      <c r="EM4" s="106"/>
    </row>
    <row r="5" spans="1:143" s="347" customFormat="1" ht="19.5" x14ac:dyDescent="0.1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107"/>
      <c r="DG5" s="107"/>
      <c r="DH5" s="107"/>
      <c r="DI5" s="107"/>
      <c r="DJ5" s="107"/>
      <c r="DK5" s="107"/>
      <c r="DL5" s="107"/>
      <c r="DM5" s="107"/>
      <c r="DN5" s="107"/>
      <c r="DO5" s="107"/>
      <c r="DP5" s="107"/>
      <c r="DQ5" s="107"/>
      <c r="DR5" s="107"/>
      <c r="DS5" s="107"/>
      <c r="DT5" s="107"/>
      <c r="DU5" s="107"/>
      <c r="DV5" s="107"/>
      <c r="DW5" s="107"/>
      <c r="DX5" s="106"/>
      <c r="DY5" s="106"/>
      <c r="DZ5" s="106"/>
      <c r="EA5" s="106"/>
      <c r="EB5" s="106"/>
      <c r="EC5" s="106"/>
      <c r="ED5" s="106"/>
      <c r="EE5" s="106"/>
      <c r="EF5" s="106"/>
      <c r="EG5" s="106"/>
      <c r="EH5" s="106"/>
      <c r="EI5" s="106"/>
      <c r="EJ5" s="106"/>
      <c r="EK5" s="106"/>
      <c r="EL5" s="106"/>
      <c r="EM5" s="106"/>
    </row>
    <row r="6" spans="1:143" s="347" customFormat="1" ht="19.5" x14ac:dyDescent="0.1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c r="DF6" s="107"/>
      <c r="DG6" s="107"/>
      <c r="DH6" s="107"/>
      <c r="DI6" s="107"/>
      <c r="DJ6" s="107"/>
      <c r="DK6" s="107"/>
      <c r="DL6" s="107"/>
      <c r="DM6" s="107"/>
      <c r="DN6" s="107"/>
      <c r="DO6" s="107"/>
      <c r="DP6" s="107"/>
      <c r="DQ6" s="107"/>
      <c r="DR6" s="107"/>
      <c r="DS6" s="107"/>
      <c r="DT6" s="107"/>
      <c r="DU6" s="107"/>
      <c r="DV6" s="107"/>
      <c r="DW6" s="107"/>
      <c r="DX6" s="106"/>
      <c r="DY6" s="106"/>
      <c r="DZ6" s="106"/>
      <c r="EA6" s="106"/>
      <c r="EB6" s="106"/>
      <c r="EC6" s="106"/>
      <c r="ED6" s="106"/>
      <c r="EE6" s="106"/>
      <c r="EF6" s="106"/>
      <c r="EG6" s="106"/>
      <c r="EH6" s="106"/>
      <c r="EI6" s="106"/>
      <c r="EJ6" s="106"/>
      <c r="EK6" s="106"/>
      <c r="EL6" s="106"/>
      <c r="EM6" s="106"/>
    </row>
    <row r="7" spans="1:143" s="347" customFormat="1" ht="19.5" x14ac:dyDescent="0.15">
      <c r="A7" s="379"/>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c r="DF7" s="107"/>
      <c r="DG7" s="107"/>
      <c r="DH7" s="107"/>
      <c r="DI7" s="107"/>
      <c r="DJ7" s="107"/>
      <c r="DK7" s="107"/>
      <c r="DL7" s="107"/>
      <c r="DM7" s="107"/>
      <c r="DN7" s="107"/>
      <c r="DO7" s="107"/>
      <c r="DP7" s="107"/>
      <c r="DQ7" s="107"/>
      <c r="DR7" s="107"/>
      <c r="DS7" s="107"/>
      <c r="DT7" s="107"/>
      <c r="DU7" s="107"/>
      <c r="DV7" s="107"/>
      <c r="DW7" s="107"/>
      <c r="DX7" s="106"/>
      <c r="DY7" s="106"/>
      <c r="DZ7" s="106"/>
      <c r="EA7" s="106"/>
      <c r="EB7" s="106"/>
      <c r="EC7" s="106"/>
      <c r="ED7" s="106"/>
      <c r="EE7" s="106"/>
      <c r="EF7" s="106"/>
      <c r="EG7" s="106"/>
      <c r="EH7" s="106"/>
      <c r="EI7" s="106"/>
      <c r="EJ7" s="106"/>
      <c r="EK7" s="106"/>
      <c r="EL7" s="106"/>
      <c r="EM7" s="106"/>
    </row>
    <row r="8" spans="1:143" s="347" customFormat="1" ht="19.5" x14ac:dyDescent="0.15">
      <c r="A8" s="37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107"/>
      <c r="DG8" s="107"/>
      <c r="DH8" s="107"/>
      <c r="DI8" s="107"/>
      <c r="DJ8" s="107"/>
      <c r="DK8" s="107"/>
      <c r="DL8" s="107"/>
      <c r="DM8" s="107"/>
      <c r="DN8" s="107"/>
      <c r="DO8" s="107"/>
      <c r="DP8" s="107"/>
      <c r="DQ8" s="107"/>
      <c r="DR8" s="107"/>
      <c r="DS8" s="107"/>
      <c r="DT8" s="107"/>
      <c r="DU8" s="107"/>
      <c r="DV8" s="107"/>
      <c r="DW8" s="107"/>
      <c r="DX8" s="106"/>
      <c r="DY8" s="106"/>
      <c r="DZ8" s="106"/>
      <c r="EA8" s="106"/>
      <c r="EB8" s="106"/>
      <c r="EC8" s="106"/>
      <c r="ED8" s="106"/>
      <c r="EE8" s="106"/>
      <c r="EF8" s="106"/>
      <c r="EG8" s="106"/>
      <c r="EH8" s="106"/>
      <c r="EI8" s="106"/>
      <c r="EJ8" s="106"/>
      <c r="EK8" s="106"/>
      <c r="EL8" s="106"/>
      <c r="EM8" s="106"/>
    </row>
    <row r="9" spans="1:143" s="347" customFormat="1" ht="19.5" x14ac:dyDescent="0.15">
      <c r="A9" s="37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379"/>
      <c r="CS9" s="379"/>
      <c r="CT9" s="379"/>
      <c r="CU9" s="379"/>
      <c r="CV9" s="379"/>
      <c r="CW9" s="379"/>
      <c r="CX9" s="379"/>
      <c r="CY9" s="379"/>
      <c r="CZ9" s="379"/>
      <c r="DA9" s="379"/>
      <c r="DB9" s="379"/>
      <c r="DC9" s="379"/>
      <c r="DD9" s="379"/>
      <c r="DE9" s="379"/>
      <c r="DF9" s="107"/>
      <c r="DG9" s="107"/>
      <c r="DH9" s="107"/>
      <c r="DI9" s="107"/>
      <c r="DJ9" s="107"/>
      <c r="DK9" s="107"/>
      <c r="DL9" s="107"/>
      <c r="DM9" s="107"/>
      <c r="DN9" s="107"/>
      <c r="DO9" s="107"/>
      <c r="DP9" s="107"/>
      <c r="DQ9" s="107"/>
      <c r="DR9" s="107"/>
      <c r="DS9" s="107"/>
      <c r="DT9" s="107"/>
      <c r="DU9" s="107"/>
      <c r="DV9" s="107"/>
      <c r="DW9" s="107"/>
      <c r="DX9" s="106"/>
      <c r="DY9" s="106"/>
      <c r="DZ9" s="106"/>
      <c r="EA9" s="106"/>
      <c r="EB9" s="106"/>
      <c r="EC9" s="106"/>
      <c r="ED9" s="106"/>
      <c r="EE9" s="106"/>
      <c r="EF9" s="106"/>
      <c r="EG9" s="106"/>
      <c r="EH9" s="106"/>
      <c r="EI9" s="106"/>
      <c r="EJ9" s="106"/>
      <c r="EK9" s="106"/>
      <c r="EL9" s="106"/>
      <c r="EM9" s="106"/>
    </row>
    <row r="10" spans="1:143" s="347" customFormat="1" ht="19.5" x14ac:dyDescent="0.1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107"/>
      <c r="DG10" s="107"/>
      <c r="DH10" s="107"/>
      <c r="DI10" s="107"/>
      <c r="DJ10" s="107"/>
      <c r="DK10" s="107"/>
      <c r="DL10" s="107"/>
      <c r="DM10" s="107"/>
      <c r="DN10" s="107"/>
      <c r="DO10" s="107"/>
      <c r="DP10" s="107"/>
      <c r="DQ10" s="107"/>
      <c r="DR10" s="107"/>
      <c r="DS10" s="107"/>
      <c r="DT10" s="107"/>
      <c r="DU10" s="107"/>
      <c r="DV10" s="107"/>
      <c r="DW10" s="107"/>
      <c r="DX10" s="106"/>
      <c r="DY10" s="106"/>
      <c r="DZ10" s="106"/>
      <c r="EA10" s="106"/>
      <c r="EB10" s="106"/>
      <c r="EC10" s="106"/>
      <c r="ED10" s="106"/>
      <c r="EE10" s="106"/>
      <c r="EF10" s="106"/>
      <c r="EG10" s="106"/>
      <c r="EH10" s="106"/>
      <c r="EI10" s="106"/>
      <c r="EJ10" s="106"/>
      <c r="EK10" s="106"/>
      <c r="EL10" s="106"/>
      <c r="EM10" s="106" t="s">
        <v>546</v>
      </c>
    </row>
    <row r="11" spans="1:143" s="347" customFormat="1" ht="19.5" x14ac:dyDescent="0.15">
      <c r="A11" s="379"/>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107"/>
      <c r="DG11" s="107"/>
      <c r="DH11" s="107"/>
      <c r="DI11" s="107"/>
      <c r="DJ11" s="107"/>
      <c r="DK11" s="107"/>
      <c r="DL11" s="107"/>
      <c r="DM11" s="107"/>
      <c r="DN11" s="107"/>
      <c r="DO11" s="107"/>
      <c r="DP11" s="107"/>
      <c r="DQ11" s="107"/>
      <c r="DR11" s="107"/>
      <c r="DS11" s="107"/>
      <c r="DT11" s="107"/>
      <c r="DU11" s="107"/>
      <c r="DV11" s="107"/>
      <c r="DW11" s="107"/>
      <c r="DX11" s="106"/>
      <c r="DY11" s="106"/>
      <c r="DZ11" s="106"/>
      <c r="EA11" s="106"/>
      <c r="EB11" s="106"/>
      <c r="EC11" s="106"/>
      <c r="ED11" s="106"/>
      <c r="EE11" s="106"/>
      <c r="EF11" s="106"/>
      <c r="EG11" s="106"/>
      <c r="EH11" s="106"/>
      <c r="EI11" s="106"/>
      <c r="EJ11" s="106"/>
      <c r="EK11" s="106"/>
      <c r="EL11" s="106"/>
      <c r="EM11" s="106"/>
    </row>
    <row r="12" spans="1:143" s="347" customFormat="1" ht="19.5" x14ac:dyDescent="0.15">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c r="DD12" s="379"/>
      <c r="DE12" s="379"/>
      <c r="DF12" s="107"/>
      <c r="DG12" s="107"/>
      <c r="DH12" s="107"/>
      <c r="DI12" s="107"/>
      <c r="DJ12" s="107"/>
      <c r="DK12" s="107"/>
      <c r="DL12" s="107"/>
      <c r="DM12" s="107"/>
      <c r="DN12" s="107"/>
      <c r="DO12" s="107"/>
      <c r="DP12" s="107"/>
      <c r="DQ12" s="107"/>
      <c r="DR12" s="107"/>
      <c r="DS12" s="107"/>
      <c r="DT12" s="107"/>
      <c r="DU12" s="107"/>
      <c r="DV12" s="107"/>
      <c r="DW12" s="107"/>
      <c r="DX12" s="106"/>
      <c r="DY12" s="106"/>
      <c r="DZ12" s="106"/>
      <c r="EA12" s="106"/>
      <c r="EB12" s="106"/>
      <c r="EC12" s="106"/>
      <c r="ED12" s="106"/>
      <c r="EE12" s="106"/>
      <c r="EF12" s="106"/>
      <c r="EG12" s="106"/>
      <c r="EH12" s="106"/>
      <c r="EI12" s="106"/>
      <c r="EJ12" s="106"/>
      <c r="EK12" s="106"/>
      <c r="EL12" s="106"/>
      <c r="EM12" s="106" t="s">
        <v>546</v>
      </c>
    </row>
    <row r="13" spans="1:143" s="347" customFormat="1" ht="19.5" x14ac:dyDescent="0.15">
      <c r="A13" s="37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c r="DD13" s="379"/>
      <c r="DE13" s="379"/>
      <c r="DF13" s="107"/>
      <c r="DG13" s="107"/>
      <c r="DH13" s="107"/>
      <c r="DI13" s="107"/>
      <c r="DJ13" s="107"/>
      <c r="DK13" s="107"/>
      <c r="DL13" s="107"/>
      <c r="DM13" s="107"/>
      <c r="DN13" s="107"/>
      <c r="DO13" s="107"/>
      <c r="DP13" s="107"/>
      <c r="DQ13" s="107"/>
      <c r="DR13" s="107"/>
      <c r="DS13" s="107"/>
      <c r="DT13" s="107"/>
      <c r="DU13" s="107"/>
      <c r="DV13" s="107"/>
      <c r="DW13" s="107"/>
      <c r="DX13" s="106"/>
      <c r="DY13" s="106"/>
      <c r="DZ13" s="106"/>
      <c r="EA13" s="106"/>
      <c r="EB13" s="106"/>
      <c r="EC13" s="106"/>
      <c r="ED13" s="106"/>
      <c r="EE13" s="106"/>
      <c r="EF13" s="106"/>
      <c r="EG13" s="106"/>
      <c r="EH13" s="106"/>
      <c r="EI13" s="106"/>
      <c r="EJ13" s="106"/>
      <c r="EK13" s="106"/>
      <c r="EL13" s="106"/>
      <c r="EM13" s="106"/>
    </row>
    <row r="14" spans="1:143" s="347" customFormat="1" ht="19.5" x14ac:dyDescent="0.15">
      <c r="A14" s="37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c r="DD14" s="379"/>
      <c r="DE14" s="379"/>
      <c r="DF14" s="107"/>
      <c r="DG14" s="107"/>
      <c r="DH14" s="107"/>
      <c r="DI14" s="107"/>
      <c r="DJ14" s="107"/>
      <c r="DK14" s="107"/>
      <c r="DL14" s="107"/>
      <c r="DM14" s="107"/>
      <c r="DN14" s="107"/>
      <c r="DO14" s="107"/>
      <c r="DP14" s="107"/>
      <c r="DQ14" s="107"/>
      <c r="DR14" s="107"/>
      <c r="DS14" s="107"/>
      <c r="DT14" s="107"/>
      <c r="DU14" s="107"/>
      <c r="DV14" s="107"/>
      <c r="DW14" s="107"/>
      <c r="DX14" s="106"/>
      <c r="DY14" s="106"/>
      <c r="DZ14" s="106"/>
      <c r="EA14" s="106"/>
      <c r="EB14" s="106"/>
      <c r="EC14" s="106"/>
      <c r="ED14" s="106"/>
      <c r="EE14" s="106"/>
      <c r="EF14" s="106"/>
      <c r="EG14" s="106"/>
      <c r="EH14" s="106"/>
      <c r="EI14" s="106"/>
      <c r="EJ14" s="106"/>
      <c r="EK14" s="106"/>
      <c r="EL14" s="106"/>
      <c r="EM14" s="106"/>
    </row>
    <row r="15" spans="1:143" s="347" customFormat="1" ht="19.5" x14ac:dyDescent="0.15">
      <c r="A15" s="344"/>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9"/>
      <c r="CT15" s="379"/>
      <c r="CU15" s="379"/>
      <c r="CV15" s="379"/>
      <c r="CW15" s="379"/>
      <c r="CX15" s="379"/>
      <c r="CY15" s="379"/>
      <c r="CZ15" s="379"/>
      <c r="DA15" s="379"/>
      <c r="DB15" s="379"/>
      <c r="DC15" s="379"/>
      <c r="DD15" s="379"/>
      <c r="DE15" s="379"/>
      <c r="DF15" s="107"/>
      <c r="DG15" s="107"/>
      <c r="DH15" s="107"/>
      <c r="DI15" s="107"/>
      <c r="DJ15" s="107"/>
      <c r="DK15" s="107"/>
      <c r="DL15" s="107"/>
      <c r="DM15" s="107"/>
      <c r="DN15" s="107"/>
      <c r="DO15" s="107"/>
      <c r="DP15" s="107"/>
      <c r="DQ15" s="107"/>
      <c r="DR15" s="107"/>
      <c r="DS15" s="107"/>
      <c r="DT15" s="107"/>
      <c r="DU15" s="107"/>
      <c r="DV15" s="107"/>
      <c r="DW15" s="107"/>
      <c r="DX15" s="106"/>
      <c r="DY15" s="106"/>
      <c r="DZ15" s="106"/>
      <c r="EA15" s="106"/>
      <c r="EB15" s="106"/>
      <c r="EC15" s="106"/>
      <c r="ED15" s="106"/>
      <c r="EE15" s="106"/>
      <c r="EF15" s="106"/>
      <c r="EG15" s="106"/>
      <c r="EH15" s="106"/>
      <c r="EI15" s="106"/>
      <c r="EJ15" s="106"/>
      <c r="EK15" s="106"/>
      <c r="EL15" s="106"/>
      <c r="EM15" s="106"/>
    </row>
    <row r="16" spans="1:143" s="347" customFormat="1" ht="19.5" x14ac:dyDescent="0.15">
      <c r="A16" s="344"/>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107"/>
      <c r="DG16" s="107"/>
      <c r="DH16" s="107"/>
      <c r="DI16" s="107"/>
      <c r="DJ16" s="107"/>
      <c r="DK16" s="107"/>
      <c r="DL16" s="107"/>
      <c r="DM16" s="107"/>
      <c r="DN16" s="107"/>
      <c r="DO16" s="107"/>
      <c r="DP16" s="107"/>
      <c r="DQ16" s="107"/>
      <c r="DR16" s="107"/>
      <c r="DS16" s="107"/>
      <c r="DT16" s="107"/>
      <c r="DU16" s="107"/>
      <c r="DV16" s="107"/>
      <c r="DW16" s="107"/>
      <c r="DX16" s="106"/>
      <c r="DY16" s="106"/>
      <c r="DZ16" s="106"/>
      <c r="EA16" s="106"/>
      <c r="EB16" s="106"/>
      <c r="EC16" s="106"/>
      <c r="ED16" s="106"/>
      <c r="EE16" s="106"/>
      <c r="EF16" s="106"/>
      <c r="EG16" s="106"/>
      <c r="EH16" s="106"/>
      <c r="EI16" s="106"/>
      <c r="EJ16" s="106"/>
      <c r="EK16" s="106"/>
      <c r="EL16" s="106"/>
      <c r="EM16" s="106"/>
    </row>
    <row r="17" spans="2:256" ht="13.5" x14ac:dyDescent="0.15">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107"/>
      <c r="DG17" s="107"/>
      <c r="DH17" s="107"/>
      <c r="DI17" s="107"/>
      <c r="DJ17" s="107"/>
      <c r="DK17" s="107"/>
      <c r="DL17" s="107"/>
      <c r="DM17" s="107"/>
      <c r="DN17" s="107"/>
      <c r="DO17" s="107"/>
      <c r="DP17" s="107"/>
      <c r="DQ17" s="107"/>
      <c r="DR17" s="107"/>
      <c r="DS17" s="107"/>
      <c r="DT17" s="107"/>
      <c r="DU17" s="107"/>
      <c r="DV17" s="107"/>
      <c r="DW17" s="107"/>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row>
    <row r="18" spans="2:256" ht="13.5" x14ac:dyDescent="0.15">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107"/>
      <c r="DG18" s="107"/>
      <c r="DH18" s="107"/>
      <c r="DI18" s="107"/>
      <c r="DJ18" s="107"/>
      <c r="DK18" s="107"/>
      <c r="DL18" s="107"/>
      <c r="DM18" s="107"/>
      <c r="DN18" s="107"/>
      <c r="DO18" s="107"/>
      <c r="DP18" s="107"/>
      <c r="DQ18" s="107"/>
      <c r="DR18" s="107"/>
      <c r="DS18" s="107"/>
      <c r="DT18" s="107"/>
      <c r="DU18" s="107"/>
      <c r="DV18" s="107"/>
      <c r="DW18" s="107"/>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c r="IR18" s="106"/>
      <c r="IS18" s="106"/>
      <c r="IT18" s="106"/>
      <c r="IU18" s="106"/>
      <c r="IV18" s="106"/>
    </row>
    <row r="19" spans="2:256" ht="13.5" x14ac:dyDescent="0.4">
      <c r="DD19" s="344"/>
      <c r="DE19" s="344"/>
    </row>
    <row r="20" spans="2:256" ht="13.5" x14ac:dyDescent="0.4">
      <c r="DD20" s="344"/>
      <c r="DE20" s="344"/>
    </row>
    <row r="21" spans="2:256" ht="13.5" x14ac:dyDescent="0.4">
      <c r="B21" s="378"/>
      <c r="C21" s="375"/>
      <c r="D21" s="375"/>
      <c r="E21" s="375"/>
      <c r="F21" s="375"/>
      <c r="G21" s="375"/>
      <c r="H21" s="375"/>
      <c r="I21" s="375"/>
      <c r="J21" s="375"/>
      <c r="K21" s="375"/>
      <c r="L21" s="375"/>
      <c r="M21" s="375"/>
      <c r="N21" s="377"/>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7"/>
      <c r="AU21" s="375"/>
      <c r="AV21" s="375"/>
      <c r="AW21" s="375"/>
      <c r="AX21" s="375"/>
      <c r="AY21" s="375"/>
      <c r="AZ21" s="375"/>
      <c r="BA21" s="375"/>
      <c r="BB21" s="375"/>
      <c r="BC21" s="375"/>
      <c r="BD21" s="375"/>
      <c r="BE21" s="375"/>
      <c r="BF21" s="377"/>
      <c r="BG21" s="375"/>
      <c r="BH21" s="375"/>
      <c r="BI21" s="375"/>
      <c r="BJ21" s="375"/>
      <c r="BK21" s="375"/>
      <c r="BL21" s="375"/>
      <c r="BM21" s="375"/>
      <c r="BN21" s="375"/>
      <c r="BO21" s="375"/>
      <c r="BP21" s="375"/>
      <c r="BQ21" s="375"/>
      <c r="BR21" s="377"/>
      <c r="BS21" s="375"/>
      <c r="BT21" s="375"/>
      <c r="BU21" s="375"/>
      <c r="BV21" s="375"/>
      <c r="BW21" s="375"/>
      <c r="BX21" s="375"/>
      <c r="BY21" s="375"/>
      <c r="BZ21" s="375"/>
      <c r="CA21" s="375"/>
      <c r="CB21" s="375"/>
      <c r="CC21" s="375"/>
      <c r="CD21" s="377"/>
      <c r="CE21" s="375"/>
      <c r="CF21" s="375"/>
      <c r="CG21" s="375"/>
      <c r="CH21" s="375"/>
      <c r="CI21" s="375"/>
      <c r="CJ21" s="375"/>
      <c r="CK21" s="375"/>
      <c r="CL21" s="375"/>
      <c r="CM21" s="375"/>
      <c r="CN21" s="375"/>
      <c r="CO21" s="375"/>
      <c r="CP21" s="377"/>
      <c r="CQ21" s="375"/>
      <c r="CR21" s="375"/>
      <c r="CS21" s="375"/>
      <c r="CT21" s="375"/>
      <c r="CU21" s="375"/>
      <c r="CV21" s="375"/>
      <c r="CW21" s="375"/>
      <c r="CX21" s="375"/>
      <c r="CY21" s="375"/>
      <c r="CZ21" s="375"/>
      <c r="DA21" s="375"/>
      <c r="DB21" s="377"/>
      <c r="DC21" s="375"/>
      <c r="DD21" s="374"/>
      <c r="DE21" s="344"/>
    </row>
    <row r="22" spans="2:256" ht="13.5" x14ac:dyDescent="0.4">
      <c r="B22" s="345"/>
    </row>
    <row r="23" spans="2:256" ht="13.5" x14ac:dyDescent="0.4">
      <c r="B23" s="345"/>
    </row>
    <row r="24" spans="2:256" ht="13.5" x14ac:dyDescent="0.4">
      <c r="B24" s="345"/>
    </row>
    <row r="25" spans="2:256" ht="13.5" x14ac:dyDescent="0.4">
      <c r="B25" s="345"/>
    </row>
    <row r="26" spans="2:256" ht="13.5" x14ac:dyDescent="0.4">
      <c r="B26" s="345"/>
    </row>
    <row r="27" spans="2:256" ht="13.5" x14ac:dyDescent="0.4">
      <c r="B27" s="345"/>
    </row>
    <row r="28" spans="2:256" ht="13.5" x14ac:dyDescent="0.4">
      <c r="B28" s="345"/>
    </row>
    <row r="29" spans="2:256" ht="13.5" x14ac:dyDescent="0.4">
      <c r="B29" s="345"/>
    </row>
    <row r="30" spans="2:256" ht="13.5" x14ac:dyDescent="0.4">
      <c r="B30" s="345"/>
    </row>
    <row r="31" spans="2:256" ht="13.5" x14ac:dyDescent="0.4">
      <c r="B31" s="345"/>
    </row>
    <row r="32" spans="2:256" ht="13.5" x14ac:dyDescent="0.4">
      <c r="B32" s="345"/>
    </row>
    <row r="33" spans="2:109" ht="13.5" x14ac:dyDescent="0.4">
      <c r="B33" s="345"/>
    </row>
    <row r="34" spans="2:109" ht="13.5" x14ac:dyDescent="0.4">
      <c r="B34" s="345"/>
    </row>
    <row r="35" spans="2:109" ht="13.5" x14ac:dyDescent="0.4">
      <c r="B35" s="345"/>
    </row>
    <row r="36" spans="2:109" ht="13.5" x14ac:dyDescent="0.4">
      <c r="B36" s="345"/>
    </row>
    <row r="37" spans="2:109" ht="13.5" x14ac:dyDescent="0.4">
      <c r="B37" s="345"/>
    </row>
    <row r="38" spans="2:109" ht="13.5" x14ac:dyDescent="0.4">
      <c r="B38" s="345"/>
    </row>
    <row r="39" spans="2:109" ht="13.5" x14ac:dyDescent="0.4">
      <c r="B39" s="351"/>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49"/>
    </row>
    <row r="40" spans="2:109" ht="13.5" x14ac:dyDescent="0.4">
      <c r="B40" s="366"/>
      <c r="DD40" s="366"/>
      <c r="DE40" s="344"/>
    </row>
    <row r="41" spans="2:109" ht="17.25" x14ac:dyDescent="0.4">
      <c r="B41" s="376" t="s">
        <v>545</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4"/>
    </row>
    <row r="42" spans="2:109" ht="13.5" x14ac:dyDescent="0.4">
      <c r="B42" s="345"/>
      <c r="G42" s="362"/>
      <c r="I42" s="361"/>
      <c r="J42" s="361"/>
      <c r="K42" s="361"/>
      <c r="AM42" s="362"/>
      <c r="AN42" s="362" t="s">
        <v>541</v>
      </c>
      <c r="AP42" s="361"/>
      <c r="AQ42" s="361"/>
      <c r="AR42" s="361"/>
      <c r="AY42" s="362"/>
      <c r="BA42" s="361"/>
      <c r="BB42" s="361"/>
      <c r="BC42" s="361"/>
      <c r="BK42" s="362"/>
      <c r="BM42" s="361"/>
      <c r="BN42" s="361"/>
      <c r="BO42" s="361"/>
      <c r="BW42" s="362"/>
      <c r="BY42" s="361"/>
      <c r="BZ42" s="361"/>
      <c r="CA42" s="361"/>
      <c r="CI42" s="362"/>
      <c r="CK42" s="361"/>
      <c r="CL42" s="361"/>
      <c r="CM42" s="361"/>
      <c r="CU42" s="362"/>
      <c r="CW42" s="361"/>
      <c r="CX42" s="361"/>
      <c r="CY42" s="361"/>
    </row>
    <row r="43" spans="2:109" ht="13.5" customHeight="1" x14ac:dyDescent="0.4">
      <c r="B43" s="345"/>
      <c r="AN43" s="1280" t="s">
        <v>544</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ht="13.5" x14ac:dyDescent="0.4">
      <c r="B44" s="345"/>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ht="13.5" x14ac:dyDescent="0.4">
      <c r="B45" s="345"/>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ht="13.5" x14ac:dyDescent="0.4">
      <c r="B46" s="345"/>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ht="13.5" x14ac:dyDescent="0.4">
      <c r="B47" s="345"/>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ht="13.5" x14ac:dyDescent="0.4">
      <c r="B48" s="345"/>
      <c r="H48" s="353"/>
      <c r="I48" s="353"/>
      <c r="J48" s="353"/>
      <c r="AN48" s="353"/>
      <c r="AO48" s="353"/>
      <c r="AP48" s="353"/>
      <c r="AZ48" s="353"/>
      <c r="BA48" s="353"/>
      <c r="BB48" s="353"/>
      <c r="BL48" s="353"/>
      <c r="BM48" s="353"/>
      <c r="BN48" s="353"/>
      <c r="BX48" s="353"/>
      <c r="BY48" s="353"/>
      <c r="BZ48" s="353"/>
      <c r="CJ48" s="353"/>
      <c r="CK48" s="353"/>
      <c r="CL48" s="353"/>
      <c r="CV48" s="353"/>
      <c r="CW48" s="353"/>
      <c r="CX48" s="353"/>
    </row>
    <row r="49" spans="1:109" ht="13.5" x14ac:dyDescent="0.4">
      <c r="B49" s="345"/>
      <c r="AN49" s="344" t="s">
        <v>539</v>
      </c>
    </row>
    <row r="50" spans="1:109" ht="13.5" x14ac:dyDescent="0.4">
      <c r="B50" s="345"/>
      <c r="G50" s="1273"/>
      <c r="H50" s="1273"/>
      <c r="I50" s="1273"/>
      <c r="J50" s="1273"/>
      <c r="K50" s="355"/>
      <c r="L50" s="355"/>
      <c r="M50" s="354"/>
      <c r="N50" s="354"/>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2" t="s">
        <v>464</v>
      </c>
      <c r="BQ50" s="1272"/>
      <c r="BR50" s="1272"/>
      <c r="BS50" s="1272"/>
      <c r="BT50" s="1272"/>
      <c r="BU50" s="1272"/>
      <c r="BV50" s="1272"/>
      <c r="BW50" s="1272"/>
      <c r="BX50" s="1272" t="s">
        <v>465</v>
      </c>
      <c r="BY50" s="1272"/>
      <c r="BZ50" s="1272"/>
      <c r="CA50" s="1272"/>
      <c r="CB50" s="1272"/>
      <c r="CC50" s="1272"/>
      <c r="CD50" s="1272"/>
      <c r="CE50" s="1272"/>
      <c r="CF50" s="1272" t="s">
        <v>466</v>
      </c>
      <c r="CG50" s="1272"/>
      <c r="CH50" s="1272"/>
      <c r="CI50" s="1272"/>
      <c r="CJ50" s="1272"/>
      <c r="CK50" s="1272"/>
      <c r="CL50" s="1272"/>
      <c r="CM50" s="1272"/>
      <c r="CN50" s="1272" t="s">
        <v>467</v>
      </c>
      <c r="CO50" s="1272"/>
      <c r="CP50" s="1272"/>
      <c r="CQ50" s="1272"/>
      <c r="CR50" s="1272"/>
      <c r="CS50" s="1272"/>
      <c r="CT50" s="1272"/>
      <c r="CU50" s="1272"/>
      <c r="CV50" s="1272" t="s">
        <v>468</v>
      </c>
      <c r="CW50" s="1272"/>
      <c r="CX50" s="1272"/>
      <c r="CY50" s="1272"/>
      <c r="CZ50" s="1272"/>
      <c r="DA50" s="1272"/>
      <c r="DB50" s="1272"/>
      <c r="DC50" s="1272"/>
    </row>
    <row r="51" spans="1:109" ht="13.5" customHeight="1" x14ac:dyDescent="0.4">
      <c r="B51" s="345"/>
      <c r="G51" s="1275"/>
      <c r="H51" s="1275"/>
      <c r="I51" s="1289"/>
      <c r="J51" s="1289"/>
      <c r="K51" s="1274"/>
      <c r="L51" s="1274"/>
      <c r="M51" s="1274"/>
      <c r="N51" s="1274"/>
      <c r="AM51" s="353"/>
      <c r="AN51" s="1270" t="s">
        <v>538</v>
      </c>
      <c r="AO51" s="1270"/>
      <c r="AP51" s="1270"/>
      <c r="AQ51" s="1270"/>
      <c r="AR51" s="1270"/>
      <c r="AS51" s="1270"/>
      <c r="AT51" s="1270"/>
      <c r="AU51" s="1270"/>
      <c r="AV51" s="1270"/>
      <c r="AW51" s="1270"/>
      <c r="AX51" s="1270"/>
      <c r="AY51" s="1270"/>
      <c r="AZ51" s="1270"/>
      <c r="BA51" s="1270"/>
      <c r="BB51" s="1270" t="s">
        <v>536</v>
      </c>
      <c r="BC51" s="1270"/>
      <c r="BD51" s="1270"/>
      <c r="BE51" s="1270"/>
      <c r="BF51" s="1270"/>
      <c r="BG51" s="1270"/>
      <c r="BH51" s="1270"/>
      <c r="BI51" s="1270"/>
      <c r="BJ51" s="1270"/>
      <c r="BK51" s="1270"/>
      <c r="BL51" s="1270"/>
      <c r="BM51" s="1270"/>
      <c r="BN51" s="1270"/>
      <c r="BO51" s="1270"/>
      <c r="BP51" s="1279"/>
      <c r="BQ51" s="1267"/>
      <c r="BR51" s="1267"/>
      <c r="BS51" s="1267"/>
      <c r="BT51" s="1267"/>
      <c r="BU51" s="1267"/>
      <c r="BV51" s="1267"/>
      <c r="BW51" s="1267"/>
      <c r="BX51" s="1267">
        <v>21</v>
      </c>
      <c r="BY51" s="1267"/>
      <c r="BZ51" s="1267"/>
      <c r="CA51" s="1267"/>
      <c r="CB51" s="1267"/>
      <c r="CC51" s="1267"/>
      <c r="CD51" s="1267"/>
      <c r="CE51" s="1267"/>
      <c r="CF51" s="1267">
        <v>35.299999999999997</v>
      </c>
      <c r="CG51" s="1267"/>
      <c r="CH51" s="1267"/>
      <c r="CI51" s="1267"/>
      <c r="CJ51" s="1267"/>
      <c r="CK51" s="1267"/>
      <c r="CL51" s="1267"/>
      <c r="CM51" s="1267"/>
      <c r="CN51" s="1267">
        <v>51</v>
      </c>
      <c r="CO51" s="1267"/>
      <c r="CP51" s="1267"/>
      <c r="CQ51" s="1267"/>
      <c r="CR51" s="1267"/>
      <c r="CS51" s="1267"/>
      <c r="CT51" s="1267"/>
      <c r="CU51" s="1267"/>
      <c r="CV51" s="1267">
        <v>47.2</v>
      </c>
      <c r="CW51" s="1267"/>
      <c r="CX51" s="1267"/>
      <c r="CY51" s="1267"/>
      <c r="CZ51" s="1267"/>
      <c r="DA51" s="1267"/>
      <c r="DB51" s="1267"/>
      <c r="DC51" s="1267"/>
    </row>
    <row r="52" spans="1:109" ht="13.5" x14ac:dyDescent="0.4">
      <c r="B52" s="345"/>
      <c r="G52" s="1275"/>
      <c r="H52" s="1275"/>
      <c r="I52" s="1289"/>
      <c r="J52" s="1289"/>
      <c r="K52" s="1274"/>
      <c r="L52" s="1274"/>
      <c r="M52" s="1274"/>
      <c r="N52" s="1274"/>
      <c r="AM52" s="353"/>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ht="13.5" x14ac:dyDescent="0.4">
      <c r="A53" s="361"/>
      <c r="B53" s="345"/>
      <c r="G53" s="1275"/>
      <c r="H53" s="1275"/>
      <c r="I53" s="1273"/>
      <c r="J53" s="1273"/>
      <c r="K53" s="1274"/>
      <c r="L53" s="1274"/>
      <c r="M53" s="1274"/>
      <c r="N53" s="1274"/>
      <c r="AM53" s="353"/>
      <c r="AN53" s="1270"/>
      <c r="AO53" s="1270"/>
      <c r="AP53" s="1270"/>
      <c r="AQ53" s="1270"/>
      <c r="AR53" s="1270"/>
      <c r="AS53" s="1270"/>
      <c r="AT53" s="1270"/>
      <c r="AU53" s="1270"/>
      <c r="AV53" s="1270"/>
      <c r="AW53" s="1270"/>
      <c r="AX53" s="1270"/>
      <c r="AY53" s="1270"/>
      <c r="AZ53" s="1270"/>
      <c r="BA53" s="1270"/>
      <c r="BB53" s="1270" t="s">
        <v>543</v>
      </c>
      <c r="BC53" s="1270"/>
      <c r="BD53" s="1270"/>
      <c r="BE53" s="1270"/>
      <c r="BF53" s="1270"/>
      <c r="BG53" s="1270"/>
      <c r="BH53" s="1270"/>
      <c r="BI53" s="1270"/>
      <c r="BJ53" s="1270"/>
      <c r="BK53" s="1270"/>
      <c r="BL53" s="1270"/>
      <c r="BM53" s="1270"/>
      <c r="BN53" s="1270"/>
      <c r="BO53" s="1270"/>
      <c r="BP53" s="1279"/>
      <c r="BQ53" s="1267"/>
      <c r="BR53" s="1267"/>
      <c r="BS53" s="1267"/>
      <c r="BT53" s="1267"/>
      <c r="BU53" s="1267"/>
      <c r="BV53" s="1267"/>
      <c r="BW53" s="1267"/>
      <c r="BX53" s="1267">
        <v>52.7</v>
      </c>
      <c r="BY53" s="1267"/>
      <c r="BZ53" s="1267"/>
      <c r="CA53" s="1267"/>
      <c r="CB53" s="1267"/>
      <c r="CC53" s="1267"/>
      <c r="CD53" s="1267"/>
      <c r="CE53" s="1267"/>
      <c r="CF53" s="1267">
        <v>53.5</v>
      </c>
      <c r="CG53" s="1267"/>
      <c r="CH53" s="1267"/>
      <c r="CI53" s="1267"/>
      <c r="CJ53" s="1267"/>
      <c r="CK53" s="1267"/>
      <c r="CL53" s="1267"/>
      <c r="CM53" s="1267"/>
      <c r="CN53" s="1267">
        <v>54.3</v>
      </c>
      <c r="CO53" s="1267"/>
      <c r="CP53" s="1267"/>
      <c r="CQ53" s="1267"/>
      <c r="CR53" s="1267"/>
      <c r="CS53" s="1267"/>
      <c r="CT53" s="1267"/>
      <c r="CU53" s="1267"/>
      <c r="CV53" s="1267">
        <v>55.6</v>
      </c>
      <c r="CW53" s="1267"/>
      <c r="CX53" s="1267"/>
      <c r="CY53" s="1267"/>
      <c r="CZ53" s="1267"/>
      <c r="DA53" s="1267"/>
      <c r="DB53" s="1267"/>
      <c r="DC53" s="1267"/>
    </row>
    <row r="54" spans="1:109" ht="13.5" x14ac:dyDescent="0.4">
      <c r="A54" s="361"/>
      <c r="B54" s="345"/>
      <c r="G54" s="1275"/>
      <c r="H54" s="1275"/>
      <c r="I54" s="1273"/>
      <c r="J54" s="1273"/>
      <c r="K54" s="1274"/>
      <c r="L54" s="1274"/>
      <c r="M54" s="1274"/>
      <c r="N54" s="1274"/>
      <c r="AM54" s="353"/>
      <c r="AN54" s="1270"/>
      <c r="AO54" s="1270"/>
      <c r="AP54" s="1270"/>
      <c r="AQ54" s="1270"/>
      <c r="AR54" s="1270"/>
      <c r="AS54" s="1270"/>
      <c r="AT54" s="1270"/>
      <c r="AU54" s="1270"/>
      <c r="AV54" s="1270"/>
      <c r="AW54" s="1270"/>
      <c r="AX54" s="1270"/>
      <c r="AY54" s="1270"/>
      <c r="AZ54" s="1270"/>
      <c r="BA54" s="1270"/>
      <c r="BB54" s="1270"/>
      <c r="BC54" s="1270"/>
      <c r="BD54" s="1270"/>
      <c r="BE54" s="1270"/>
      <c r="BF54" s="1270"/>
      <c r="BG54" s="1270"/>
      <c r="BH54" s="1270"/>
      <c r="BI54" s="1270"/>
      <c r="BJ54" s="1270"/>
      <c r="BK54" s="1270"/>
      <c r="BL54" s="1270"/>
      <c r="BM54" s="1270"/>
      <c r="BN54" s="1270"/>
      <c r="BO54" s="1270"/>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ht="13.5" x14ac:dyDescent="0.4">
      <c r="A55" s="361"/>
      <c r="B55" s="345"/>
      <c r="G55" s="1273"/>
      <c r="H55" s="1273"/>
      <c r="I55" s="1273"/>
      <c r="J55" s="1273"/>
      <c r="K55" s="1274"/>
      <c r="L55" s="1274"/>
      <c r="M55" s="1274"/>
      <c r="N55" s="1274"/>
      <c r="AN55" s="1272" t="s">
        <v>537</v>
      </c>
      <c r="AO55" s="1272"/>
      <c r="AP55" s="1272"/>
      <c r="AQ55" s="1272"/>
      <c r="AR55" s="1272"/>
      <c r="AS55" s="1272"/>
      <c r="AT55" s="1272"/>
      <c r="AU55" s="1272"/>
      <c r="AV55" s="1272"/>
      <c r="AW55" s="1272"/>
      <c r="AX55" s="1272"/>
      <c r="AY55" s="1272"/>
      <c r="AZ55" s="1272"/>
      <c r="BA55" s="1272"/>
      <c r="BB55" s="1270" t="s">
        <v>536</v>
      </c>
      <c r="BC55" s="1270"/>
      <c r="BD55" s="1270"/>
      <c r="BE55" s="1270"/>
      <c r="BF55" s="1270"/>
      <c r="BG55" s="1270"/>
      <c r="BH55" s="1270"/>
      <c r="BI55" s="1270"/>
      <c r="BJ55" s="1270"/>
      <c r="BK55" s="1270"/>
      <c r="BL55" s="1270"/>
      <c r="BM55" s="1270"/>
      <c r="BN55" s="1270"/>
      <c r="BO55" s="1270"/>
      <c r="BP55" s="1279"/>
      <c r="BQ55" s="1267"/>
      <c r="BR55" s="1267"/>
      <c r="BS55" s="1267"/>
      <c r="BT55" s="1267"/>
      <c r="BU55" s="1267"/>
      <c r="BV55" s="1267"/>
      <c r="BW55" s="1267"/>
      <c r="BX55" s="1267">
        <v>54.6</v>
      </c>
      <c r="BY55" s="1267"/>
      <c r="BZ55" s="1267"/>
      <c r="CA55" s="1267"/>
      <c r="CB55" s="1267"/>
      <c r="CC55" s="1267"/>
      <c r="CD55" s="1267"/>
      <c r="CE55" s="1267"/>
      <c r="CF55" s="1267">
        <v>53.2</v>
      </c>
      <c r="CG55" s="1267"/>
      <c r="CH55" s="1267"/>
      <c r="CI55" s="1267"/>
      <c r="CJ55" s="1267"/>
      <c r="CK55" s="1267"/>
      <c r="CL55" s="1267"/>
      <c r="CM55" s="1267"/>
      <c r="CN55" s="1267">
        <v>47.9</v>
      </c>
      <c r="CO55" s="1267"/>
      <c r="CP55" s="1267"/>
      <c r="CQ55" s="1267"/>
      <c r="CR55" s="1267"/>
      <c r="CS55" s="1267"/>
      <c r="CT55" s="1267"/>
      <c r="CU55" s="1267"/>
      <c r="CV55" s="1267">
        <v>49</v>
      </c>
      <c r="CW55" s="1267"/>
      <c r="CX55" s="1267"/>
      <c r="CY55" s="1267"/>
      <c r="CZ55" s="1267"/>
      <c r="DA55" s="1267"/>
      <c r="DB55" s="1267"/>
      <c r="DC55" s="1267"/>
    </row>
    <row r="56" spans="1:109" ht="13.5" x14ac:dyDescent="0.4">
      <c r="A56" s="361"/>
      <c r="B56" s="345"/>
      <c r="G56" s="1273"/>
      <c r="H56" s="1273"/>
      <c r="I56" s="1273"/>
      <c r="J56" s="1273"/>
      <c r="K56" s="1274"/>
      <c r="L56" s="1274"/>
      <c r="M56" s="1274"/>
      <c r="N56" s="1274"/>
      <c r="AN56" s="1272"/>
      <c r="AO56" s="1272"/>
      <c r="AP56" s="1272"/>
      <c r="AQ56" s="1272"/>
      <c r="AR56" s="1272"/>
      <c r="AS56" s="1272"/>
      <c r="AT56" s="1272"/>
      <c r="AU56" s="1272"/>
      <c r="AV56" s="1272"/>
      <c r="AW56" s="1272"/>
      <c r="AX56" s="1272"/>
      <c r="AY56" s="1272"/>
      <c r="AZ56" s="1272"/>
      <c r="BA56" s="1272"/>
      <c r="BB56" s="1270"/>
      <c r="BC56" s="1270"/>
      <c r="BD56" s="1270"/>
      <c r="BE56" s="1270"/>
      <c r="BF56" s="1270"/>
      <c r="BG56" s="1270"/>
      <c r="BH56" s="1270"/>
      <c r="BI56" s="1270"/>
      <c r="BJ56" s="1270"/>
      <c r="BK56" s="1270"/>
      <c r="BL56" s="1270"/>
      <c r="BM56" s="1270"/>
      <c r="BN56" s="1270"/>
      <c r="BO56" s="1270"/>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347" customFormat="1" ht="19.5" x14ac:dyDescent="0.4">
      <c r="A57" s="361"/>
      <c r="B57" s="367"/>
      <c r="C57" s="361"/>
      <c r="D57" s="361"/>
      <c r="E57" s="361"/>
      <c r="F57" s="361"/>
      <c r="G57" s="1273"/>
      <c r="H57" s="1273"/>
      <c r="I57" s="1268"/>
      <c r="J57" s="1268"/>
      <c r="K57" s="1274"/>
      <c r="L57" s="1274"/>
      <c r="M57" s="1274"/>
      <c r="N57" s="1274"/>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44"/>
      <c r="AN57" s="1272"/>
      <c r="AO57" s="1272"/>
      <c r="AP57" s="1272"/>
      <c r="AQ57" s="1272"/>
      <c r="AR57" s="1272"/>
      <c r="AS57" s="1272"/>
      <c r="AT57" s="1272"/>
      <c r="AU57" s="1272"/>
      <c r="AV57" s="1272"/>
      <c r="AW57" s="1272"/>
      <c r="AX57" s="1272"/>
      <c r="AY57" s="1272"/>
      <c r="AZ57" s="1272"/>
      <c r="BA57" s="1272"/>
      <c r="BB57" s="1270" t="s">
        <v>543</v>
      </c>
      <c r="BC57" s="1270"/>
      <c r="BD57" s="1270"/>
      <c r="BE57" s="1270"/>
      <c r="BF57" s="1270"/>
      <c r="BG57" s="1270"/>
      <c r="BH57" s="1270"/>
      <c r="BI57" s="1270"/>
      <c r="BJ57" s="1270"/>
      <c r="BK57" s="1270"/>
      <c r="BL57" s="1270"/>
      <c r="BM57" s="1270"/>
      <c r="BN57" s="1270"/>
      <c r="BO57" s="1270"/>
      <c r="BP57" s="1279"/>
      <c r="BQ57" s="1267"/>
      <c r="BR57" s="1267"/>
      <c r="BS57" s="1267"/>
      <c r="BT57" s="1267"/>
      <c r="BU57" s="1267"/>
      <c r="BV57" s="1267"/>
      <c r="BW57" s="1267"/>
      <c r="BX57" s="1267">
        <v>58.3</v>
      </c>
      <c r="BY57" s="1267"/>
      <c r="BZ57" s="1267"/>
      <c r="CA57" s="1267"/>
      <c r="CB57" s="1267"/>
      <c r="CC57" s="1267"/>
      <c r="CD57" s="1267"/>
      <c r="CE57" s="1267"/>
      <c r="CF57" s="1267">
        <v>59.6</v>
      </c>
      <c r="CG57" s="1267"/>
      <c r="CH57" s="1267"/>
      <c r="CI57" s="1267"/>
      <c r="CJ57" s="1267"/>
      <c r="CK57" s="1267"/>
      <c r="CL57" s="1267"/>
      <c r="CM57" s="1267"/>
      <c r="CN57" s="1267">
        <v>60.7</v>
      </c>
      <c r="CO57" s="1267"/>
      <c r="CP57" s="1267"/>
      <c r="CQ57" s="1267"/>
      <c r="CR57" s="1267"/>
      <c r="CS57" s="1267"/>
      <c r="CT57" s="1267"/>
      <c r="CU57" s="1267"/>
      <c r="CV57" s="1267">
        <v>62</v>
      </c>
      <c r="CW57" s="1267"/>
      <c r="CX57" s="1267"/>
      <c r="CY57" s="1267"/>
      <c r="CZ57" s="1267"/>
      <c r="DA57" s="1267"/>
      <c r="DB57" s="1267"/>
      <c r="DC57" s="1267"/>
      <c r="DD57" s="372"/>
      <c r="DE57" s="367"/>
    </row>
    <row r="58" spans="1:109" s="347" customFormat="1" ht="19.5" x14ac:dyDescent="0.4">
      <c r="A58" s="344"/>
      <c r="B58" s="367"/>
      <c r="C58" s="361"/>
      <c r="D58" s="361"/>
      <c r="E58" s="361"/>
      <c r="F58" s="361"/>
      <c r="G58" s="1273"/>
      <c r="H58" s="1273"/>
      <c r="I58" s="1268"/>
      <c r="J58" s="1268"/>
      <c r="K58" s="1274"/>
      <c r="L58" s="1274"/>
      <c r="M58" s="1274"/>
      <c r="N58" s="1274"/>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44"/>
      <c r="AN58" s="1272"/>
      <c r="AO58" s="1272"/>
      <c r="AP58" s="1272"/>
      <c r="AQ58" s="1272"/>
      <c r="AR58" s="1272"/>
      <c r="AS58" s="1272"/>
      <c r="AT58" s="1272"/>
      <c r="AU58" s="1272"/>
      <c r="AV58" s="1272"/>
      <c r="AW58" s="1272"/>
      <c r="AX58" s="1272"/>
      <c r="AY58" s="1272"/>
      <c r="AZ58" s="1272"/>
      <c r="BA58" s="1272"/>
      <c r="BB58" s="1270"/>
      <c r="BC58" s="1270"/>
      <c r="BD58" s="1270"/>
      <c r="BE58" s="1270"/>
      <c r="BF58" s="1270"/>
      <c r="BG58" s="1270"/>
      <c r="BH58" s="1270"/>
      <c r="BI58" s="1270"/>
      <c r="BJ58" s="1270"/>
      <c r="BK58" s="1270"/>
      <c r="BL58" s="1270"/>
      <c r="BM58" s="1270"/>
      <c r="BN58" s="1270"/>
      <c r="BO58" s="1270"/>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372"/>
      <c r="DE58" s="367"/>
    </row>
    <row r="59" spans="1:109" s="347" customFormat="1" ht="19.5" x14ac:dyDescent="0.4">
      <c r="A59" s="344"/>
      <c r="B59" s="367"/>
      <c r="C59" s="361"/>
      <c r="D59" s="361"/>
      <c r="E59" s="361"/>
      <c r="F59" s="361"/>
      <c r="G59" s="361"/>
      <c r="H59" s="361"/>
      <c r="I59" s="361"/>
      <c r="J59" s="361"/>
      <c r="K59" s="373"/>
      <c r="L59" s="373"/>
      <c r="M59" s="373"/>
      <c r="N59" s="373"/>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73"/>
      <c r="AR59" s="373"/>
      <c r="AS59" s="373"/>
      <c r="AT59" s="373"/>
      <c r="AU59" s="361"/>
      <c r="AV59" s="361"/>
      <c r="AW59" s="361"/>
      <c r="AX59" s="361"/>
      <c r="AY59" s="361"/>
      <c r="AZ59" s="361"/>
      <c r="BA59" s="361"/>
      <c r="BB59" s="361"/>
      <c r="BC59" s="373"/>
      <c r="BD59" s="373"/>
      <c r="BE59" s="373"/>
      <c r="BF59" s="373"/>
      <c r="BG59" s="361"/>
      <c r="BH59" s="361"/>
      <c r="BI59" s="361"/>
      <c r="BJ59" s="361"/>
      <c r="BK59" s="361"/>
      <c r="BL59" s="361"/>
      <c r="BM59" s="361"/>
      <c r="BN59" s="361"/>
      <c r="BO59" s="373"/>
      <c r="BP59" s="373"/>
      <c r="BQ59" s="373"/>
      <c r="BR59" s="373"/>
      <c r="BS59" s="361"/>
      <c r="BT59" s="361"/>
      <c r="BU59" s="361"/>
      <c r="BV59" s="361"/>
      <c r="BW59" s="361"/>
      <c r="BX59" s="361"/>
      <c r="BY59" s="361"/>
      <c r="BZ59" s="361"/>
      <c r="CA59" s="373"/>
      <c r="CB59" s="373"/>
      <c r="CC59" s="373"/>
      <c r="CD59" s="373"/>
      <c r="CE59" s="361"/>
      <c r="CF59" s="361"/>
      <c r="CG59" s="361"/>
      <c r="CH59" s="361"/>
      <c r="CI59" s="361"/>
      <c r="CJ59" s="361"/>
      <c r="CK59" s="361"/>
      <c r="CL59" s="361"/>
      <c r="CM59" s="373"/>
      <c r="CN59" s="373"/>
      <c r="CO59" s="373"/>
      <c r="CP59" s="373"/>
      <c r="CQ59" s="361"/>
      <c r="CR59" s="361"/>
      <c r="CS59" s="361"/>
      <c r="CT59" s="361"/>
      <c r="CU59" s="361"/>
      <c r="CV59" s="361"/>
      <c r="CW59" s="361"/>
      <c r="CX59" s="361"/>
      <c r="CY59" s="373"/>
      <c r="CZ59" s="373"/>
      <c r="DA59" s="373"/>
      <c r="DB59" s="373"/>
      <c r="DC59" s="373"/>
      <c r="DD59" s="372"/>
      <c r="DE59" s="367"/>
    </row>
    <row r="60" spans="1:109" s="347" customFormat="1" ht="19.5" x14ac:dyDescent="0.4">
      <c r="A60" s="344"/>
      <c r="B60" s="367"/>
      <c r="C60" s="361"/>
      <c r="D60" s="361"/>
      <c r="E60" s="361"/>
      <c r="F60" s="361"/>
      <c r="G60" s="361"/>
      <c r="H60" s="361"/>
      <c r="I60" s="361"/>
      <c r="J60" s="361"/>
      <c r="K60" s="373"/>
      <c r="L60" s="373"/>
      <c r="M60" s="373"/>
      <c r="N60" s="373"/>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73"/>
      <c r="AR60" s="373"/>
      <c r="AS60" s="373"/>
      <c r="AT60" s="373"/>
      <c r="AU60" s="361"/>
      <c r="AV60" s="361"/>
      <c r="AW60" s="361"/>
      <c r="AX60" s="361"/>
      <c r="AY60" s="361"/>
      <c r="AZ60" s="361"/>
      <c r="BA60" s="361"/>
      <c r="BB60" s="361"/>
      <c r="BC60" s="373"/>
      <c r="BD60" s="373"/>
      <c r="BE60" s="373"/>
      <c r="BF60" s="373"/>
      <c r="BG60" s="361"/>
      <c r="BH60" s="361"/>
      <c r="BI60" s="361"/>
      <c r="BJ60" s="361"/>
      <c r="BK60" s="361"/>
      <c r="BL60" s="361"/>
      <c r="BM60" s="361"/>
      <c r="BN60" s="361"/>
      <c r="BO60" s="373"/>
      <c r="BP60" s="373"/>
      <c r="BQ60" s="373"/>
      <c r="BR60" s="373"/>
      <c r="BS60" s="361"/>
      <c r="BT60" s="361"/>
      <c r="BU60" s="361"/>
      <c r="BV60" s="361"/>
      <c r="BW60" s="361"/>
      <c r="BX60" s="361"/>
      <c r="BY60" s="361"/>
      <c r="BZ60" s="361"/>
      <c r="CA60" s="373"/>
      <c r="CB60" s="373"/>
      <c r="CC60" s="373"/>
      <c r="CD60" s="373"/>
      <c r="CE60" s="361"/>
      <c r="CF60" s="361"/>
      <c r="CG60" s="361"/>
      <c r="CH60" s="361"/>
      <c r="CI60" s="361"/>
      <c r="CJ60" s="361"/>
      <c r="CK60" s="361"/>
      <c r="CL60" s="361"/>
      <c r="CM60" s="373"/>
      <c r="CN60" s="373"/>
      <c r="CO60" s="373"/>
      <c r="CP60" s="373"/>
      <c r="CQ60" s="361"/>
      <c r="CR60" s="361"/>
      <c r="CS60" s="361"/>
      <c r="CT60" s="361"/>
      <c r="CU60" s="361"/>
      <c r="CV60" s="361"/>
      <c r="CW60" s="361"/>
      <c r="CX60" s="361"/>
      <c r="CY60" s="373"/>
      <c r="CZ60" s="373"/>
      <c r="DA60" s="373"/>
      <c r="DB60" s="373"/>
      <c r="DC60" s="373"/>
      <c r="DD60" s="372"/>
      <c r="DE60" s="367"/>
    </row>
    <row r="61" spans="1:109" s="347" customFormat="1" ht="19.5" x14ac:dyDescent="0.4">
      <c r="A61" s="344"/>
      <c r="B61" s="371"/>
      <c r="C61" s="370"/>
      <c r="D61" s="370"/>
      <c r="E61" s="370"/>
      <c r="F61" s="370"/>
      <c r="G61" s="370"/>
      <c r="H61" s="370"/>
      <c r="I61" s="370"/>
      <c r="J61" s="370"/>
      <c r="K61" s="370"/>
      <c r="L61" s="370"/>
      <c r="M61" s="369"/>
      <c r="N61" s="369"/>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69"/>
      <c r="AT61" s="369"/>
      <c r="AU61" s="370"/>
      <c r="AV61" s="370"/>
      <c r="AW61" s="370"/>
      <c r="AX61" s="370"/>
      <c r="AY61" s="370"/>
      <c r="AZ61" s="370"/>
      <c r="BA61" s="370"/>
      <c r="BB61" s="370"/>
      <c r="BC61" s="370"/>
      <c r="BD61" s="370"/>
      <c r="BE61" s="369"/>
      <c r="BF61" s="369"/>
      <c r="BG61" s="370"/>
      <c r="BH61" s="370"/>
      <c r="BI61" s="370"/>
      <c r="BJ61" s="370"/>
      <c r="BK61" s="370"/>
      <c r="BL61" s="370"/>
      <c r="BM61" s="370"/>
      <c r="BN61" s="370"/>
      <c r="BO61" s="370"/>
      <c r="BP61" s="370"/>
      <c r="BQ61" s="369"/>
      <c r="BR61" s="369"/>
      <c r="BS61" s="370"/>
      <c r="BT61" s="370"/>
      <c r="BU61" s="370"/>
      <c r="BV61" s="370"/>
      <c r="BW61" s="370"/>
      <c r="BX61" s="370"/>
      <c r="BY61" s="370"/>
      <c r="BZ61" s="370"/>
      <c r="CA61" s="370"/>
      <c r="CB61" s="370"/>
      <c r="CC61" s="369"/>
      <c r="CD61" s="369"/>
      <c r="CE61" s="370"/>
      <c r="CF61" s="370"/>
      <c r="CG61" s="370"/>
      <c r="CH61" s="370"/>
      <c r="CI61" s="370"/>
      <c r="CJ61" s="370"/>
      <c r="CK61" s="370"/>
      <c r="CL61" s="370"/>
      <c r="CM61" s="370"/>
      <c r="CN61" s="370"/>
      <c r="CO61" s="369"/>
      <c r="CP61" s="369"/>
      <c r="CQ61" s="370"/>
      <c r="CR61" s="370"/>
      <c r="CS61" s="370"/>
      <c r="CT61" s="370"/>
      <c r="CU61" s="370"/>
      <c r="CV61" s="370"/>
      <c r="CW61" s="370"/>
      <c r="CX61" s="370"/>
      <c r="CY61" s="370"/>
      <c r="CZ61" s="370"/>
      <c r="DA61" s="369"/>
      <c r="DB61" s="369"/>
      <c r="DC61" s="369"/>
      <c r="DD61" s="368"/>
      <c r="DE61" s="367"/>
    </row>
    <row r="62" spans="1:109" ht="13.5" x14ac:dyDescent="0.4">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c r="CP62" s="366"/>
      <c r="CQ62" s="366"/>
      <c r="CR62" s="366"/>
      <c r="CS62" s="366"/>
      <c r="CT62" s="366"/>
      <c r="CU62" s="366"/>
      <c r="CV62" s="366"/>
      <c r="CW62" s="366"/>
      <c r="CX62" s="366"/>
      <c r="CY62" s="366"/>
      <c r="CZ62" s="366"/>
      <c r="DA62" s="366"/>
      <c r="DB62" s="366"/>
      <c r="DC62" s="366"/>
      <c r="DD62" s="366"/>
      <c r="DE62" s="344"/>
    </row>
    <row r="63" spans="1:109" ht="17.25" x14ac:dyDescent="0.4">
      <c r="B63" s="365" t="s">
        <v>542</v>
      </c>
    </row>
    <row r="64" spans="1:109" ht="13.5" x14ac:dyDescent="0.4">
      <c r="B64" s="345"/>
      <c r="G64" s="362"/>
      <c r="I64" s="364"/>
      <c r="J64" s="364"/>
      <c r="K64" s="364"/>
      <c r="L64" s="364"/>
      <c r="M64" s="364"/>
      <c r="N64" s="363"/>
      <c r="AM64" s="362"/>
      <c r="AN64" s="362" t="s">
        <v>541</v>
      </c>
      <c r="AP64" s="361"/>
      <c r="AQ64" s="361"/>
      <c r="AR64" s="361"/>
      <c r="AY64" s="362"/>
      <c r="BA64" s="361"/>
      <c r="BB64" s="361"/>
      <c r="BC64" s="361"/>
      <c r="BK64" s="362"/>
      <c r="BM64" s="361"/>
      <c r="BN64" s="361"/>
      <c r="BO64" s="361"/>
      <c r="BW64" s="362"/>
      <c r="BY64" s="361"/>
      <c r="BZ64" s="361"/>
      <c r="CA64" s="361"/>
      <c r="CI64" s="362"/>
      <c r="CK64" s="361"/>
      <c r="CL64" s="361"/>
      <c r="CM64" s="361"/>
      <c r="CU64" s="362"/>
      <c r="CW64" s="361"/>
      <c r="CX64" s="361"/>
      <c r="CY64" s="361"/>
    </row>
    <row r="65" spans="2:107" ht="13.5" x14ac:dyDescent="0.4">
      <c r="B65" s="345"/>
      <c r="AN65" s="1280" t="s">
        <v>540</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5" x14ac:dyDescent="0.4">
      <c r="B66" s="345"/>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5" x14ac:dyDescent="0.4">
      <c r="B67" s="345"/>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5" x14ac:dyDescent="0.4">
      <c r="B68" s="345"/>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5" x14ac:dyDescent="0.4">
      <c r="B69" s="345"/>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5" x14ac:dyDescent="0.4">
      <c r="B70" s="345"/>
      <c r="H70" s="360"/>
      <c r="I70" s="360"/>
      <c r="J70" s="358"/>
      <c r="K70" s="358"/>
      <c r="L70" s="357"/>
      <c r="M70" s="358"/>
      <c r="N70" s="357"/>
      <c r="AN70" s="353"/>
      <c r="AO70" s="353"/>
      <c r="AP70" s="353"/>
      <c r="AZ70" s="353"/>
      <c r="BA70" s="353"/>
      <c r="BB70" s="353"/>
      <c r="BL70" s="353"/>
      <c r="BM70" s="353"/>
      <c r="BN70" s="353"/>
      <c r="BX70" s="353"/>
      <c r="BY70" s="353"/>
      <c r="BZ70" s="353"/>
      <c r="CJ70" s="353"/>
      <c r="CK70" s="353"/>
      <c r="CL70" s="353"/>
      <c r="CV70" s="353"/>
      <c r="CW70" s="353"/>
      <c r="CX70" s="353"/>
    </row>
    <row r="71" spans="2:107" ht="13.5" x14ac:dyDescent="0.4">
      <c r="B71" s="345"/>
      <c r="G71" s="356"/>
      <c r="I71" s="359"/>
      <c r="J71" s="358"/>
      <c r="K71" s="358"/>
      <c r="L71" s="357"/>
      <c r="M71" s="358"/>
      <c r="N71" s="357"/>
      <c r="AM71" s="356"/>
      <c r="AN71" s="344" t="s">
        <v>539</v>
      </c>
    </row>
    <row r="72" spans="2:107" ht="13.5" x14ac:dyDescent="0.4">
      <c r="B72" s="345"/>
      <c r="G72" s="1273"/>
      <c r="H72" s="1273"/>
      <c r="I72" s="1273"/>
      <c r="J72" s="1273"/>
      <c r="K72" s="355"/>
      <c r="L72" s="355"/>
      <c r="M72" s="354"/>
      <c r="N72" s="354"/>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2" t="s">
        <v>464</v>
      </c>
      <c r="BQ72" s="1272"/>
      <c r="BR72" s="1272"/>
      <c r="BS72" s="1272"/>
      <c r="BT72" s="1272"/>
      <c r="BU72" s="1272"/>
      <c r="BV72" s="1272"/>
      <c r="BW72" s="1272"/>
      <c r="BX72" s="1272" t="s">
        <v>465</v>
      </c>
      <c r="BY72" s="1272"/>
      <c r="BZ72" s="1272"/>
      <c r="CA72" s="1272"/>
      <c r="CB72" s="1272"/>
      <c r="CC72" s="1272"/>
      <c r="CD72" s="1272"/>
      <c r="CE72" s="1272"/>
      <c r="CF72" s="1272" t="s">
        <v>466</v>
      </c>
      <c r="CG72" s="1272"/>
      <c r="CH72" s="1272"/>
      <c r="CI72" s="1272"/>
      <c r="CJ72" s="1272"/>
      <c r="CK72" s="1272"/>
      <c r="CL72" s="1272"/>
      <c r="CM72" s="1272"/>
      <c r="CN72" s="1272" t="s">
        <v>467</v>
      </c>
      <c r="CO72" s="1272"/>
      <c r="CP72" s="1272"/>
      <c r="CQ72" s="1272"/>
      <c r="CR72" s="1272"/>
      <c r="CS72" s="1272"/>
      <c r="CT72" s="1272"/>
      <c r="CU72" s="1272"/>
      <c r="CV72" s="1272" t="s">
        <v>468</v>
      </c>
      <c r="CW72" s="1272"/>
      <c r="CX72" s="1272"/>
      <c r="CY72" s="1272"/>
      <c r="CZ72" s="1272"/>
      <c r="DA72" s="1272"/>
      <c r="DB72" s="1272"/>
      <c r="DC72" s="1272"/>
    </row>
    <row r="73" spans="2:107" ht="13.5" x14ac:dyDescent="0.4">
      <c r="B73" s="345"/>
      <c r="G73" s="1275"/>
      <c r="H73" s="1275"/>
      <c r="I73" s="1275"/>
      <c r="J73" s="1275"/>
      <c r="K73" s="1271"/>
      <c r="L73" s="1271"/>
      <c r="M73" s="1271"/>
      <c r="N73" s="1271"/>
      <c r="AM73" s="353"/>
      <c r="AN73" s="1270" t="s">
        <v>538</v>
      </c>
      <c r="AO73" s="1270"/>
      <c r="AP73" s="1270"/>
      <c r="AQ73" s="1270"/>
      <c r="AR73" s="1270"/>
      <c r="AS73" s="1270"/>
      <c r="AT73" s="1270"/>
      <c r="AU73" s="1270"/>
      <c r="AV73" s="1270"/>
      <c r="AW73" s="1270"/>
      <c r="AX73" s="1270"/>
      <c r="AY73" s="1270"/>
      <c r="AZ73" s="1270"/>
      <c r="BA73" s="1270"/>
      <c r="BB73" s="1270" t="s">
        <v>536</v>
      </c>
      <c r="BC73" s="1270"/>
      <c r="BD73" s="1270"/>
      <c r="BE73" s="1270"/>
      <c r="BF73" s="1270"/>
      <c r="BG73" s="1270"/>
      <c r="BH73" s="1270"/>
      <c r="BI73" s="1270"/>
      <c r="BJ73" s="1270"/>
      <c r="BK73" s="1270"/>
      <c r="BL73" s="1270"/>
      <c r="BM73" s="1270"/>
      <c r="BN73" s="1270"/>
      <c r="BO73" s="1270"/>
      <c r="BP73" s="1267">
        <v>31.4</v>
      </c>
      <c r="BQ73" s="1267"/>
      <c r="BR73" s="1267"/>
      <c r="BS73" s="1267"/>
      <c r="BT73" s="1267"/>
      <c r="BU73" s="1267"/>
      <c r="BV73" s="1267"/>
      <c r="BW73" s="1267"/>
      <c r="BX73" s="1267">
        <v>21</v>
      </c>
      <c r="BY73" s="1267"/>
      <c r="BZ73" s="1267"/>
      <c r="CA73" s="1267"/>
      <c r="CB73" s="1267"/>
      <c r="CC73" s="1267"/>
      <c r="CD73" s="1267"/>
      <c r="CE73" s="1267"/>
      <c r="CF73" s="1267">
        <v>35.299999999999997</v>
      </c>
      <c r="CG73" s="1267"/>
      <c r="CH73" s="1267"/>
      <c r="CI73" s="1267"/>
      <c r="CJ73" s="1267"/>
      <c r="CK73" s="1267"/>
      <c r="CL73" s="1267"/>
      <c r="CM73" s="1267"/>
      <c r="CN73" s="1267">
        <v>51</v>
      </c>
      <c r="CO73" s="1267"/>
      <c r="CP73" s="1267"/>
      <c r="CQ73" s="1267"/>
      <c r="CR73" s="1267"/>
      <c r="CS73" s="1267"/>
      <c r="CT73" s="1267"/>
      <c r="CU73" s="1267"/>
      <c r="CV73" s="1267">
        <v>47.2</v>
      </c>
      <c r="CW73" s="1267"/>
      <c r="CX73" s="1267"/>
      <c r="CY73" s="1267"/>
      <c r="CZ73" s="1267"/>
      <c r="DA73" s="1267"/>
      <c r="DB73" s="1267"/>
      <c r="DC73" s="1267"/>
    </row>
    <row r="74" spans="2:107" ht="13.5" x14ac:dyDescent="0.4">
      <c r="B74" s="345"/>
      <c r="G74" s="1275"/>
      <c r="H74" s="1275"/>
      <c r="I74" s="1275"/>
      <c r="J74" s="1275"/>
      <c r="K74" s="1271"/>
      <c r="L74" s="1271"/>
      <c r="M74" s="1271"/>
      <c r="N74" s="1271"/>
      <c r="AM74" s="353"/>
      <c r="AN74" s="1270"/>
      <c r="AO74" s="1270"/>
      <c r="AP74" s="1270"/>
      <c r="AQ74" s="1270"/>
      <c r="AR74" s="1270"/>
      <c r="AS74" s="1270"/>
      <c r="AT74" s="1270"/>
      <c r="AU74" s="1270"/>
      <c r="AV74" s="1270"/>
      <c r="AW74" s="1270"/>
      <c r="AX74" s="1270"/>
      <c r="AY74" s="1270"/>
      <c r="AZ74" s="1270"/>
      <c r="BA74" s="1270"/>
      <c r="BB74" s="1270"/>
      <c r="BC74" s="1270"/>
      <c r="BD74" s="1270"/>
      <c r="BE74" s="1270"/>
      <c r="BF74" s="1270"/>
      <c r="BG74" s="1270"/>
      <c r="BH74" s="1270"/>
      <c r="BI74" s="1270"/>
      <c r="BJ74" s="1270"/>
      <c r="BK74" s="1270"/>
      <c r="BL74" s="1270"/>
      <c r="BM74" s="1270"/>
      <c r="BN74" s="1270"/>
      <c r="BO74" s="1270"/>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ht="13.5" x14ac:dyDescent="0.4">
      <c r="B75" s="345"/>
      <c r="G75" s="1275"/>
      <c r="H75" s="1275"/>
      <c r="I75" s="1273"/>
      <c r="J75" s="1273"/>
      <c r="K75" s="1274"/>
      <c r="L75" s="1274"/>
      <c r="M75" s="1274"/>
      <c r="N75" s="1274"/>
      <c r="AM75" s="353"/>
      <c r="AN75" s="1270"/>
      <c r="AO75" s="1270"/>
      <c r="AP75" s="1270"/>
      <c r="AQ75" s="1270"/>
      <c r="AR75" s="1270"/>
      <c r="AS75" s="1270"/>
      <c r="AT75" s="1270"/>
      <c r="AU75" s="1270"/>
      <c r="AV75" s="1270"/>
      <c r="AW75" s="1270"/>
      <c r="AX75" s="1270"/>
      <c r="AY75" s="1270"/>
      <c r="AZ75" s="1270"/>
      <c r="BA75" s="1270"/>
      <c r="BB75" s="1270" t="s">
        <v>535</v>
      </c>
      <c r="BC75" s="1270"/>
      <c r="BD75" s="1270"/>
      <c r="BE75" s="1270"/>
      <c r="BF75" s="1270"/>
      <c r="BG75" s="1270"/>
      <c r="BH75" s="1270"/>
      <c r="BI75" s="1270"/>
      <c r="BJ75" s="1270"/>
      <c r="BK75" s="1270"/>
      <c r="BL75" s="1270"/>
      <c r="BM75" s="1270"/>
      <c r="BN75" s="1270"/>
      <c r="BO75" s="1270"/>
      <c r="BP75" s="1267">
        <v>13.5</v>
      </c>
      <c r="BQ75" s="1267"/>
      <c r="BR75" s="1267"/>
      <c r="BS75" s="1267"/>
      <c r="BT75" s="1267"/>
      <c r="BU75" s="1267"/>
      <c r="BV75" s="1267"/>
      <c r="BW75" s="1267"/>
      <c r="BX75" s="1267">
        <v>12.5</v>
      </c>
      <c r="BY75" s="1267"/>
      <c r="BZ75" s="1267"/>
      <c r="CA75" s="1267"/>
      <c r="CB75" s="1267"/>
      <c r="CC75" s="1267"/>
      <c r="CD75" s="1267"/>
      <c r="CE75" s="1267"/>
      <c r="CF75" s="1267">
        <v>11.3</v>
      </c>
      <c r="CG75" s="1267"/>
      <c r="CH75" s="1267"/>
      <c r="CI75" s="1267"/>
      <c r="CJ75" s="1267"/>
      <c r="CK75" s="1267"/>
      <c r="CL75" s="1267"/>
      <c r="CM75" s="1267"/>
      <c r="CN75" s="1267">
        <v>10.199999999999999</v>
      </c>
      <c r="CO75" s="1267"/>
      <c r="CP75" s="1267"/>
      <c r="CQ75" s="1267"/>
      <c r="CR75" s="1267"/>
      <c r="CS75" s="1267"/>
      <c r="CT75" s="1267"/>
      <c r="CU75" s="1267"/>
      <c r="CV75" s="1267">
        <v>9.6999999999999993</v>
      </c>
      <c r="CW75" s="1267"/>
      <c r="CX75" s="1267"/>
      <c r="CY75" s="1267"/>
      <c r="CZ75" s="1267"/>
      <c r="DA75" s="1267"/>
      <c r="DB75" s="1267"/>
      <c r="DC75" s="1267"/>
    </row>
    <row r="76" spans="2:107" ht="13.5" x14ac:dyDescent="0.4">
      <c r="B76" s="345"/>
      <c r="G76" s="1275"/>
      <c r="H76" s="1275"/>
      <c r="I76" s="1273"/>
      <c r="J76" s="1273"/>
      <c r="K76" s="1274"/>
      <c r="L76" s="1274"/>
      <c r="M76" s="1274"/>
      <c r="N76" s="1274"/>
      <c r="AM76" s="353"/>
      <c r="AN76" s="1270"/>
      <c r="AO76" s="1270"/>
      <c r="AP76" s="1270"/>
      <c r="AQ76" s="1270"/>
      <c r="AR76" s="1270"/>
      <c r="AS76" s="1270"/>
      <c r="AT76" s="1270"/>
      <c r="AU76" s="1270"/>
      <c r="AV76" s="1270"/>
      <c r="AW76" s="1270"/>
      <c r="AX76" s="1270"/>
      <c r="AY76" s="1270"/>
      <c r="AZ76" s="1270"/>
      <c r="BA76" s="1270"/>
      <c r="BB76" s="1270"/>
      <c r="BC76" s="1270"/>
      <c r="BD76" s="1270"/>
      <c r="BE76" s="1270"/>
      <c r="BF76" s="1270"/>
      <c r="BG76" s="1270"/>
      <c r="BH76" s="1270"/>
      <c r="BI76" s="1270"/>
      <c r="BJ76" s="1270"/>
      <c r="BK76" s="1270"/>
      <c r="BL76" s="1270"/>
      <c r="BM76" s="1270"/>
      <c r="BN76" s="1270"/>
      <c r="BO76" s="1270"/>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ht="13.5" x14ac:dyDescent="0.4">
      <c r="B77" s="345"/>
      <c r="G77" s="1273"/>
      <c r="H77" s="1273"/>
      <c r="I77" s="1273"/>
      <c r="J77" s="1273"/>
      <c r="K77" s="1271"/>
      <c r="L77" s="1271"/>
      <c r="M77" s="1271"/>
      <c r="N77" s="1271"/>
      <c r="AN77" s="1272" t="s">
        <v>537</v>
      </c>
      <c r="AO77" s="1272"/>
      <c r="AP77" s="1272"/>
      <c r="AQ77" s="1272"/>
      <c r="AR77" s="1272"/>
      <c r="AS77" s="1272"/>
      <c r="AT77" s="1272"/>
      <c r="AU77" s="1272"/>
      <c r="AV77" s="1272"/>
      <c r="AW77" s="1272"/>
      <c r="AX77" s="1272"/>
      <c r="AY77" s="1272"/>
      <c r="AZ77" s="1272"/>
      <c r="BA77" s="1272"/>
      <c r="BB77" s="1270" t="s">
        <v>536</v>
      </c>
      <c r="BC77" s="1270"/>
      <c r="BD77" s="1270"/>
      <c r="BE77" s="1270"/>
      <c r="BF77" s="1270"/>
      <c r="BG77" s="1270"/>
      <c r="BH77" s="1270"/>
      <c r="BI77" s="1270"/>
      <c r="BJ77" s="1270"/>
      <c r="BK77" s="1270"/>
      <c r="BL77" s="1270"/>
      <c r="BM77" s="1270"/>
      <c r="BN77" s="1270"/>
      <c r="BO77" s="1270"/>
      <c r="BP77" s="1267">
        <v>58.5</v>
      </c>
      <c r="BQ77" s="1267"/>
      <c r="BR77" s="1267"/>
      <c r="BS77" s="1267"/>
      <c r="BT77" s="1267"/>
      <c r="BU77" s="1267"/>
      <c r="BV77" s="1267"/>
      <c r="BW77" s="1267"/>
      <c r="BX77" s="1267">
        <v>54.6</v>
      </c>
      <c r="BY77" s="1267"/>
      <c r="BZ77" s="1267"/>
      <c r="CA77" s="1267"/>
      <c r="CB77" s="1267"/>
      <c r="CC77" s="1267"/>
      <c r="CD77" s="1267"/>
      <c r="CE77" s="1267"/>
      <c r="CF77" s="1267">
        <v>53.2</v>
      </c>
      <c r="CG77" s="1267"/>
      <c r="CH77" s="1267"/>
      <c r="CI77" s="1267"/>
      <c r="CJ77" s="1267"/>
      <c r="CK77" s="1267"/>
      <c r="CL77" s="1267"/>
      <c r="CM77" s="1267"/>
      <c r="CN77" s="1267">
        <v>47.9</v>
      </c>
      <c r="CO77" s="1267"/>
      <c r="CP77" s="1267"/>
      <c r="CQ77" s="1267"/>
      <c r="CR77" s="1267"/>
      <c r="CS77" s="1267"/>
      <c r="CT77" s="1267"/>
      <c r="CU77" s="1267"/>
      <c r="CV77" s="1267">
        <v>49</v>
      </c>
      <c r="CW77" s="1267"/>
      <c r="CX77" s="1267"/>
      <c r="CY77" s="1267"/>
      <c r="CZ77" s="1267"/>
      <c r="DA77" s="1267"/>
      <c r="DB77" s="1267"/>
      <c r="DC77" s="1267"/>
    </row>
    <row r="78" spans="2:107" ht="13.5" x14ac:dyDescent="0.4">
      <c r="B78" s="345"/>
      <c r="G78" s="1273"/>
      <c r="H78" s="1273"/>
      <c r="I78" s="1273"/>
      <c r="J78" s="1273"/>
      <c r="K78" s="1271"/>
      <c r="L78" s="1271"/>
      <c r="M78" s="1271"/>
      <c r="N78" s="1271"/>
      <c r="AN78" s="1272"/>
      <c r="AO78" s="1272"/>
      <c r="AP78" s="1272"/>
      <c r="AQ78" s="1272"/>
      <c r="AR78" s="1272"/>
      <c r="AS78" s="1272"/>
      <c r="AT78" s="1272"/>
      <c r="AU78" s="1272"/>
      <c r="AV78" s="1272"/>
      <c r="AW78" s="1272"/>
      <c r="AX78" s="1272"/>
      <c r="AY78" s="1272"/>
      <c r="AZ78" s="1272"/>
      <c r="BA78" s="1272"/>
      <c r="BB78" s="1270"/>
      <c r="BC78" s="1270"/>
      <c r="BD78" s="1270"/>
      <c r="BE78" s="1270"/>
      <c r="BF78" s="1270"/>
      <c r="BG78" s="1270"/>
      <c r="BH78" s="1270"/>
      <c r="BI78" s="1270"/>
      <c r="BJ78" s="1270"/>
      <c r="BK78" s="1270"/>
      <c r="BL78" s="1270"/>
      <c r="BM78" s="1270"/>
      <c r="BN78" s="1270"/>
      <c r="BO78" s="1270"/>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ht="13.5" x14ac:dyDescent="0.4">
      <c r="B79" s="345"/>
      <c r="G79" s="1273"/>
      <c r="H79" s="1273"/>
      <c r="I79" s="1268"/>
      <c r="J79" s="1268"/>
      <c r="K79" s="1269"/>
      <c r="L79" s="1269"/>
      <c r="M79" s="1269"/>
      <c r="N79" s="1269"/>
      <c r="AN79" s="1272"/>
      <c r="AO79" s="1272"/>
      <c r="AP79" s="1272"/>
      <c r="AQ79" s="1272"/>
      <c r="AR79" s="1272"/>
      <c r="AS79" s="1272"/>
      <c r="AT79" s="1272"/>
      <c r="AU79" s="1272"/>
      <c r="AV79" s="1272"/>
      <c r="AW79" s="1272"/>
      <c r="AX79" s="1272"/>
      <c r="AY79" s="1272"/>
      <c r="AZ79" s="1272"/>
      <c r="BA79" s="1272"/>
      <c r="BB79" s="1270" t="s">
        <v>535</v>
      </c>
      <c r="BC79" s="1270"/>
      <c r="BD79" s="1270"/>
      <c r="BE79" s="1270"/>
      <c r="BF79" s="1270"/>
      <c r="BG79" s="1270"/>
      <c r="BH79" s="1270"/>
      <c r="BI79" s="1270"/>
      <c r="BJ79" s="1270"/>
      <c r="BK79" s="1270"/>
      <c r="BL79" s="1270"/>
      <c r="BM79" s="1270"/>
      <c r="BN79" s="1270"/>
      <c r="BO79" s="1270"/>
      <c r="BP79" s="1267">
        <v>10.7</v>
      </c>
      <c r="BQ79" s="1267"/>
      <c r="BR79" s="1267"/>
      <c r="BS79" s="1267"/>
      <c r="BT79" s="1267"/>
      <c r="BU79" s="1267"/>
      <c r="BV79" s="1267"/>
      <c r="BW79" s="1267"/>
      <c r="BX79" s="1267">
        <v>10</v>
      </c>
      <c r="BY79" s="1267"/>
      <c r="BZ79" s="1267"/>
      <c r="CA79" s="1267"/>
      <c r="CB79" s="1267"/>
      <c r="CC79" s="1267"/>
      <c r="CD79" s="1267"/>
      <c r="CE79" s="1267"/>
      <c r="CF79" s="1267">
        <v>9.8000000000000007</v>
      </c>
      <c r="CG79" s="1267"/>
      <c r="CH79" s="1267"/>
      <c r="CI79" s="1267"/>
      <c r="CJ79" s="1267"/>
      <c r="CK79" s="1267"/>
      <c r="CL79" s="1267"/>
      <c r="CM79" s="1267"/>
      <c r="CN79" s="1267">
        <v>9.6</v>
      </c>
      <c r="CO79" s="1267"/>
      <c r="CP79" s="1267"/>
      <c r="CQ79" s="1267"/>
      <c r="CR79" s="1267"/>
      <c r="CS79" s="1267"/>
      <c r="CT79" s="1267"/>
      <c r="CU79" s="1267"/>
      <c r="CV79" s="1267">
        <v>9.5</v>
      </c>
      <c r="CW79" s="1267"/>
      <c r="CX79" s="1267"/>
      <c r="CY79" s="1267"/>
      <c r="CZ79" s="1267"/>
      <c r="DA79" s="1267"/>
      <c r="DB79" s="1267"/>
      <c r="DC79" s="1267"/>
    </row>
    <row r="80" spans="2:107" ht="13.5" x14ac:dyDescent="0.4">
      <c r="B80" s="345"/>
      <c r="G80" s="1273"/>
      <c r="H80" s="1273"/>
      <c r="I80" s="1268"/>
      <c r="J80" s="1268"/>
      <c r="K80" s="1269"/>
      <c r="L80" s="1269"/>
      <c r="M80" s="1269"/>
      <c r="N80" s="1269"/>
      <c r="AN80" s="1272"/>
      <c r="AO80" s="1272"/>
      <c r="AP80" s="1272"/>
      <c r="AQ80" s="1272"/>
      <c r="AR80" s="1272"/>
      <c r="AS80" s="1272"/>
      <c r="AT80" s="1272"/>
      <c r="AU80" s="1272"/>
      <c r="AV80" s="1272"/>
      <c r="AW80" s="1272"/>
      <c r="AX80" s="1272"/>
      <c r="AY80" s="1272"/>
      <c r="AZ80" s="1272"/>
      <c r="BA80" s="1272"/>
      <c r="BB80" s="1270"/>
      <c r="BC80" s="1270"/>
      <c r="BD80" s="1270"/>
      <c r="BE80" s="1270"/>
      <c r="BF80" s="1270"/>
      <c r="BG80" s="1270"/>
      <c r="BH80" s="1270"/>
      <c r="BI80" s="1270"/>
      <c r="BJ80" s="1270"/>
      <c r="BK80" s="1270"/>
      <c r="BL80" s="1270"/>
      <c r="BM80" s="1270"/>
      <c r="BN80" s="1270"/>
      <c r="BO80" s="1270"/>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ht="13.5" x14ac:dyDescent="0.4">
      <c r="B81" s="345"/>
    </row>
    <row r="82" spans="2:109" ht="17.25" x14ac:dyDescent="0.4">
      <c r="B82" s="345"/>
      <c r="K82" s="352"/>
      <c r="L82" s="352"/>
      <c r="M82" s="352"/>
      <c r="N82" s="352"/>
      <c r="AQ82" s="352"/>
      <c r="AR82" s="352"/>
      <c r="AS82" s="352"/>
      <c r="AT82" s="352"/>
      <c r="BC82" s="352"/>
      <c r="BD82" s="352"/>
      <c r="BE82" s="352"/>
      <c r="BF82" s="352"/>
      <c r="BO82" s="352"/>
      <c r="BP82" s="352"/>
      <c r="BQ82" s="352"/>
      <c r="BR82" s="352"/>
      <c r="CA82" s="352"/>
      <c r="CB82" s="352"/>
      <c r="CC82" s="352"/>
      <c r="CD82" s="352"/>
      <c r="CM82" s="352"/>
      <c r="CN82" s="352"/>
      <c r="CO82" s="352"/>
      <c r="CP82" s="352"/>
      <c r="CY82" s="352"/>
      <c r="CZ82" s="352"/>
      <c r="DA82" s="352"/>
      <c r="DB82" s="352"/>
      <c r="DC82" s="352"/>
    </row>
    <row r="83" spans="2:109" ht="13.5" x14ac:dyDescent="0.4">
      <c r="B83" s="351"/>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c r="BL83" s="350"/>
      <c r="BM83" s="350"/>
      <c r="BN83" s="350"/>
      <c r="BO83" s="350"/>
      <c r="BP83" s="350"/>
      <c r="BQ83" s="350"/>
      <c r="BR83" s="350"/>
      <c r="BS83" s="350"/>
      <c r="BT83" s="350"/>
      <c r="BU83" s="350"/>
      <c r="BV83" s="350"/>
      <c r="BW83" s="350"/>
      <c r="BX83" s="350"/>
      <c r="BY83" s="350"/>
      <c r="BZ83" s="350"/>
      <c r="CA83" s="350"/>
      <c r="CB83" s="350"/>
      <c r="CC83" s="350"/>
      <c r="CD83" s="350"/>
      <c r="CE83" s="350"/>
      <c r="CF83" s="350"/>
      <c r="CG83" s="350"/>
      <c r="CH83" s="350"/>
      <c r="CI83" s="350"/>
      <c r="CJ83" s="350"/>
      <c r="CK83" s="350"/>
      <c r="CL83" s="350"/>
      <c r="CM83" s="350"/>
      <c r="CN83" s="350"/>
      <c r="CO83" s="350"/>
      <c r="CP83" s="350"/>
      <c r="CQ83" s="350"/>
      <c r="CR83" s="350"/>
      <c r="CS83" s="350"/>
      <c r="CT83" s="350"/>
      <c r="CU83" s="350"/>
      <c r="CV83" s="350"/>
      <c r="CW83" s="350"/>
      <c r="CX83" s="350"/>
      <c r="CY83" s="350"/>
      <c r="CZ83" s="350"/>
      <c r="DA83" s="350"/>
      <c r="DB83" s="350"/>
      <c r="DC83" s="350"/>
      <c r="DD83" s="349"/>
    </row>
    <row r="84" spans="2:109" ht="13.5" x14ac:dyDescent="0.4">
      <c r="DD84" s="344"/>
      <c r="DE84" s="344"/>
    </row>
    <row r="85" spans="2:109" ht="13.5" x14ac:dyDescent="0.4">
      <c r="DD85" s="344"/>
      <c r="DE85" s="344"/>
    </row>
    <row r="86" spans="2:109" ht="13.5" hidden="1" x14ac:dyDescent="0.4">
      <c r="DD86" s="344"/>
      <c r="DE86" s="344"/>
    </row>
    <row r="87" spans="2:109" ht="13.5" hidden="1" x14ac:dyDescent="0.4">
      <c r="K87" s="348"/>
      <c r="AQ87" s="348"/>
      <c r="BC87" s="348"/>
      <c r="BO87" s="348"/>
      <c r="CA87" s="348"/>
      <c r="CM87" s="348"/>
      <c r="CY87" s="348"/>
      <c r="DD87" s="344"/>
      <c r="DE87" s="344"/>
    </row>
    <row r="88" spans="2:109" ht="13.5" hidden="1" x14ac:dyDescent="0.4">
      <c r="DD88" s="344"/>
      <c r="DE88" s="344"/>
    </row>
    <row r="89" spans="2:109" ht="13.5" hidden="1" x14ac:dyDescent="0.4">
      <c r="DD89" s="344"/>
      <c r="DE89" s="344"/>
    </row>
    <row r="90" spans="2:109" ht="13.5" hidden="1" x14ac:dyDescent="0.4">
      <c r="DD90" s="344"/>
      <c r="DE90" s="344"/>
    </row>
    <row r="91" spans="2:109" ht="13.5" hidden="1" x14ac:dyDescent="0.4">
      <c r="DD91" s="344"/>
      <c r="DE91" s="344"/>
    </row>
    <row r="92" spans="2:109" ht="13.5" hidden="1" customHeight="1" x14ac:dyDescent="0.4">
      <c r="DD92" s="344"/>
      <c r="DE92" s="344"/>
    </row>
    <row r="93" spans="2:109" ht="13.5" hidden="1" customHeight="1" x14ac:dyDescent="0.4">
      <c r="DD93" s="344"/>
      <c r="DE93" s="344"/>
    </row>
    <row r="94" spans="2:109" ht="13.5" hidden="1" customHeight="1" x14ac:dyDescent="0.4">
      <c r="DD94" s="344"/>
      <c r="DE94" s="344"/>
    </row>
    <row r="95" spans="2:109" ht="13.5" hidden="1" customHeight="1" x14ac:dyDescent="0.4">
      <c r="DD95" s="344"/>
      <c r="DE95" s="344"/>
    </row>
    <row r="96" spans="2:109" ht="13.5" hidden="1" customHeight="1" x14ac:dyDescent="0.4">
      <c r="DD96" s="344"/>
      <c r="DE96" s="344"/>
    </row>
    <row r="97" s="347" customFormat="1" ht="13.5" hidden="1" customHeight="1" x14ac:dyDescent="0.4"/>
    <row r="98" s="347" customFormat="1" ht="13.5" hidden="1" customHeight="1" x14ac:dyDescent="0.4"/>
    <row r="99" s="347" customFormat="1" ht="13.5" hidden="1" customHeight="1" x14ac:dyDescent="0.4"/>
    <row r="100" s="347" customFormat="1" ht="13.5" hidden="1" customHeight="1" x14ac:dyDescent="0.4"/>
    <row r="101" s="347" customFormat="1" ht="13.5" hidden="1" customHeight="1" x14ac:dyDescent="0.4"/>
    <row r="102" s="347" customFormat="1" ht="13.5" hidden="1" customHeight="1" x14ac:dyDescent="0.4"/>
    <row r="103" s="347" customFormat="1" ht="13.5" hidden="1" customHeight="1" x14ac:dyDescent="0.4"/>
    <row r="104" s="347" customFormat="1" ht="13.5" hidden="1" customHeight="1" x14ac:dyDescent="0.4"/>
    <row r="105" s="347" customFormat="1" ht="13.5" hidden="1" customHeight="1" x14ac:dyDescent="0.4"/>
    <row r="106" s="347" customFormat="1" ht="13.5" hidden="1" customHeight="1" x14ac:dyDescent="0.4"/>
    <row r="107" s="347" customFormat="1" ht="13.5" hidden="1" customHeight="1" x14ac:dyDescent="0.4"/>
    <row r="108" s="347" customFormat="1" ht="13.5" hidden="1" customHeight="1" x14ac:dyDescent="0.4"/>
    <row r="109" s="347" customFormat="1" ht="13.5" hidden="1" customHeight="1" x14ac:dyDescent="0.4"/>
    <row r="110" s="347" customFormat="1" ht="13.5" hidden="1" customHeight="1" x14ac:dyDescent="0.4"/>
    <row r="111" s="347" customFormat="1" ht="13.5" hidden="1" customHeight="1" x14ac:dyDescent="0.4"/>
    <row r="112" s="347" customFormat="1" ht="13.5" hidden="1" customHeight="1" x14ac:dyDescent="0.4"/>
    <row r="113" s="347" customFormat="1" ht="13.5" hidden="1" customHeight="1" x14ac:dyDescent="0.4"/>
    <row r="114" s="347" customFormat="1" ht="13.5" hidden="1" customHeight="1" x14ac:dyDescent="0.4"/>
    <row r="115" s="347" customFormat="1" ht="13.5" hidden="1" customHeight="1" x14ac:dyDescent="0.4"/>
    <row r="116" s="347" customFormat="1" ht="13.5" hidden="1" customHeight="1" x14ac:dyDescent="0.4"/>
    <row r="117" s="347" customFormat="1" ht="13.5" hidden="1" customHeight="1" x14ac:dyDescent="0.4"/>
    <row r="118" s="347" customFormat="1" ht="13.5" hidden="1" customHeight="1" x14ac:dyDescent="0.4"/>
    <row r="119" s="347" customFormat="1" ht="13.5" hidden="1" customHeight="1" x14ac:dyDescent="0.4"/>
    <row r="120" s="347" customFormat="1" ht="13.5" hidden="1" customHeight="1" x14ac:dyDescent="0.4"/>
    <row r="121" s="347" customFormat="1" ht="13.5" hidden="1" customHeight="1" x14ac:dyDescent="0.4"/>
    <row r="122" s="347" customFormat="1" ht="13.5" hidden="1" customHeight="1" x14ac:dyDescent="0.4"/>
    <row r="123" s="347" customFormat="1" ht="13.5" hidden="1" customHeight="1" x14ac:dyDescent="0.4"/>
    <row r="124" s="347" customFormat="1" ht="13.5" hidden="1" customHeight="1" x14ac:dyDescent="0.4"/>
    <row r="125" s="347" customFormat="1" ht="13.5" hidden="1" customHeight="1" x14ac:dyDescent="0.4"/>
    <row r="126" s="347" customFormat="1" ht="13.5" hidden="1" customHeight="1" x14ac:dyDescent="0.4"/>
    <row r="127" s="347" customFormat="1" ht="13.5" hidden="1" customHeight="1" x14ac:dyDescent="0.4"/>
    <row r="128" s="347" customFormat="1" ht="13.5" hidden="1" customHeight="1" x14ac:dyDescent="0.4"/>
    <row r="129" s="347" customFormat="1" ht="13.5" hidden="1" customHeight="1" x14ac:dyDescent="0.4"/>
    <row r="130" s="347" customFormat="1" ht="13.5" hidden="1" customHeight="1" x14ac:dyDescent="0.4"/>
    <row r="131" s="347" customFormat="1" ht="13.5" hidden="1" customHeight="1" x14ac:dyDescent="0.4"/>
    <row r="132" s="347" customFormat="1" ht="13.5" hidden="1" customHeight="1" x14ac:dyDescent="0.4"/>
    <row r="133" s="347" customFormat="1" ht="13.5" hidden="1" customHeight="1" x14ac:dyDescent="0.4"/>
    <row r="134" s="347" customFormat="1" ht="13.5" hidden="1" customHeight="1" x14ac:dyDescent="0.4"/>
    <row r="135" s="347" customFormat="1" ht="13.5" hidden="1" customHeight="1" x14ac:dyDescent="0.4"/>
    <row r="136" s="347" customFormat="1" ht="13.5" hidden="1" customHeight="1" x14ac:dyDescent="0.4"/>
    <row r="137" s="347" customFormat="1" ht="13.5" hidden="1" customHeight="1" x14ac:dyDescent="0.4"/>
    <row r="138" s="347" customFormat="1" ht="13.5" hidden="1" customHeight="1" x14ac:dyDescent="0.4"/>
    <row r="139" s="347" customFormat="1" ht="13.5" hidden="1" customHeight="1" x14ac:dyDescent="0.4"/>
    <row r="140" s="347" customFormat="1" ht="13.5" hidden="1" customHeight="1" x14ac:dyDescent="0.4"/>
    <row r="141" s="347" customFormat="1" ht="13.5" hidden="1" customHeight="1" x14ac:dyDescent="0.4"/>
    <row r="142" s="347" customFormat="1" ht="13.5" hidden="1" customHeight="1" x14ac:dyDescent="0.4"/>
    <row r="143" s="347" customFormat="1" ht="13.5" hidden="1" customHeight="1" x14ac:dyDescent="0.4"/>
    <row r="144" s="347" customFormat="1" ht="13.5" hidden="1" customHeight="1" x14ac:dyDescent="0.4"/>
    <row r="145" s="347" customFormat="1" ht="13.5" hidden="1" customHeight="1" x14ac:dyDescent="0.4"/>
    <row r="146" s="347" customFormat="1" ht="13.5" hidden="1" customHeight="1" x14ac:dyDescent="0.4"/>
    <row r="147" s="347" customFormat="1" ht="13.5" hidden="1" customHeight="1" x14ac:dyDescent="0.4"/>
    <row r="148" s="347" customFormat="1" ht="13.5" hidden="1" customHeight="1" x14ac:dyDescent="0.4"/>
    <row r="149" s="347" customFormat="1" ht="13.5" hidden="1" customHeight="1" x14ac:dyDescent="0.4"/>
    <row r="150" s="347" customFormat="1" ht="13.5" hidden="1" customHeight="1" x14ac:dyDescent="0.4"/>
    <row r="151" s="347" customFormat="1" ht="13.5" hidden="1" customHeight="1" x14ac:dyDescent="0.4"/>
    <row r="152" s="347" customFormat="1" ht="13.5" hidden="1" customHeight="1" x14ac:dyDescent="0.4"/>
    <row r="153" s="347" customFormat="1" ht="13.5" hidden="1" customHeight="1" x14ac:dyDescent="0.4"/>
    <row r="154" s="347" customFormat="1" ht="13.5" hidden="1" customHeight="1" x14ac:dyDescent="0.4"/>
    <row r="155" s="347" customFormat="1" ht="13.5" hidden="1" customHeight="1" x14ac:dyDescent="0.4"/>
    <row r="156" s="347" customFormat="1" ht="13.5" hidden="1" customHeight="1" x14ac:dyDescent="0.4"/>
    <row r="157" s="347" customFormat="1" ht="13.5" hidden="1" customHeight="1" x14ac:dyDescent="0.4"/>
    <row r="158" s="347" customFormat="1" ht="13.5" hidden="1" customHeight="1" x14ac:dyDescent="0.4"/>
    <row r="159" s="347" customFormat="1" ht="13.5" hidden="1" customHeight="1" x14ac:dyDescent="0.4"/>
    <row r="160" s="347" customFormat="1" ht="13.5" hidden="1" customHeight="1" x14ac:dyDescent="0.4"/>
  </sheetData>
  <sheetProtection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CV75:DC76"/>
    <mergeCell ref="G77:H80"/>
    <mergeCell ref="I77:J78"/>
    <mergeCell ref="K77:K78"/>
    <mergeCell ref="L77:L78"/>
    <mergeCell ref="M77:M78"/>
    <mergeCell ref="CF77:CM78"/>
    <mergeCell ref="CF79:CM80"/>
    <mergeCell ref="BP75:BW76"/>
    <mergeCell ref="BX75:CE76"/>
    <mergeCell ref="CF75:CM76"/>
    <mergeCell ref="CN75:CU76"/>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s>
  <phoneticPr fontId="3"/>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zoomScale="70" zoomScaleNormal="70" zoomScaleSheetLayoutView="70" workbookViewId="0">
      <selection activeCell="BQ20" sqref="BQ20"/>
    </sheetView>
  </sheetViews>
  <sheetFormatPr defaultColWidth="0" defaultRowHeight="13.5" customHeight="1" zeroHeight="1" x14ac:dyDescent="0.15"/>
  <cols>
    <col min="1" max="34" width="2.21875" style="107" customWidth="1"/>
    <col min="35" max="122" width="2.21875" style="106" customWidth="1"/>
    <col min="123" max="16384" width="2.21875" style="106" hidden="1"/>
  </cols>
  <sheetData>
    <row r="1" spans="1:34" ht="13.5"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4" x14ac:dyDescent="0.15">
      <c r="S2" s="106"/>
      <c r="AH2" s="106"/>
    </row>
    <row r="3" spans="1:34" x14ac:dyDescent="0.1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row>
    <row r="4" spans="1:34" x14ac:dyDescent="0.15"/>
    <row r="5" spans="1:34" x14ac:dyDescent="0.15"/>
    <row r="6" spans="1:34" x14ac:dyDescent="0.15"/>
    <row r="7" spans="1:34" x14ac:dyDescent="0.15"/>
    <row r="8" spans="1:34" x14ac:dyDescent="0.15"/>
    <row r="9" spans="1:34" x14ac:dyDescent="0.15">
      <c r="AH9" s="10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06"/>
    </row>
    <row r="18" spans="12:34" x14ac:dyDescent="0.15"/>
    <row r="19" spans="12:34" x14ac:dyDescent="0.15"/>
    <row r="20" spans="12:34" x14ac:dyDescent="0.15">
      <c r="AH20" s="106"/>
    </row>
    <row r="21" spans="12:34" x14ac:dyDescent="0.15">
      <c r="AH21" s="106"/>
    </row>
    <row r="22" spans="12:34" x14ac:dyDescent="0.15"/>
    <row r="23" spans="12:34" x14ac:dyDescent="0.15"/>
    <row r="24" spans="12:34" x14ac:dyDescent="0.15">
      <c r="Q24" s="106"/>
    </row>
    <row r="25" spans="12:34" x14ac:dyDescent="0.15"/>
    <row r="26" spans="12:34" x14ac:dyDescent="0.15"/>
    <row r="27" spans="12:34" x14ac:dyDescent="0.15"/>
    <row r="28" spans="12:34" x14ac:dyDescent="0.15">
      <c r="O28" s="106"/>
      <c r="T28" s="106"/>
      <c r="AH28" s="106"/>
    </row>
    <row r="29" spans="12:34" x14ac:dyDescent="0.15"/>
    <row r="30" spans="12:34" x14ac:dyDescent="0.15"/>
    <row r="31" spans="12:34" x14ac:dyDescent="0.15">
      <c r="Q31" s="106"/>
    </row>
    <row r="32" spans="12:34" x14ac:dyDescent="0.15">
      <c r="L32" s="106"/>
    </row>
    <row r="33" spans="2:34" x14ac:dyDescent="0.15">
      <c r="C33" s="106"/>
      <c r="E33" s="106"/>
      <c r="G33" s="106"/>
      <c r="I33" s="106"/>
      <c r="X33" s="106"/>
    </row>
    <row r="34" spans="2:34" x14ac:dyDescent="0.15">
      <c r="B34" s="106"/>
      <c r="P34" s="106"/>
      <c r="R34" s="106"/>
      <c r="T34" s="106"/>
    </row>
    <row r="35" spans="2:34" x14ac:dyDescent="0.15">
      <c r="D35" s="106"/>
      <c r="W35" s="106"/>
      <c r="AC35" s="106"/>
      <c r="AD35" s="106"/>
      <c r="AE35" s="106"/>
      <c r="AF35" s="106"/>
      <c r="AG35" s="106"/>
      <c r="AH35" s="106"/>
    </row>
    <row r="36" spans="2:34" x14ac:dyDescent="0.15">
      <c r="H36" s="106"/>
      <c r="J36" s="106"/>
      <c r="K36" s="106"/>
      <c r="M36" s="106"/>
      <c r="Y36" s="106"/>
      <c r="Z36" s="106"/>
      <c r="AA36" s="106"/>
      <c r="AB36" s="106"/>
      <c r="AC36" s="106"/>
      <c r="AD36" s="106"/>
      <c r="AE36" s="106"/>
      <c r="AF36" s="106"/>
      <c r="AG36" s="106"/>
      <c r="AH36" s="106"/>
    </row>
    <row r="37" spans="2:34" x14ac:dyDescent="0.15">
      <c r="AH37" s="106"/>
    </row>
    <row r="38" spans="2:34" x14ac:dyDescent="0.15">
      <c r="AG38" s="106"/>
      <c r="AH38" s="106"/>
    </row>
    <row r="39" spans="2:34" x14ac:dyDescent="0.15"/>
    <row r="40" spans="2:34" x14ac:dyDescent="0.15">
      <c r="X40" s="106"/>
    </row>
    <row r="41" spans="2:34" x14ac:dyDescent="0.15">
      <c r="R41" s="106"/>
    </row>
    <row r="42" spans="2:34" x14ac:dyDescent="0.15">
      <c r="W42" s="106"/>
    </row>
    <row r="43" spans="2:34" x14ac:dyDescent="0.15">
      <c r="Y43" s="106"/>
      <c r="Z43" s="106"/>
      <c r="AA43" s="106"/>
      <c r="AB43" s="106"/>
      <c r="AC43" s="106"/>
      <c r="AD43" s="106"/>
      <c r="AE43" s="106"/>
      <c r="AF43" s="106"/>
      <c r="AG43" s="106"/>
      <c r="AH43" s="106"/>
    </row>
    <row r="44" spans="2:34" x14ac:dyDescent="0.15">
      <c r="AH44" s="106"/>
    </row>
    <row r="45" spans="2:34" x14ac:dyDescent="0.15">
      <c r="X45" s="106"/>
    </row>
    <row r="46" spans="2:34" x14ac:dyDescent="0.15"/>
    <row r="47" spans="2:34" x14ac:dyDescent="0.15"/>
    <row r="48" spans="2:34" x14ac:dyDescent="0.15">
      <c r="W48" s="106"/>
      <c r="Y48" s="106"/>
      <c r="Z48" s="106"/>
      <c r="AA48" s="106"/>
      <c r="AB48" s="106"/>
      <c r="AC48" s="106"/>
      <c r="AD48" s="106"/>
      <c r="AE48" s="106"/>
      <c r="AF48" s="106"/>
      <c r="AG48" s="106"/>
      <c r="AH48" s="106"/>
    </row>
    <row r="49" spans="28:34" x14ac:dyDescent="0.15"/>
    <row r="50" spans="28:34" x14ac:dyDescent="0.15">
      <c r="AE50" s="106"/>
      <c r="AF50" s="106"/>
      <c r="AG50" s="106"/>
      <c r="AH50" s="106"/>
    </row>
    <row r="51" spans="28:34" x14ac:dyDescent="0.15">
      <c r="AC51" s="106"/>
      <c r="AD51" s="106"/>
      <c r="AE51" s="106"/>
      <c r="AF51" s="106"/>
      <c r="AG51" s="106"/>
      <c r="AH51" s="106"/>
    </row>
    <row r="52" spans="28:34" x14ac:dyDescent="0.15"/>
    <row r="53" spans="28:34" x14ac:dyDescent="0.15">
      <c r="AF53" s="106"/>
      <c r="AG53" s="106"/>
      <c r="AH53" s="106"/>
    </row>
    <row r="54" spans="28:34" x14ac:dyDescent="0.15">
      <c r="AH54" s="106"/>
    </row>
    <row r="55" spans="28:34" x14ac:dyDescent="0.15"/>
    <row r="56" spans="28:34" x14ac:dyDescent="0.15">
      <c r="AB56" s="106"/>
      <c r="AC56" s="106"/>
      <c r="AD56" s="106"/>
      <c r="AE56" s="106"/>
      <c r="AF56" s="106"/>
      <c r="AG56" s="106"/>
      <c r="AH56" s="106"/>
    </row>
    <row r="57" spans="28:34" x14ac:dyDescent="0.15">
      <c r="AH57" s="106"/>
    </row>
    <row r="58" spans="28:34" x14ac:dyDescent="0.15">
      <c r="AH58" s="106"/>
    </row>
    <row r="59" spans="28:34" x14ac:dyDescent="0.15"/>
    <row r="60" spans="28:34" x14ac:dyDescent="0.15"/>
    <row r="61" spans="28:34" x14ac:dyDescent="0.15"/>
    <row r="62" spans="28:34" x14ac:dyDescent="0.15"/>
    <row r="63" spans="28:34" x14ac:dyDescent="0.15">
      <c r="AH63" s="106"/>
    </row>
    <row r="64" spans="28:34" x14ac:dyDescent="0.15">
      <c r="AG64" s="106"/>
      <c r="AH64" s="106"/>
    </row>
    <row r="65" spans="28:34" x14ac:dyDescent="0.15"/>
    <row r="66" spans="28:34" x14ac:dyDescent="0.15"/>
    <row r="67" spans="28:34" x14ac:dyDescent="0.15"/>
    <row r="68" spans="28:34" x14ac:dyDescent="0.15">
      <c r="AB68" s="106"/>
      <c r="AC68" s="106"/>
      <c r="AD68" s="106"/>
      <c r="AE68" s="106"/>
      <c r="AF68" s="106"/>
      <c r="AG68" s="106"/>
      <c r="AH68" s="106"/>
    </row>
    <row r="69" spans="28:34" x14ac:dyDescent="0.15">
      <c r="AF69" s="106"/>
      <c r="AG69" s="106"/>
      <c r="AH69" s="106"/>
    </row>
    <row r="70" spans="28:34" x14ac:dyDescent="0.15"/>
    <row r="71" spans="28:34" x14ac:dyDescent="0.15"/>
    <row r="72" spans="28:34" x14ac:dyDescent="0.15"/>
    <row r="73" spans="28:34" x14ac:dyDescent="0.15"/>
    <row r="74" spans="28:34" x14ac:dyDescent="0.15"/>
    <row r="75" spans="28:34" x14ac:dyDescent="0.15">
      <c r="AH75" s="106"/>
    </row>
    <row r="76" spans="28:34" x14ac:dyDescent="0.15">
      <c r="AF76" s="106"/>
      <c r="AG76" s="106"/>
      <c r="AH76" s="106"/>
    </row>
    <row r="77" spans="28:34" x14ac:dyDescent="0.15">
      <c r="AG77" s="106"/>
      <c r="AH77" s="106"/>
    </row>
    <row r="78" spans="28:34" x14ac:dyDescent="0.15"/>
    <row r="79" spans="28:34" x14ac:dyDescent="0.15"/>
    <row r="80" spans="28:34" x14ac:dyDescent="0.15"/>
    <row r="81" spans="25:34" x14ac:dyDescent="0.15"/>
    <row r="82" spans="25:34" x14ac:dyDescent="0.15">
      <c r="Y82" s="106"/>
    </row>
    <row r="83" spans="25:34" x14ac:dyDescent="0.15">
      <c r="Y83" s="106"/>
      <c r="Z83" s="106"/>
      <c r="AA83" s="106"/>
      <c r="AB83" s="106"/>
      <c r="AC83" s="106"/>
      <c r="AD83" s="106"/>
      <c r="AE83" s="106"/>
      <c r="AF83" s="106"/>
      <c r="AG83" s="106"/>
      <c r="AH83" s="106"/>
    </row>
    <row r="84" spans="25:34" x14ac:dyDescent="0.15"/>
    <row r="85" spans="25:34" x14ac:dyDescent="0.15"/>
    <row r="86" spans="25:34" x14ac:dyDescent="0.15"/>
    <row r="87" spans="25:34" x14ac:dyDescent="0.15"/>
    <row r="88" spans="25:34" x14ac:dyDescent="0.15">
      <c r="AH88" s="10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6"/>
      <c r="AG94" s="106"/>
      <c r="AH94" s="106"/>
    </row>
    <row r="95" spans="25:34" ht="13.5" customHeight="1" x14ac:dyDescent="0.15">
      <c r="AH95" s="10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6"/>
    </row>
    <row r="102" spans="33:34" ht="13.5" customHeight="1" x14ac:dyDescent="0.15"/>
    <row r="103" spans="33:34" ht="13.5" customHeight="1" x14ac:dyDescent="0.15"/>
    <row r="104" spans="33:34" ht="13.5" customHeight="1" x14ac:dyDescent="0.15">
      <c r="AG104" s="106"/>
      <c r="AH104" s="10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6"/>
    </row>
    <row r="117" spans="34:122" ht="13.5" customHeight="1" x14ac:dyDescent="0.15"/>
    <row r="118" spans="34:122" ht="13.5" customHeight="1" x14ac:dyDescent="0.15"/>
    <row r="119" spans="34:122" ht="13.5" customHeight="1" x14ac:dyDescent="0.15"/>
    <row r="120" spans="34:122" ht="13.5" customHeight="1" x14ac:dyDescent="0.15">
      <c r="AH120" s="106"/>
    </row>
    <row r="121" spans="34:122" ht="13.5" customHeight="1" x14ac:dyDescent="0.15">
      <c r="AH121" s="106"/>
    </row>
    <row r="122" spans="34:122" ht="13.5" customHeight="1" x14ac:dyDescent="0.15"/>
    <row r="123" spans="34:122" ht="13.5" customHeight="1" x14ac:dyDescent="0.15"/>
    <row r="124" spans="34:122" ht="13.5" customHeight="1" x14ac:dyDescent="0.15"/>
    <row r="125" spans="34:122" ht="13.5" customHeight="1" x14ac:dyDescent="0.15">
      <c r="DR125" s="106" t="s">
        <v>411</v>
      </c>
    </row>
  </sheetData>
  <sheetProtection sheet="1" objects="1" scenarios="1"/>
  <dataConsolidate/>
  <phoneticPr fontId="3"/>
  <printOptions horizontalCentered="1"/>
  <pageMargins left="0" right="0" top="0.39370078740157483" bottom="0.39370078740157483" header="0.19685039370078741" footer="0.19685039370078741"/>
  <pageSetup paperSize="9" scale="30"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21875" style="107" customWidth="1"/>
    <col min="35" max="122" width="2.21875" style="106" customWidth="1"/>
    <col min="123" max="16384" width="2.21875" style="106" hidden="1"/>
  </cols>
  <sheetData>
    <row r="1" spans="2:34" ht="13.5" customHeight="1"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2:34" x14ac:dyDescent="0.15">
      <c r="S2" s="106"/>
      <c r="AH2" s="106"/>
    </row>
    <row r="3" spans="2:34" x14ac:dyDescent="0.1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row>
    <row r="4" spans="2:34" x14ac:dyDescent="0.15"/>
    <row r="5" spans="2:34" x14ac:dyDescent="0.15"/>
    <row r="6" spans="2:34" x14ac:dyDescent="0.15"/>
    <row r="7" spans="2:34" x14ac:dyDescent="0.15"/>
    <row r="8" spans="2:34" x14ac:dyDescent="0.15"/>
    <row r="9" spans="2:34" x14ac:dyDescent="0.15">
      <c r="AH9" s="10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6"/>
    </row>
    <row r="18" spans="12:34" x14ac:dyDescent="0.15"/>
    <row r="19" spans="12:34" x14ac:dyDescent="0.15"/>
    <row r="20" spans="12:34" x14ac:dyDescent="0.15">
      <c r="AH20" s="106"/>
    </row>
    <row r="21" spans="12:34" x14ac:dyDescent="0.15">
      <c r="AH21" s="106"/>
    </row>
    <row r="22" spans="12:34" x14ac:dyDescent="0.15"/>
    <row r="23" spans="12:34" x14ac:dyDescent="0.15"/>
    <row r="24" spans="12:34" x14ac:dyDescent="0.15">
      <c r="Q24" s="106"/>
    </row>
    <row r="25" spans="12:34" x14ac:dyDescent="0.15"/>
    <row r="26" spans="12:34" x14ac:dyDescent="0.15"/>
    <row r="27" spans="12:34" x14ac:dyDescent="0.15"/>
    <row r="28" spans="12:34" x14ac:dyDescent="0.15">
      <c r="O28" s="106"/>
      <c r="T28" s="106"/>
      <c r="AH28" s="106"/>
    </row>
    <row r="29" spans="12:34" x14ac:dyDescent="0.15"/>
    <row r="30" spans="12:34" x14ac:dyDescent="0.15"/>
    <row r="31" spans="12:34" x14ac:dyDescent="0.15">
      <c r="Q31" s="106"/>
    </row>
    <row r="32" spans="12:34" x14ac:dyDescent="0.15">
      <c r="L32" s="106"/>
    </row>
    <row r="33" spans="2:34" x14ac:dyDescent="0.15">
      <c r="C33" s="106"/>
      <c r="E33" s="106"/>
      <c r="G33" s="106"/>
      <c r="I33" s="106"/>
      <c r="X33" s="106"/>
    </row>
    <row r="34" spans="2:34" x14ac:dyDescent="0.15">
      <c r="B34" s="106"/>
      <c r="P34" s="106"/>
      <c r="R34" s="106"/>
      <c r="T34" s="106"/>
    </row>
    <row r="35" spans="2:34" x14ac:dyDescent="0.15">
      <c r="D35" s="106"/>
      <c r="W35" s="106"/>
      <c r="AC35" s="106"/>
      <c r="AD35" s="106"/>
      <c r="AE35" s="106"/>
      <c r="AF35" s="106"/>
      <c r="AG35" s="106"/>
      <c r="AH35" s="106"/>
    </row>
    <row r="36" spans="2:34" x14ac:dyDescent="0.15">
      <c r="H36" s="106"/>
      <c r="J36" s="106"/>
      <c r="K36" s="106"/>
      <c r="M36" s="106"/>
      <c r="Y36" s="106"/>
      <c r="Z36" s="106"/>
      <c r="AA36" s="106"/>
      <c r="AB36" s="106"/>
      <c r="AC36" s="106"/>
      <c r="AD36" s="106"/>
      <c r="AE36" s="106"/>
      <c r="AF36" s="106"/>
      <c r="AG36" s="106"/>
      <c r="AH36" s="106"/>
    </row>
    <row r="37" spans="2:34" x14ac:dyDescent="0.15">
      <c r="AH37" s="106"/>
    </row>
    <row r="38" spans="2:34" x14ac:dyDescent="0.15">
      <c r="AG38" s="106"/>
      <c r="AH38" s="106"/>
    </row>
    <row r="39" spans="2:34" x14ac:dyDescent="0.15"/>
    <row r="40" spans="2:34" x14ac:dyDescent="0.15">
      <c r="X40" s="106"/>
    </row>
    <row r="41" spans="2:34" x14ac:dyDescent="0.15">
      <c r="R41" s="106"/>
    </row>
    <row r="42" spans="2:34" x14ac:dyDescent="0.15">
      <c r="W42" s="106"/>
    </row>
    <row r="43" spans="2:34" x14ac:dyDescent="0.15">
      <c r="Y43" s="106"/>
      <c r="Z43" s="106"/>
      <c r="AA43" s="106"/>
      <c r="AB43" s="106"/>
      <c r="AC43" s="106"/>
      <c r="AD43" s="106"/>
      <c r="AE43" s="106"/>
      <c r="AF43" s="106"/>
      <c r="AG43" s="106"/>
      <c r="AH43" s="106"/>
    </row>
    <row r="44" spans="2:34" x14ac:dyDescent="0.15">
      <c r="AH44" s="106"/>
    </row>
    <row r="45" spans="2:34" x14ac:dyDescent="0.15">
      <c r="X45" s="106"/>
    </row>
    <row r="46" spans="2:34" x14ac:dyDescent="0.15"/>
    <row r="47" spans="2:34" x14ac:dyDescent="0.15"/>
    <row r="48" spans="2:34" x14ac:dyDescent="0.15">
      <c r="W48" s="106"/>
      <c r="Y48" s="106"/>
      <c r="Z48" s="106"/>
      <c r="AA48" s="106"/>
      <c r="AB48" s="106"/>
      <c r="AC48" s="106"/>
      <c r="AD48" s="106"/>
      <c r="AE48" s="106"/>
      <c r="AF48" s="106"/>
      <c r="AG48" s="106"/>
      <c r="AH48" s="106"/>
    </row>
    <row r="49" spans="28:34" x14ac:dyDescent="0.15"/>
    <row r="50" spans="28:34" x14ac:dyDescent="0.15">
      <c r="AE50" s="106"/>
      <c r="AF50" s="106"/>
      <c r="AG50" s="106"/>
      <c r="AH50" s="106"/>
    </row>
    <row r="51" spans="28:34" x14ac:dyDescent="0.15">
      <c r="AC51" s="106"/>
      <c r="AD51" s="106"/>
      <c r="AE51" s="106"/>
      <c r="AF51" s="106"/>
      <c r="AG51" s="106"/>
      <c r="AH51" s="106"/>
    </row>
    <row r="52" spans="28:34" x14ac:dyDescent="0.15"/>
    <row r="53" spans="28:34" x14ac:dyDescent="0.15">
      <c r="AF53" s="106"/>
      <c r="AG53" s="106"/>
      <c r="AH53" s="106"/>
    </row>
    <row r="54" spans="28:34" x14ac:dyDescent="0.15">
      <c r="AH54" s="106"/>
    </row>
    <row r="55" spans="28:34" x14ac:dyDescent="0.15"/>
    <row r="56" spans="28:34" x14ac:dyDescent="0.15">
      <c r="AB56" s="106"/>
      <c r="AC56" s="106"/>
      <c r="AD56" s="106"/>
      <c r="AE56" s="106"/>
      <c r="AF56" s="106"/>
      <c r="AG56" s="106"/>
      <c r="AH56" s="106"/>
    </row>
    <row r="57" spans="28:34" x14ac:dyDescent="0.15">
      <c r="AH57" s="106"/>
    </row>
    <row r="58" spans="28:34" x14ac:dyDescent="0.15">
      <c r="AH58" s="106"/>
    </row>
    <row r="59" spans="28:34" x14ac:dyDescent="0.15">
      <c r="AG59" s="106"/>
      <c r="AH59" s="106"/>
    </row>
    <row r="60" spans="28:34" x14ac:dyDescent="0.15"/>
    <row r="61" spans="28:34" x14ac:dyDescent="0.15"/>
    <row r="62" spans="28:34" x14ac:dyDescent="0.15"/>
    <row r="63" spans="28:34" x14ac:dyDescent="0.15">
      <c r="AH63" s="106"/>
    </row>
    <row r="64" spans="28:34" x14ac:dyDescent="0.15">
      <c r="AG64" s="106"/>
      <c r="AH64" s="106"/>
    </row>
    <row r="65" spans="28:34" x14ac:dyDescent="0.15"/>
    <row r="66" spans="28:34" x14ac:dyDescent="0.15"/>
    <row r="67" spans="28:34" x14ac:dyDescent="0.15"/>
    <row r="68" spans="28:34" x14ac:dyDescent="0.15">
      <c r="AB68" s="106"/>
      <c r="AC68" s="106"/>
      <c r="AD68" s="106"/>
      <c r="AE68" s="106"/>
      <c r="AF68" s="106"/>
      <c r="AG68" s="106"/>
      <c r="AH68" s="106"/>
    </row>
    <row r="69" spans="28:34" x14ac:dyDescent="0.15">
      <c r="AF69" s="106"/>
      <c r="AG69" s="106"/>
      <c r="AH69" s="106"/>
    </row>
    <row r="70" spans="28:34" x14ac:dyDescent="0.15"/>
    <row r="71" spans="28:34" x14ac:dyDescent="0.15"/>
    <row r="72" spans="28:34" x14ac:dyDescent="0.15"/>
    <row r="73" spans="28:34" x14ac:dyDescent="0.15"/>
    <row r="74" spans="28:34" x14ac:dyDescent="0.15"/>
    <row r="75" spans="28:34" x14ac:dyDescent="0.15">
      <c r="AH75" s="106"/>
    </row>
    <row r="76" spans="28:34" x14ac:dyDescent="0.15">
      <c r="AF76" s="106"/>
      <c r="AG76" s="106"/>
      <c r="AH76" s="106"/>
    </row>
    <row r="77" spans="28:34" x14ac:dyDescent="0.15">
      <c r="AG77" s="106"/>
      <c r="AH77" s="106"/>
    </row>
    <row r="78" spans="28:34" x14ac:dyDescent="0.15"/>
    <row r="79" spans="28:34" x14ac:dyDescent="0.15"/>
    <row r="80" spans="28:34" x14ac:dyDescent="0.15"/>
    <row r="81" spans="25:34" x14ac:dyDescent="0.15"/>
    <row r="82" spans="25:34" x14ac:dyDescent="0.15">
      <c r="Y82" s="106"/>
    </row>
    <row r="83" spans="25:34" x14ac:dyDescent="0.15">
      <c r="Y83" s="106"/>
      <c r="Z83" s="106"/>
      <c r="AA83" s="106"/>
      <c r="AB83" s="106"/>
      <c r="AC83" s="106"/>
      <c r="AD83" s="106"/>
      <c r="AE83" s="106"/>
      <c r="AF83" s="106"/>
      <c r="AG83" s="106"/>
      <c r="AH83" s="106"/>
    </row>
    <row r="84" spans="25:34" x14ac:dyDescent="0.15"/>
    <row r="85" spans="25:34" x14ac:dyDescent="0.15"/>
    <row r="86" spans="25:34" x14ac:dyDescent="0.15"/>
    <row r="87" spans="25:34" x14ac:dyDescent="0.15"/>
    <row r="88" spans="25:34" x14ac:dyDescent="0.15">
      <c r="AH88" s="10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6"/>
      <c r="AG94" s="106"/>
      <c r="AH94" s="106"/>
    </row>
    <row r="95" spans="25:34" ht="13.5" customHeight="1" x14ac:dyDescent="0.15">
      <c r="AH95" s="10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6"/>
    </row>
    <row r="102" spans="33:34" ht="13.5" customHeight="1" x14ac:dyDescent="0.15"/>
    <row r="103" spans="33:34" ht="13.5" customHeight="1" x14ac:dyDescent="0.15"/>
    <row r="104" spans="33:34" ht="13.5" customHeight="1" x14ac:dyDescent="0.15">
      <c r="AG104" s="106"/>
      <c r="AH104" s="10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6"/>
    </row>
    <row r="117" spans="34:122" ht="13.5" customHeight="1" x14ac:dyDescent="0.15"/>
    <row r="118" spans="34:122" ht="13.5" customHeight="1" x14ac:dyDescent="0.15"/>
    <row r="119" spans="34:122" ht="13.5" customHeight="1" x14ac:dyDescent="0.15"/>
    <row r="120" spans="34:122" ht="13.5" customHeight="1" x14ac:dyDescent="0.15">
      <c r="AH120" s="106"/>
    </row>
    <row r="121" spans="34:122" ht="13.5" customHeight="1" x14ac:dyDescent="0.15">
      <c r="AH121" s="106"/>
    </row>
    <row r="122" spans="34:122" ht="13.5" customHeight="1" x14ac:dyDescent="0.15"/>
    <row r="123" spans="34:122" ht="13.5" customHeight="1" x14ac:dyDescent="0.15"/>
    <row r="124" spans="34:122" ht="13.5" customHeight="1" x14ac:dyDescent="0.15"/>
    <row r="125" spans="34:122" ht="13.5" customHeight="1" x14ac:dyDescent="0.15">
      <c r="DR125" s="106" t="s">
        <v>411</v>
      </c>
    </row>
  </sheetData>
  <sheetProtection sheet="1" objects="1" scenarios="1"/>
  <dataConsolidate/>
  <phoneticPr fontId="3"/>
  <printOptions horizontalCentered="1"/>
  <pageMargins left="0" right="0" top="0.39370078740157483" bottom="0.39370078740157483" header="0.19685039370078741" footer="0.19685039370078741"/>
  <pageSetup paperSize="9" scale="30" orientation="landscape" cellComments="asDisplayed"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4"/>
  <cols>
    <col min="1" max="95" width="1.44140625" style="41" customWidth="1"/>
    <col min="96" max="133" width="1.44140625" style="57" customWidth="1"/>
    <col min="134" max="143" width="1.44140625" style="41" customWidth="1"/>
    <col min="144" max="16384" width="0" style="41" hidden="1"/>
  </cols>
  <sheetData>
    <row r="1" spans="2:143" ht="22.5" customHeight="1" thickBot="1" x14ac:dyDescent="0.45">
      <c r="B1" s="38"/>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756" t="s">
        <v>126</v>
      </c>
      <c r="DI1" s="757"/>
      <c r="DJ1" s="757"/>
      <c r="DK1" s="757"/>
      <c r="DL1" s="757"/>
      <c r="DM1" s="757"/>
      <c r="DN1" s="758"/>
      <c r="DO1" s="41"/>
      <c r="DP1" s="756" t="s">
        <v>127</v>
      </c>
      <c r="DQ1" s="757"/>
      <c r="DR1" s="757"/>
      <c r="DS1" s="757"/>
      <c r="DT1" s="757"/>
      <c r="DU1" s="757"/>
      <c r="DV1" s="757"/>
      <c r="DW1" s="757"/>
      <c r="DX1" s="757"/>
      <c r="DY1" s="757"/>
      <c r="DZ1" s="757"/>
      <c r="EA1" s="757"/>
      <c r="EB1" s="757"/>
      <c r="EC1" s="758"/>
      <c r="ED1" s="39"/>
      <c r="EE1" s="39"/>
      <c r="EF1" s="39"/>
      <c r="EG1" s="39"/>
      <c r="EH1" s="39"/>
      <c r="EI1" s="39"/>
      <c r="EJ1" s="39"/>
      <c r="EK1" s="39"/>
      <c r="EL1" s="39"/>
      <c r="EM1" s="39"/>
    </row>
    <row r="2" spans="2:143" ht="22.5" customHeight="1" x14ac:dyDescent="0.4">
      <c r="B2" s="42" t="s">
        <v>128</v>
      </c>
      <c r="R2" s="43"/>
      <c r="S2" s="43"/>
      <c r="T2" s="43"/>
      <c r="U2" s="43"/>
      <c r="V2" s="43"/>
      <c r="W2" s="43"/>
      <c r="X2" s="43"/>
      <c r="Y2" s="43"/>
      <c r="Z2" s="43"/>
      <c r="AA2" s="43"/>
      <c r="AB2" s="43"/>
      <c r="AC2" s="43"/>
      <c r="AE2" s="44"/>
      <c r="AF2" s="44"/>
      <c r="AG2" s="44"/>
      <c r="AH2" s="44"/>
      <c r="AI2" s="44"/>
      <c r="AJ2" s="43"/>
      <c r="AK2" s="43"/>
      <c r="AL2" s="43"/>
      <c r="AM2" s="43"/>
      <c r="AN2" s="43"/>
      <c r="AO2" s="43"/>
      <c r="AP2" s="43"/>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row>
    <row r="3" spans="2:143" ht="11.25" customHeight="1" x14ac:dyDescent="0.4">
      <c r="B3" s="697" t="s">
        <v>129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130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131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4">
      <c r="B4" s="697" t="s">
        <v>7</v>
      </c>
      <c r="C4" s="698"/>
      <c r="D4" s="698"/>
      <c r="E4" s="698"/>
      <c r="F4" s="698"/>
      <c r="G4" s="698"/>
      <c r="H4" s="698"/>
      <c r="I4" s="698"/>
      <c r="J4" s="698"/>
      <c r="K4" s="698"/>
      <c r="L4" s="698"/>
      <c r="M4" s="698"/>
      <c r="N4" s="698"/>
      <c r="O4" s="698"/>
      <c r="P4" s="698"/>
      <c r="Q4" s="699"/>
      <c r="R4" s="697" t="s">
        <v>132</v>
      </c>
      <c r="S4" s="698"/>
      <c r="T4" s="698"/>
      <c r="U4" s="698"/>
      <c r="V4" s="698"/>
      <c r="W4" s="698"/>
      <c r="X4" s="698"/>
      <c r="Y4" s="699"/>
      <c r="Z4" s="697" t="s">
        <v>133</v>
      </c>
      <c r="AA4" s="698"/>
      <c r="AB4" s="698"/>
      <c r="AC4" s="699"/>
      <c r="AD4" s="697" t="s">
        <v>134</v>
      </c>
      <c r="AE4" s="698"/>
      <c r="AF4" s="698"/>
      <c r="AG4" s="698"/>
      <c r="AH4" s="698"/>
      <c r="AI4" s="698"/>
      <c r="AJ4" s="698"/>
      <c r="AK4" s="699"/>
      <c r="AL4" s="697" t="s">
        <v>133</v>
      </c>
      <c r="AM4" s="698"/>
      <c r="AN4" s="698"/>
      <c r="AO4" s="699"/>
      <c r="AP4" s="753" t="s">
        <v>135</v>
      </c>
      <c r="AQ4" s="753"/>
      <c r="AR4" s="753"/>
      <c r="AS4" s="753"/>
      <c r="AT4" s="753"/>
      <c r="AU4" s="753"/>
      <c r="AV4" s="753"/>
      <c r="AW4" s="753"/>
      <c r="AX4" s="753"/>
      <c r="AY4" s="753"/>
      <c r="AZ4" s="753"/>
      <c r="BA4" s="753"/>
      <c r="BB4" s="753"/>
      <c r="BC4" s="753"/>
      <c r="BD4" s="753"/>
      <c r="BE4" s="753"/>
      <c r="BF4" s="753"/>
      <c r="BG4" s="753" t="s">
        <v>136</v>
      </c>
      <c r="BH4" s="753"/>
      <c r="BI4" s="753"/>
      <c r="BJ4" s="753"/>
      <c r="BK4" s="753"/>
      <c r="BL4" s="753"/>
      <c r="BM4" s="753"/>
      <c r="BN4" s="753"/>
      <c r="BO4" s="753" t="s">
        <v>133</v>
      </c>
      <c r="BP4" s="753"/>
      <c r="BQ4" s="753"/>
      <c r="BR4" s="753"/>
      <c r="BS4" s="753" t="s">
        <v>137</v>
      </c>
      <c r="BT4" s="753"/>
      <c r="BU4" s="753"/>
      <c r="BV4" s="753"/>
      <c r="BW4" s="753"/>
      <c r="BX4" s="753"/>
      <c r="BY4" s="753"/>
      <c r="BZ4" s="753"/>
      <c r="CA4" s="753"/>
      <c r="CB4" s="753"/>
      <c r="CD4" s="740" t="s">
        <v>138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45" customFormat="1" ht="11.25" customHeight="1" x14ac:dyDescent="0.4">
      <c r="B5" s="706" t="s">
        <v>139</v>
      </c>
      <c r="C5" s="707"/>
      <c r="D5" s="707"/>
      <c r="E5" s="707"/>
      <c r="F5" s="707"/>
      <c r="G5" s="707"/>
      <c r="H5" s="707"/>
      <c r="I5" s="707"/>
      <c r="J5" s="707"/>
      <c r="K5" s="707"/>
      <c r="L5" s="707"/>
      <c r="M5" s="707"/>
      <c r="N5" s="707"/>
      <c r="O5" s="707"/>
      <c r="P5" s="707"/>
      <c r="Q5" s="708"/>
      <c r="R5" s="691">
        <v>3472867</v>
      </c>
      <c r="S5" s="692"/>
      <c r="T5" s="692"/>
      <c r="U5" s="692"/>
      <c r="V5" s="692"/>
      <c r="W5" s="692"/>
      <c r="X5" s="692"/>
      <c r="Y5" s="735"/>
      <c r="Z5" s="754">
        <v>18.399999999999999</v>
      </c>
      <c r="AA5" s="754"/>
      <c r="AB5" s="754"/>
      <c r="AC5" s="754"/>
      <c r="AD5" s="755">
        <v>3472867</v>
      </c>
      <c r="AE5" s="755"/>
      <c r="AF5" s="755"/>
      <c r="AG5" s="755"/>
      <c r="AH5" s="755"/>
      <c r="AI5" s="755"/>
      <c r="AJ5" s="755"/>
      <c r="AK5" s="755"/>
      <c r="AL5" s="736">
        <v>40.200000000000003</v>
      </c>
      <c r="AM5" s="711"/>
      <c r="AN5" s="711"/>
      <c r="AO5" s="737"/>
      <c r="AP5" s="706" t="s">
        <v>140</v>
      </c>
      <c r="AQ5" s="707"/>
      <c r="AR5" s="707"/>
      <c r="AS5" s="707"/>
      <c r="AT5" s="707"/>
      <c r="AU5" s="707"/>
      <c r="AV5" s="707"/>
      <c r="AW5" s="707"/>
      <c r="AX5" s="707"/>
      <c r="AY5" s="707"/>
      <c r="AZ5" s="707"/>
      <c r="BA5" s="707"/>
      <c r="BB5" s="707"/>
      <c r="BC5" s="707"/>
      <c r="BD5" s="707"/>
      <c r="BE5" s="707"/>
      <c r="BF5" s="708"/>
      <c r="BG5" s="636">
        <v>3472867</v>
      </c>
      <c r="BH5" s="637"/>
      <c r="BI5" s="637"/>
      <c r="BJ5" s="637"/>
      <c r="BK5" s="637"/>
      <c r="BL5" s="637"/>
      <c r="BM5" s="637"/>
      <c r="BN5" s="638"/>
      <c r="BO5" s="676">
        <v>100</v>
      </c>
      <c r="BP5" s="676"/>
      <c r="BQ5" s="676"/>
      <c r="BR5" s="676"/>
      <c r="BS5" s="677">
        <v>48199</v>
      </c>
      <c r="BT5" s="677"/>
      <c r="BU5" s="677"/>
      <c r="BV5" s="677"/>
      <c r="BW5" s="677"/>
      <c r="BX5" s="677"/>
      <c r="BY5" s="677"/>
      <c r="BZ5" s="677"/>
      <c r="CA5" s="677"/>
      <c r="CB5" s="724"/>
      <c r="CD5" s="740" t="s">
        <v>135</v>
      </c>
      <c r="CE5" s="741"/>
      <c r="CF5" s="741"/>
      <c r="CG5" s="741"/>
      <c r="CH5" s="741"/>
      <c r="CI5" s="741"/>
      <c r="CJ5" s="741"/>
      <c r="CK5" s="741"/>
      <c r="CL5" s="741"/>
      <c r="CM5" s="741"/>
      <c r="CN5" s="741"/>
      <c r="CO5" s="741"/>
      <c r="CP5" s="741"/>
      <c r="CQ5" s="742"/>
      <c r="CR5" s="740" t="s">
        <v>141</v>
      </c>
      <c r="CS5" s="741"/>
      <c r="CT5" s="741"/>
      <c r="CU5" s="741"/>
      <c r="CV5" s="741"/>
      <c r="CW5" s="741"/>
      <c r="CX5" s="741"/>
      <c r="CY5" s="742"/>
      <c r="CZ5" s="740" t="s">
        <v>133</v>
      </c>
      <c r="DA5" s="741"/>
      <c r="DB5" s="741"/>
      <c r="DC5" s="742"/>
      <c r="DD5" s="740" t="s">
        <v>142</v>
      </c>
      <c r="DE5" s="741"/>
      <c r="DF5" s="741"/>
      <c r="DG5" s="741"/>
      <c r="DH5" s="741"/>
      <c r="DI5" s="741"/>
      <c r="DJ5" s="741"/>
      <c r="DK5" s="741"/>
      <c r="DL5" s="741"/>
      <c r="DM5" s="741"/>
      <c r="DN5" s="741"/>
      <c r="DO5" s="741"/>
      <c r="DP5" s="742"/>
      <c r="DQ5" s="740" t="s">
        <v>143</v>
      </c>
      <c r="DR5" s="741"/>
      <c r="DS5" s="741"/>
      <c r="DT5" s="741"/>
      <c r="DU5" s="741"/>
      <c r="DV5" s="741"/>
      <c r="DW5" s="741"/>
      <c r="DX5" s="741"/>
      <c r="DY5" s="741"/>
      <c r="DZ5" s="741"/>
      <c r="EA5" s="741"/>
      <c r="EB5" s="741"/>
      <c r="EC5" s="742"/>
    </row>
    <row r="6" spans="2:143" ht="11.25" customHeight="1" x14ac:dyDescent="0.4">
      <c r="B6" s="633" t="s">
        <v>144</v>
      </c>
      <c r="C6" s="634"/>
      <c r="D6" s="634"/>
      <c r="E6" s="634"/>
      <c r="F6" s="634"/>
      <c r="G6" s="634"/>
      <c r="H6" s="634"/>
      <c r="I6" s="634"/>
      <c r="J6" s="634"/>
      <c r="K6" s="634"/>
      <c r="L6" s="634"/>
      <c r="M6" s="634"/>
      <c r="N6" s="634"/>
      <c r="O6" s="634"/>
      <c r="P6" s="634"/>
      <c r="Q6" s="635"/>
      <c r="R6" s="636">
        <v>161030</v>
      </c>
      <c r="S6" s="637"/>
      <c r="T6" s="637"/>
      <c r="U6" s="637"/>
      <c r="V6" s="637"/>
      <c r="W6" s="637"/>
      <c r="X6" s="637"/>
      <c r="Y6" s="638"/>
      <c r="Z6" s="676">
        <v>0.9</v>
      </c>
      <c r="AA6" s="676"/>
      <c r="AB6" s="676"/>
      <c r="AC6" s="676"/>
      <c r="AD6" s="677">
        <v>161030</v>
      </c>
      <c r="AE6" s="677"/>
      <c r="AF6" s="677"/>
      <c r="AG6" s="677"/>
      <c r="AH6" s="677"/>
      <c r="AI6" s="677"/>
      <c r="AJ6" s="677"/>
      <c r="AK6" s="677"/>
      <c r="AL6" s="639">
        <v>1.9</v>
      </c>
      <c r="AM6" s="640"/>
      <c r="AN6" s="640"/>
      <c r="AO6" s="678"/>
      <c r="AP6" s="633" t="s">
        <v>145</v>
      </c>
      <c r="AQ6" s="634"/>
      <c r="AR6" s="634"/>
      <c r="AS6" s="634"/>
      <c r="AT6" s="634"/>
      <c r="AU6" s="634"/>
      <c r="AV6" s="634"/>
      <c r="AW6" s="634"/>
      <c r="AX6" s="634"/>
      <c r="AY6" s="634"/>
      <c r="AZ6" s="634"/>
      <c r="BA6" s="634"/>
      <c r="BB6" s="634"/>
      <c r="BC6" s="634"/>
      <c r="BD6" s="634"/>
      <c r="BE6" s="634"/>
      <c r="BF6" s="635"/>
      <c r="BG6" s="636">
        <v>3472867</v>
      </c>
      <c r="BH6" s="637"/>
      <c r="BI6" s="637"/>
      <c r="BJ6" s="637"/>
      <c r="BK6" s="637"/>
      <c r="BL6" s="637"/>
      <c r="BM6" s="637"/>
      <c r="BN6" s="638"/>
      <c r="BO6" s="676">
        <v>100</v>
      </c>
      <c r="BP6" s="676"/>
      <c r="BQ6" s="676"/>
      <c r="BR6" s="676"/>
      <c r="BS6" s="677">
        <v>48199</v>
      </c>
      <c r="BT6" s="677"/>
      <c r="BU6" s="677"/>
      <c r="BV6" s="677"/>
      <c r="BW6" s="677"/>
      <c r="BX6" s="677"/>
      <c r="BY6" s="677"/>
      <c r="BZ6" s="677"/>
      <c r="CA6" s="677"/>
      <c r="CB6" s="724"/>
      <c r="CD6" s="694" t="s">
        <v>146</v>
      </c>
      <c r="CE6" s="695"/>
      <c r="CF6" s="695"/>
      <c r="CG6" s="695"/>
      <c r="CH6" s="695"/>
      <c r="CI6" s="695"/>
      <c r="CJ6" s="695"/>
      <c r="CK6" s="695"/>
      <c r="CL6" s="695"/>
      <c r="CM6" s="695"/>
      <c r="CN6" s="695"/>
      <c r="CO6" s="695"/>
      <c r="CP6" s="695"/>
      <c r="CQ6" s="696"/>
      <c r="CR6" s="636">
        <v>167794</v>
      </c>
      <c r="CS6" s="637"/>
      <c r="CT6" s="637"/>
      <c r="CU6" s="637"/>
      <c r="CV6" s="637"/>
      <c r="CW6" s="637"/>
      <c r="CX6" s="637"/>
      <c r="CY6" s="638"/>
      <c r="CZ6" s="736">
        <v>0.9</v>
      </c>
      <c r="DA6" s="711"/>
      <c r="DB6" s="711"/>
      <c r="DC6" s="739"/>
      <c r="DD6" s="642" t="s">
        <v>47</v>
      </c>
      <c r="DE6" s="637"/>
      <c r="DF6" s="637"/>
      <c r="DG6" s="637"/>
      <c r="DH6" s="637"/>
      <c r="DI6" s="637"/>
      <c r="DJ6" s="637"/>
      <c r="DK6" s="637"/>
      <c r="DL6" s="637"/>
      <c r="DM6" s="637"/>
      <c r="DN6" s="637"/>
      <c r="DO6" s="637"/>
      <c r="DP6" s="638"/>
      <c r="DQ6" s="642">
        <v>167794</v>
      </c>
      <c r="DR6" s="637"/>
      <c r="DS6" s="637"/>
      <c r="DT6" s="637"/>
      <c r="DU6" s="637"/>
      <c r="DV6" s="637"/>
      <c r="DW6" s="637"/>
      <c r="DX6" s="637"/>
      <c r="DY6" s="637"/>
      <c r="DZ6" s="637"/>
      <c r="EA6" s="637"/>
      <c r="EB6" s="637"/>
      <c r="EC6" s="683"/>
    </row>
    <row r="7" spans="2:143" ht="11.25" customHeight="1" x14ac:dyDescent="0.4">
      <c r="B7" s="633" t="s">
        <v>147</v>
      </c>
      <c r="C7" s="634"/>
      <c r="D7" s="634"/>
      <c r="E7" s="634"/>
      <c r="F7" s="634"/>
      <c r="G7" s="634"/>
      <c r="H7" s="634"/>
      <c r="I7" s="634"/>
      <c r="J7" s="634"/>
      <c r="K7" s="634"/>
      <c r="L7" s="634"/>
      <c r="M7" s="634"/>
      <c r="N7" s="634"/>
      <c r="O7" s="634"/>
      <c r="P7" s="634"/>
      <c r="Q7" s="635"/>
      <c r="R7" s="636">
        <v>3128</v>
      </c>
      <c r="S7" s="637"/>
      <c r="T7" s="637"/>
      <c r="U7" s="637"/>
      <c r="V7" s="637"/>
      <c r="W7" s="637"/>
      <c r="X7" s="637"/>
      <c r="Y7" s="638"/>
      <c r="Z7" s="676">
        <v>0</v>
      </c>
      <c r="AA7" s="676"/>
      <c r="AB7" s="676"/>
      <c r="AC7" s="676"/>
      <c r="AD7" s="677">
        <v>3128</v>
      </c>
      <c r="AE7" s="677"/>
      <c r="AF7" s="677"/>
      <c r="AG7" s="677"/>
      <c r="AH7" s="677"/>
      <c r="AI7" s="677"/>
      <c r="AJ7" s="677"/>
      <c r="AK7" s="677"/>
      <c r="AL7" s="639">
        <v>0</v>
      </c>
      <c r="AM7" s="640"/>
      <c r="AN7" s="640"/>
      <c r="AO7" s="678"/>
      <c r="AP7" s="633" t="s">
        <v>148</v>
      </c>
      <c r="AQ7" s="634"/>
      <c r="AR7" s="634"/>
      <c r="AS7" s="634"/>
      <c r="AT7" s="634"/>
      <c r="AU7" s="634"/>
      <c r="AV7" s="634"/>
      <c r="AW7" s="634"/>
      <c r="AX7" s="634"/>
      <c r="AY7" s="634"/>
      <c r="AZ7" s="634"/>
      <c r="BA7" s="634"/>
      <c r="BB7" s="634"/>
      <c r="BC7" s="634"/>
      <c r="BD7" s="634"/>
      <c r="BE7" s="634"/>
      <c r="BF7" s="635"/>
      <c r="BG7" s="636">
        <v>1625259</v>
      </c>
      <c r="BH7" s="637"/>
      <c r="BI7" s="637"/>
      <c r="BJ7" s="637"/>
      <c r="BK7" s="637"/>
      <c r="BL7" s="637"/>
      <c r="BM7" s="637"/>
      <c r="BN7" s="638"/>
      <c r="BO7" s="676">
        <v>46.8</v>
      </c>
      <c r="BP7" s="676"/>
      <c r="BQ7" s="676"/>
      <c r="BR7" s="676"/>
      <c r="BS7" s="677">
        <v>48199</v>
      </c>
      <c r="BT7" s="677"/>
      <c r="BU7" s="677"/>
      <c r="BV7" s="677"/>
      <c r="BW7" s="677"/>
      <c r="BX7" s="677"/>
      <c r="BY7" s="677"/>
      <c r="BZ7" s="677"/>
      <c r="CA7" s="677"/>
      <c r="CB7" s="724"/>
      <c r="CD7" s="672" t="s">
        <v>149</v>
      </c>
      <c r="CE7" s="673"/>
      <c r="CF7" s="673"/>
      <c r="CG7" s="673"/>
      <c r="CH7" s="673"/>
      <c r="CI7" s="673"/>
      <c r="CJ7" s="673"/>
      <c r="CK7" s="673"/>
      <c r="CL7" s="673"/>
      <c r="CM7" s="673"/>
      <c r="CN7" s="673"/>
      <c r="CO7" s="673"/>
      <c r="CP7" s="673"/>
      <c r="CQ7" s="674"/>
      <c r="CR7" s="636">
        <v>4695162</v>
      </c>
      <c r="CS7" s="637"/>
      <c r="CT7" s="637"/>
      <c r="CU7" s="637"/>
      <c r="CV7" s="637"/>
      <c r="CW7" s="637"/>
      <c r="CX7" s="637"/>
      <c r="CY7" s="638"/>
      <c r="CZ7" s="676">
        <v>25.6</v>
      </c>
      <c r="DA7" s="676"/>
      <c r="DB7" s="676"/>
      <c r="DC7" s="676"/>
      <c r="DD7" s="642">
        <v>1141589</v>
      </c>
      <c r="DE7" s="637"/>
      <c r="DF7" s="637"/>
      <c r="DG7" s="637"/>
      <c r="DH7" s="637"/>
      <c r="DI7" s="637"/>
      <c r="DJ7" s="637"/>
      <c r="DK7" s="637"/>
      <c r="DL7" s="637"/>
      <c r="DM7" s="637"/>
      <c r="DN7" s="637"/>
      <c r="DO7" s="637"/>
      <c r="DP7" s="638"/>
      <c r="DQ7" s="642">
        <v>1425751</v>
      </c>
      <c r="DR7" s="637"/>
      <c r="DS7" s="637"/>
      <c r="DT7" s="637"/>
      <c r="DU7" s="637"/>
      <c r="DV7" s="637"/>
      <c r="DW7" s="637"/>
      <c r="DX7" s="637"/>
      <c r="DY7" s="637"/>
      <c r="DZ7" s="637"/>
      <c r="EA7" s="637"/>
      <c r="EB7" s="637"/>
      <c r="EC7" s="683"/>
    </row>
    <row r="8" spans="2:143" ht="11.25" customHeight="1" x14ac:dyDescent="0.4">
      <c r="B8" s="633" t="s">
        <v>150</v>
      </c>
      <c r="C8" s="634"/>
      <c r="D8" s="634"/>
      <c r="E8" s="634"/>
      <c r="F8" s="634"/>
      <c r="G8" s="634"/>
      <c r="H8" s="634"/>
      <c r="I8" s="634"/>
      <c r="J8" s="634"/>
      <c r="K8" s="634"/>
      <c r="L8" s="634"/>
      <c r="M8" s="634"/>
      <c r="N8" s="634"/>
      <c r="O8" s="634"/>
      <c r="P8" s="634"/>
      <c r="Q8" s="635"/>
      <c r="R8" s="636">
        <v>9879</v>
      </c>
      <c r="S8" s="637"/>
      <c r="T8" s="637"/>
      <c r="U8" s="637"/>
      <c r="V8" s="637"/>
      <c r="W8" s="637"/>
      <c r="X8" s="637"/>
      <c r="Y8" s="638"/>
      <c r="Z8" s="676">
        <v>0.1</v>
      </c>
      <c r="AA8" s="676"/>
      <c r="AB8" s="676"/>
      <c r="AC8" s="676"/>
      <c r="AD8" s="677">
        <v>9879</v>
      </c>
      <c r="AE8" s="677"/>
      <c r="AF8" s="677"/>
      <c r="AG8" s="677"/>
      <c r="AH8" s="677"/>
      <c r="AI8" s="677"/>
      <c r="AJ8" s="677"/>
      <c r="AK8" s="677"/>
      <c r="AL8" s="639">
        <v>0.1</v>
      </c>
      <c r="AM8" s="640"/>
      <c r="AN8" s="640"/>
      <c r="AO8" s="678"/>
      <c r="AP8" s="633" t="s">
        <v>151</v>
      </c>
      <c r="AQ8" s="634"/>
      <c r="AR8" s="634"/>
      <c r="AS8" s="634"/>
      <c r="AT8" s="634"/>
      <c r="AU8" s="634"/>
      <c r="AV8" s="634"/>
      <c r="AW8" s="634"/>
      <c r="AX8" s="634"/>
      <c r="AY8" s="634"/>
      <c r="AZ8" s="634"/>
      <c r="BA8" s="634"/>
      <c r="BB8" s="634"/>
      <c r="BC8" s="634"/>
      <c r="BD8" s="634"/>
      <c r="BE8" s="634"/>
      <c r="BF8" s="635"/>
      <c r="BG8" s="636">
        <v>55802</v>
      </c>
      <c r="BH8" s="637"/>
      <c r="BI8" s="637"/>
      <c r="BJ8" s="637"/>
      <c r="BK8" s="637"/>
      <c r="BL8" s="637"/>
      <c r="BM8" s="637"/>
      <c r="BN8" s="638"/>
      <c r="BO8" s="676">
        <v>1.6</v>
      </c>
      <c r="BP8" s="676"/>
      <c r="BQ8" s="676"/>
      <c r="BR8" s="676"/>
      <c r="BS8" s="642" t="s">
        <v>47</v>
      </c>
      <c r="BT8" s="637"/>
      <c r="BU8" s="637"/>
      <c r="BV8" s="637"/>
      <c r="BW8" s="637"/>
      <c r="BX8" s="637"/>
      <c r="BY8" s="637"/>
      <c r="BZ8" s="637"/>
      <c r="CA8" s="637"/>
      <c r="CB8" s="683"/>
      <c r="CD8" s="672" t="s">
        <v>152</v>
      </c>
      <c r="CE8" s="673"/>
      <c r="CF8" s="673"/>
      <c r="CG8" s="673"/>
      <c r="CH8" s="673"/>
      <c r="CI8" s="673"/>
      <c r="CJ8" s="673"/>
      <c r="CK8" s="673"/>
      <c r="CL8" s="673"/>
      <c r="CM8" s="673"/>
      <c r="CN8" s="673"/>
      <c r="CO8" s="673"/>
      <c r="CP8" s="673"/>
      <c r="CQ8" s="674"/>
      <c r="CR8" s="636">
        <v>5211364</v>
      </c>
      <c r="CS8" s="637"/>
      <c r="CT8" s="637"/>
      <c r="CU8" s="637"/>
      <c r="CV8" s="637"/>
      <c r="CW8" s="637"/>
      <c r="CX8" s="637"/>
      <c r="CY8" s="638"/>
      <c r="CZ8" s="676">
        <v>28.4</v>
      </c>
      <c r="DA8" s="676"/>
      <c r="DB8" s="676"/>
      <c r="DC8" s="676"/>
      <c r="DD8" s="642">
        <v>214910</v>
      </c>
      <c r="DE8" s="637"/>
      <c r="DF8" s="637"/>
      <c r="DG8" s="637"/>
      <c r="DH8" s="637"/>
      <c r="DI8" s="637"/>
      <c r="DJ8" s="637"/>
      <c r="DK8" s="637"/>
      <c r="DL8" s="637"/>
      <c r="DM8" s="637"/>
      <c r="DN8" s="637"/>
      <c r="DO8" s="637"/>
      <c r="DP8" s="638"/>
      <c r="DQ8" s="642">
        <v>2598370</v>
      </c>
      <c r="DR8" s="637"/>
      <c r="DS8" s="637"/>
      <c r="DT8" s="637"/>
      <c r="DU8" s="637"/>
      <c r="DV8" s="637"/>
      <c r="DW8" s="637"/>
      <c r="DX8" s="637"/>
      <c r="DY8" s="637"/>
      <c r="DZ8" s="637"/>
      <c r="EA8" s="637"/>
      <c r="EB8" s="637"/>
      <c r="EC8" s="683"/>
    </row>
    <row r="9" spans="2:143" ht="11.25" customHeight="1" x14ac:dyDescent="0.4">
      <c r="B9" s="633" t="s">
        <v>153</v>
      </c>
      <c r="C9" s="634"/>
      <c r="D9" s="634"/>
      <c r="E9" s="634"/>
      <c r="F9" s="634"/>
      <c r="G9" s="634"/>
      <c r="H9" s="634"/>
      <c r="I9" s="634"/>
      <c r="J9" s="634"/>
      <c r="K9" s="634"/>
      <c r="L9" s="634"/>
      <c r="M9" s="634"/>
      <c r="N9" s="634"/>
      <c r="O9" s="634"/>
      <c r="P9" s="634"/>
      <c r="Q9" s="635"/>
      <c r="R9" s="636">
        <v>5216</v>
      </c>
      <c r="S9" s="637"/>
      <c r="T9" s="637"/>
      <c r="U9" s="637"/>
      <c r="V9" s="637"/>
      <c r="W9" s="637"/>
      <c r="X9" s="637"/>
      <c r="Y9" s="638"/>
      <c r="Z9" s="676">
        <v>0</v>
      </c>
      <c r="AA9" s="676"/>
      <c r="AB9" s="676"/>
      <c r="AC9" s="676"/>
      <c r="AD9" s="677">
        <v>5216</v>
      </c>
      <c r="AE9" s="677"/>
      <c r="AF9" s="677"/>
      <c r="AG9" s="677"/>
      <c r="AH9" s="677"/>
      <c r="AI9" s="677"/>
      <c r="AJ9" s="677"/>
      <c r="AK9" s="677"/>
      <c r="AL9" s="639">
        <v>0.1</v>
      </c>
      <c r="AM9" s="640"/>
      <c r="AN9" s="640"/>
      <c r="AO9" s="678"/>
      <c r="AP9" s="633" t="s">
        <v>154</v>
      </c>
      <c r="AQ9" s="634"/>
      <c r="AR9" s="634"/>
      <c r="AS9" s="634"/>
      <c r="AT9" s="634"/>
      <c r="AU9" s="634"/>
      <c r="AV9" s="634"/>
      <c r="AW9" s="634"/>
      <c r="AX9" s="634"/>
      <c r="AY9" s="634"/>
      <c r="AZ9" s="634"/>
      <c r="BA9" s="634"/>
      <c r="BB9" s="634"/>
      <c r="BC9" s="634"/>
      <c r="BD9" s="634"/>
      <c r="BE9" s="634"/>
      <c r="BF9" s="635"/>
      <c r="BG9" s="636">
        <v>1261729</v>
      </c>
      <c r="BH9" s="637"/>
      <c r="BI9" s="637"/>
      <c r="BJ9" s="637"/>
      <c r="BK9" s="637"/>
      <c r="BL9" s="637"/>
      <c r="BM9" s="637"/>
      <c r="BN9" s="638"/>
      <c r="BO9" s="676">
        <v>36.299999999999997</v>
      </c>
      <c r="BP9" s="676"/>
      <c r="BQ9" s="676"/>
      <c r="BR9" s="676"/>
      <c r="BS9" s="642" t="s">
        <v>47</v>
      </c>
      <c r="BT9" s="637"/>
      <c r="BU9" s="637"/>
      <c r="BV9" s="637"/>
      <c r="BW9" s="637"/>
      <c r="BX9" s="637"/>
      <c r="BY9" s="637"/>
      <c r="BZ9" s="637"/>
      <c r="CA9" s="637"/>
      <c r="CB9" s="683"/>
      <c r="CD9" s="672" t="s">
        <v>155</v>
      </c>
      <c r="CE9" s="673"/>
      <c r="CF9" s="673"/>
      <c r="CG9" s="673"/>
      <c r="CH9" s="673"/>
      <c r="CI9" s="673"/>
      <c r="CJ9" s="673"/>
      <c r="CK9" s="673"/>
      <c r="CL9" s="673"/>
      <c r="CM9" s="673"/>
      <c r="CN9" s="673"/>
      <c r="CO9" s="673"/>
      <c r="CP9" s="673"/>
      <c r="CQ9" s="674"/>
      <c r="CR9" s="636">
        <v>1786344</v>
      </c>
      <c r="CS9" s="637"/>
      <c r="CT9" s="637"/>
      <c r="CU9" s="637"/>
      <c r="CV9" s="637"/>
      <c r="CW9" s="637"/>
      <c r="CX9" s="637"/>
      <c r="CY9" s="638"/>
      <c r="CZ9" s="676">
        <v>9.6999999999999993</v>
      </c>
      <c r="DA9" s="676"/>
      <c r="DB9" s="676"/>
      <c r="DC9" s="676"/>
      <c r="DD9" s="642">
        <v>65103</v>
      </c>
      <c r="DE9" s="637"/>
      <c r="DF9" s="637"/>
      <c r="DG9" s="637"/>
      <c r="DH9" s="637"/>
      <c r="DI9" s="637"/>
      <c r="DJ9" s="637"/>
      <c r="DK9" s="637"/>
      <c r="DL9" s="637"/>
      <c r="DM9" s="637"/>
      <c r="DN9" s="637"/>
      <c r="DO9" s="637"/>
      <c r="DP9" s="638"/>
      <c r="DQ9" s="642">
        <v>1001483</v>
      </c>
      <c r="DR9" s="637"/>
      <c r="DS9" s="637"/>
      <c r="DT9" s="637"/>
      <c r="DU9" s="637"/>
      <c r="DV9" s="637"/>
      <c r="DW9" s="637"/>
      <c r="DX9" s="637"/>
      <c r="DY9" s="637"/>
      <c r="DZ9" s="637"/>
      <c r="EA9" s="637"/>
      <c r="EB9" s="637"/>
      <c r="EC9" s="683"/>
    </row>
    <row r="10" spans="2:143" ht="11.25" customHeight="1" x14ac:dyDescent="0.4">
      <c r="B10" s="633" t="s">
        <v>156</v>
      </c>
      <c r="C10" s="634"/>
      <c r="D10" s="634"/>
      <c r="E10" s="634"/>
      <c r="F10" s="634"/>
      <c r="G10" s="634"/>
      <c r="H10" s="634"/>
      <c r="I10" s="634"/>
      <c r="J10" s="634"/>
      <c r="K10" s="634"/>
      <c r="L10" s="634"/>
      <c r="M10" s="634"/>
      <c r="N10" s="634"/>
      <c r="O10" s="634"/>
      <c r="P10" s="634"/>
      <c r="Q10" s="635"/>
      <c r="R10" s="636" t="s">
        <v>47</v>
      </c>
      <c r="S10" s="637"/>
      <c r="T10" s="637"/>
      <c r="U10" s="637"/>
      <c r="V10" s="637"/>
      <c r="W10" s="637"/>
      <c r="X10" s="637"/>
      <c r="Y10" s="638"/>
      <c r="Z10" s="676" t="s">
        <v>47</v>
      </c>
      <c r="AA10" s="676"/>
      <c r="AB10" s="676"/>
      <c r="AC10" s="676"/>
      <c r="AD10" s="677" t="s">
        <v>47</v>
      </c>
      <c r="AE10" s="677"/>
      <c r="AF10" s="677"/>
      <c r="AG10" s="677"/>
      <c r="AH10" s="677"/>
      <c r="AI10" s="677"/>
      <c r="AJ10" s="677"/>
      <c r="AK10" s="677"/>
      <c r="AL10" s="639" t="s">
        <v>47</v>
      </c>
      <c r="AM10" s="640"/>
      <c r="AN10" s="640"/>
      <c r="AO10" s="678"/>
      <c r="AP10" s="633" t="s">
        <v>157</v>
      </c>
      <c r="AQ10" s="634"/>
      <c r="AR10" s="634"/>
      <c r="AS10" s="634"/>
      <c r="AT10" s="634"/>
      <c r="AU10" s="634"/>
      <c r="AV10" s="634"/>
      <c r="AW10" s="634"/>
      <c r="AX10" s="634"/>
      <c r="AY10" s="634"/>
      <c r="AZ10" s="634"/>
      <c r="BA10" s="634"/>
      <c r="BB10" s="634"/>
      <c r="BC10" s="634"/>
      <c r="BD10" s="634"/>
      <c r="BE10" s="634"/>
      <c r="BF10" s="635"/>
      <c r="BG10" s="636">
        <v>64629</v>
      </c>
      <c r="BH10" s="637"/>
      <c r="BI10" s="637"/>
      <c r="BJ10" s="637"/>
      <c r="BK10" s="637"/>
      <c r="BL10" s="637"/>
      <c r="BM10" s="637"/>
      <c r="BN10" s="638"/>
      <c r="BO10" s="676">
        <v>1.9</v>
      </c>
      <c r="BP10" s="676"/>
      <c r="BQ10" s="676"/>
      <c r="BR10" s="676"/>
      <c r="BS10" s="642" t="s">
        <v>47</v>
      </c>
      <c r="BT10" s="637"/>
      <c r="BU10" s="637"/>
      <c r="BV10" s="637"/>
      <c r="BW10" s="637"/>
      <c r="BX10" s="637"/>
      <c r="BY10" s="637"/>
      <c r="BZ10" s="637"/>
      <c r="CA10" s="637"/>
      <c r="CB10" s="683"/>
      <c r="CD10" s="672" t="s">
        <v>158</v>
      </c>
      <c r="CE10" s="673"/>
      <c r="CF10" s="673"/>
      <c r="CG10" s="673"/>
      <c r="CH10" s="673"/>
      <c r="CI10" s="673"/>
      <c r="CJ10" s="673"/>
      <c r="CK10" s="673"/>
      <c r="CL10" s="673"/>
      <c r="CM10" s="673"/>
      <c r="CN10" s="673"/>
      <c r="CO10" s="673"/>
      <c r="CP10" s="673"/>
      <c r="CQ10" s="674"/>
      <c r="CR10" s="636">
        <v>10142</v>
      </c>
      <c r="CS10" s="637"/>
      <c r="CT10" s="637"/>
      <c r="CU10" s="637"/>
      <c r="CV10" s="637"/>
      <c r="CW10" s="637"/>
      <c r="CX10" s="637"/>
      <c r="CY10" s="638"/>
      <c r="CZ10" s="676">
        <v>0.1</v>
      </c>
      <c r="DA10" s="676"/>
      <c r="DB10" s="676"/>
      <c r="DC10" s="676"/>
      <c r="DD10" s="642" t="s">
        <v>47</v>
      </c>
      <c r="DE10" s="637"/>
      <c r="DF10" s="637"/>
      <c r="DG10" s="637"/>
      <c r="DH10" s="637"/>
      <c r="DI10" s="637"/>
      <c r="DJ10" s="637"/>
      <c r="DK10" s="637"/>
      <c r="DL10" s="637"/>
      <c r="DM10" s="637"/>
      <c r="DN10" s="637"/>
      <c r="DO10" s="637"/>
      <c r="DP10" s="638"/>
      <c r="DQ10" s="642">
        <v>142</v>
      </c>
      <c r="DR10" s="637"/>
      <c r="DS10" s="637"/>
      <c r="DT10" s="637"/>
      <c r="DU10" s="637"/>
      <c r="DV10" s="637"/>
      <c r="DW10" s="637"/>
      <c r="DX10" s="637"/>
      <c r="DY10" s="637"/>
      <c r="DZ10" s="637"/>
      <c r="EA10" s="637"/>
      <c r="EB10" s="637"/>
      <c r="EC10" s="683"/>
    </row>
    <row r="11" spans="2:143" ht="11.25" customHeight="1" x14ac:dyDescent="0.4">
      <c r="B11" s="633" t="s">
        <v>159</v>
      </c>
      <c r="C11" s="634"/>
      <c r="D11" s="634"/>
      <c r="E11" s="634"/>
      <c r="F11" s="634"/>
      <c r="G11" s="634"/>
      <c r="H11" s="634"/>
      <c r="I11" s="634"/>
      <c r="J11" s="634"/>
      <c r="K11" s="634"/>
      <c r="L11" s="634"/>
      <c r="M11" s="634"/>
      <c r="N11" s="634"/>
      <c r="O11" s="634"/>
      <c r="P11" s="634"/>
      <c r="Q11" s="635"/>
      <c r="R11" s="636">
        <v>522427</v>
      </c>
      <c r="S11" s="637"/>
      <c r="T11" s="637"/>
      <c r="U11" s="637"/>
      <c r="V11" s="637"/>
      <c r="W11" s="637"/>
      <c r="X11" s="637"/>
      <c r="Y11" s="638"/>
      <c r="Z11" s="639">
        <v>2.8</v>
      </c>
      <c r="AA11" s="640"/>
      <c r="AB11" s="640"/>
      <c r="AC11" s="641"/>
      <c r="AD11" s="642">
        <v>522427</v>
      </c>
      <c r="AE11" s="637"/>
      <c r="AF11" s="637"/>
      <c r="AG11" s="637"/>
      <c r="AH11" s="637"/>
      <c r="AI11" s="637"/>
      <c r="AJ11" s="637"/>
      <c r="AK11" s="638"/>
      <c r="AL11" s="639">
        <v>6.1</v>
      </c>
      <c r="AM11" s="640"/>
      <c r="AN11" s="640"/>
      <c r="AO11" s="678"/>
      <c r="AP11" s="633" t="s">
        <v>160</v>
      </c>
      <c r="AQ11" s="634"/>
      <c r="AR11" s="634"/>
      <c r="AS11" s="634"/>
      <c r="AT11" s="634"/>
      <c r="AU11" s="634"/>
      <c r="AV11" s="634"/>
      <c r="AW11" s="634"/>
      <c r="AX11" s="634"/>
      <c r="AY11" s="634"/>
      <c r="AZ11" s="634"/>
      <c r="BA11" s="634"/>
      <c r="BB11" s="634"/>
      <c r="BC11" s="634"/>
      <c r="BD11" s="634"/>
      <c r="BE11" s="634"/>
      <c r="BF11" s="635"/>
      <c r="BG11" s="636">
        <v>243099</v>
      </c>
      <c r="BH11" s="637"/>
      <c r="BI11" s="637"/>
      <c r="BJ11" s="637"/>
      <c r="BK11" s="637"/>
      <c r="BL11" s="637"/>
      <c r="BM11" s="637"/>
      <c r="BN11" s="638"/>
      <c r="BO11" s="676">
        <v>7</v>
      </c>
      <c r="BP11" s="676"/>
      <c r="BQ11" s="676"/>
      <c r="BR11" s="676"/>
      <c r="BS11" s="642">
        <v>48199</v>
      </c>
      <c r="BT11" s="637"/>
      <c r="BU11" s="637"/>
      <c r="BV11" s="637"/>
      <c r="BW11" s="637"/>
      <c r="BX11" s="637"/>
      <c r="BY11" s="637"/>
      <c r="BZ11" s="637"/>
      <c r="CA11" s="637"/>
      <c r="CB11" s="683"/>
      <c r="CD11" s="672" t="s">
        <v>161</v>
      </c>
      <c r="CE11" s="673"/>
      <c r="CF11" s="673"/>
      <c r="CG11" s="673"/>
      <c r="CH11" s="673"/>
      <c r="CI11" s="673"/>
      <c r="CJ11" s="673"/>
      <c r="CK11" s="673"/>
      <c r="CL11" s="673"/>
      <c r="CM11" s="673"/>
      <c r="CN11" s="673"/>
      <c r="CO11" s="673"/>
      <c r="CP11" s="673"/>
      <c r="CQ11" s="674"/>
      <c r="CR11" s="636">
        <v>1223705</v>
      </c>
      <c r="CS11" s="637"/>
      <c r="CT11" s="637"/>
      <c r="CU11" s="637"/>
      <c r="CV11" s="637"/>
      <c r="CW11" s="637"/>
      <c r="CX11" s="637"/>
      <c r="CY11" s="638"/>
      <c r="CZ11" s="676">
        <v>6.7</v>
      </c>
      <c r="DA11" s="676"/>
      <c r="DB11" s="676"/>
      <c r="DC11" s="676"/>
      <c r="DD11" s="642">
        <v>609891</v>
      </c>
      <c r="DE11" s="637"/>
      <c r="DF11" s="637"/>
      <c r="DG11" s="637"/>
      <c r="DH11" s="637"/>
      <c r="DI11" s="637"/>
      <c r="DJ11" s="637"/>
      <c r="DK11" s="637"/>
      <c r="DL11" s="637"/>
      <c r="DM11" s="637"/>
      <c r="DN11" s="637"/>
      <c r="DO11" s="637"/>
      <c r="DP11" s="638"/>
      <c r="DQ11" s="642">
        <v>557516</v>
      </c>
      <c r="DR11" s="637"/>
      <c r="DS11" s="637"/>
      <c r="DT11" s="637"/>
      <c r="DU11" s="637"/>
      <c r="DV11" s="637"/>
      <c r="DW11" s="637"/>
      <c r="DX11" s="637"/>
      <c r="DY11" s="637"/>
      <c r="DZ11" s="637"/>
      <c r="EA11" s="637"/>
      <c r="EB11" s="637"/>
      <c r="EC11" s="683"/>
    </row>
    <row r="12" spans="2:143" ht="11.25" customHeight="1" x14ac:dyDescent="0.4">
      <c r="B12" s="633" t="s">
        <v>162</v>
      </c>
      <c r="C12" s="634"/>
      <c r="D12" s="634"/>
      <c r="E12" s="634"/>
      <c r="F12" s="634"/>
      <c r="G12" s="634"/>
      <c r="H12" s="634"/>
      <c r="I12" s="634"/>
      <c r="J12" s="634"/>
      <c r="K12" s="634"/>
      <c r="L12" s="634"/>
      <c r="M12" s="634"/>
      <c r="N12" s="634"/>
      <c r="O12" s="634"/>
      <c r="P12" s="634"/>
      <c r="Q12" s="635"/>
      <c r="R12" s="636">
        <v>12889</v>
      </c>
      <c r="S12" s="637"/>
      <c r="T12" s="637"/>
      <c r="U12" s="637"/>
      <c r="V12" s="637"/>
      <c r="W12" s="637"/>
      <c r="X12" s="637"/>
      <c r="Y12" s="638"/>
      <c r="Z12" s="676">
        <v>0.1</v>
      </c>
      <c r="AA12" s="676"/>
      <c r="AB12" s="676"/>
      <c r="AC12" s="676"/>
      <c r="AD12" s="677">
        <v>12889</v>
      </c>
      <c r="AE12" s="677"/>
      <c r="AF12" s="677"/>
      <c r="AG12" s="677"/>
      <c r="AH12" s="677"/>
      <c r="AI12" s="677"/>
      <c r="AJ12" s="677"/>
      <c r="AK12" s="677"/>
      <c r="AL12" s="639">
        <v>0.1</v>
      </c>
      <c r="AM12" s="640"/>
      <c r="AN12" s="640"/>
      <c r="AO12" s="678"/>
      <c r="AP12" s="633" t="s">
        <v>163</v>
      </c>
      <c r="AQ12" s="634"/>
      <c r="AR12" s="634"/>
      <c r="AS12" s="634"/>
      <c r="AT12" s="634"/>
      <c r="AU12" s="634"/>
      <c r="AV12" s="634"/>
      <c r="AW12" s="634"/>
      <c r="AX12" s="634"/>
      <c r="AY12" s="634"/>
      <c r="AZ12" s="634"/>
      <c r="BA12" s="634"/>
      <c r="BB12" s="634"/>
      <c r="BC12" s="634"/>
      <c r="BD12" s="634"/>
      <c r="BE12" s="634"/>
      <c r="BF12" s="635"/>
      <c r="BG12" s="636">
        <v>1540211</v>
      </c>
      <c r="BH12" s="637"/>
      <c r="BI12" s="637"/>
      <c r="BJ12" s="637"/>
      <c r="BK12" s="637"/>
      <c r="BL12" s="637"/>
      <c r="BM12" s="637"/>
      <c r="BN12" s="638"/>
      <c r="BO12" s="676">
        <v>44.3</v>
      </c>
      <c r="BP12" s="676"/>
      <c r="BQ12" s="676"/>
      <c r="BR12" s="676"/>
      <c r="BS12" s="642" t="s">
        <v>47</v>
      </c>
      <c r="BT12" s="637"/>
      <c r="BU12" s="637"/>
      <c r="BV12" s="637"/>
      <c r="BW12" s="637"/>
      <c r="BX12" s="637"/>
      <c r="BY12" s="637"/>
      <c r="BZ12" s="637"/>
      <c r="CA12" s="637"/>
      <c r="CB12" s="683"/>
      <c r="CD12" s="672" t="s">
        <v>164</v>
      </c>
      <c r="CE12" s="673"/>
      <c r="CF12" s="673"/>
      <c r="CG12" s="673"/>
      <c r="CH12" s="673"/>
      <c r="CI12" s="673"/>
      <c r="CJ12" s="673"/>
      <c r="CK12" s="673"/>
      <c r="CL12" s="673"/>
      <c r="CM12" s="673"/>
      <c r="CN12" s="673"/>
      <c r="CO12" s="673"/>
      <c r="CP12" s="673"/>
      <c r="CQ12" s="674"/>
      <c r="CR12" s="636">
        <v>198461</v>
      </c>
      <c r="CS12" s="637"/>
      <c r="CT12" s="637"/>
      <c r="CU12" s="637"/>
      <c r="CV12" s="637"/>
      <c r="CW12" s="637"/>
      <c r="CX12" s="637"/>
      <c r="CY12" s="638"/>
      <c r="CZ12" s="676">
        <v>1.1000000000000001</v>
      </c>
      <c r="DA12" s="676"/>
      <c r="DB12" s="676"/>
      <c r="DC12" s="676"/>
      <c r="DD12" s="642">
        <v>1106</v>
      </c>
      <c r="DE12" s="637"/>
      <c r="DF12" s="637"/>
      <c r="DG12" s="637"/>
      <c r="DH12" s="637"/>
      <c r="DI12" s="637"/>
      <c r="DJ12" s="637"/>
      <c r="DK12" s="637"/>
      <c r="DL12" s="637"/>
      <c r="DM12" s="637"/>
      <c r="DN12" s="637"/>
      <c r="DO12" s="637"/>
      <c r="DP12" s="638"/>
      <c r="DQ12" s="642">
        <v>120115</v>
      </c>
      <c r="DR12" s="637"/>
      <c r="DS12" s="637"/>
      <c r="DT12" s="637"/>
      <c r="DU12" s="637"/>
      <c r="DV12" s="637"/>
      <c r="DW12" s="637"/>
      <c r="DX12" s="637"/>
      <c r="DY12" s="637"/>
      <c r="DZ12" s="637"/>
      <c r="EA12" s="637"/>
      <c r="EB12" s="637"/>
      <c r="EC12" s="683"/>
    </row>
    <row r="13" spans="2:143" ht="11.25" customHeight="1" x14ac:dyDescent="0.4">
      <c r="B13" s="633" t="s">
        <v>165</v>
      </c>
      <c r="C13" s="634"/>
      <c r="D13" s="634"/>
      <c r="E13" s="634"/>
      <c r="F13" s="634"/>
      <c r="G13" s="634"/>
      <c r="H13" s="634"/>
      <c r="I13" s="634"/>
      <c r="J13" s="634"/>
      <c r="K13" s="634"/>
      <c r="L13" s="634"/>
      <c r="M13" s="634"/>
      <c r="N13" s="634"/>
      <c r="O13" s="634"/>
      <c r="P13" s="634"/>
      <c r="Q13" s="635"/>
      <c r="R13" s="636" t="s">
        <v>47</v>
      </c>
      <c r="S13" s="637"/>
      <c r="T13" s="637"/>
      <c r="U13" s="637"/>
      <c r="V13" s="637"/>
      <c r="W13" s="637"/>
      <c r="X13" s="637"/>
      <c r="Y13" s="638"/>
      <c r="Z13" s="676" t="s">
        <v>47</v>
      </c>
      <c r="AA13" s="676"/>
      <c r="AB13" s="676"/>
      <c r="AC13" s="676"/>
      <c r="AD13" s="677" t="s">
        <v>47</v>
      </c>
      <c r="AE13" s="677"/>
      <c r="AF13" s="677"/>
      <c r="AG13" s="677"/>
      <c r="AH13" s="677"/>
      <c r="AI13" s="677"/>
      <c r="AJ13" s="677"/>
      <c r="AK13" s="677"/>
      <c r="AL13" s="639" t="s">
        <v>47</v>
      </c>
      <c r="AM13" s="640"/>
      <c r="AN13" s="640"/>
      <c r="AO13" s="678"/>
      <c r="AP13" s="633" t="s">
        <v>166</v>
      </c>
      <c r="AQ13" s="634"/>
      <c r="AR13" s="634"/>
      <c r="AS13" s="634"/>
      <c r="AT13" s="634"/>
      <c r="AU13" s="634"/>
      <c r="AV13" s="634"/>
      <c r="AW13" s="634"/>
      <c r="AX13" s="634"/>
      <c r="AY13" s="634"/>
      <c r="AZ13" s="634"/>
      <c r="BA13" s="634"/>
      <c r="BB13" s="634"/>
      <c r="BC13" s="634"/>
      <c r="BD13" s="634"/>
      <c r="BE13" s="634"/>
      <c r="BF13" s="635"/>
      <c r="BG13" s="636">
        <v>1526938</v>
      </c>
      <c r="BH13" s="637"/>
      <c r="BI13" s="637"/>
      <c r="BJ13" s="637"/>
      <c r="BK13" s="637"/>
      <c r="BL13" s="637"/>
      <c r="BM13" s="637"/>
      <c r="BN13" s="638"/>
      <c r="BO13" s="676">
        <v>44</v>
      </c>
      <c r="BP13" s="676"/>
      <c r="BQ13" s="676"/>
      <c r="BR13" s="676"/>
      <c r="BS13" s="642" t="s">
        <v>47</v>
      </c>
      <c r="BT13" s="637"/>
      <c r="BU13" s="637"/>
      <c r="BV13" s="637"/>
      <c r="BW13" s="637"/>
      <c r="BX13" s="637"/>
      <c r="BY13" s="637"/>
      <c r="BZ13" s="637"/>
      <c r="CA13" s="637"/>
      <c r="CB13" s="683"/>
      <c r="CD13" s="672" t="s">
        <v>167</v>
      </c>
      <c r="CE13" s="673"/>
      <c r="CF13" s="673"/>
      <c r="CG13" s="673"/>
      <c r="CH13" s="673"/>
      <c r="CI13" s="673"/>
      <c r="CJ13" s="673"/>
      <c r="CK13" s="673"/>
      <c r="CL13" s="673"/>
      <c r="CM13" s="673"/>
      <c r="CN13" s="673"/>
      <c r="CO13" s="673"/>
      <c r="CP13" s="673"/>
      <c r="CQ13" s="674"/>
      <c r="CR13" s="636">
        <v>1022250</v>
      </c>
      <c r="CS13" s="637"/>
      <c r="CT13" s="637"/>
      <c r="CU13" s="637"/>
      <c r="CV13" s="637"/>
      <c r="CW13" s="637"/>
      <c r="CX13" s="637"/>
      <c r="CY13" s="638"/>
      <c r="CZ13" s="676">
        <v>5.6</v>
      </c>
      <c r="DA13" s="676"/>
      <c r="DB13" s="676"/>
      <c r="DC13" s="676"/>
      <c r="DD13" s="642">
        <v>524198</v>
      </c>
      <c r="DE13" s="637"/>
      <c r="DF13" s="637"/>
      <c r="DG13" s="637"/>
      <c r="DH13" s="637"/>
      <c r="DI13" s="637"/>
      <c r="DJ13" s="637"/>
      <c r="DK13" s="637"/>
      <c r="DL13" s="637"/>
      <c r="DM13" s="637"/>
      <c r="DN13" s="637"/>
      <c r="DO13" s="637"/>
      <c r="DP13" s="638"/>
      <c r="DQ13" s="642">
        <v>642134</v>
      </c>
      <c r="DR13" s="637"/>
      <c r="DS13" s="637"/>
      <c r="DT13" s="637"/>
      <c r="DU13" s="637"/>
      <c r="DV13" s="637"/>
      <c r="DW13" s="637"/>
      <c r="DX13" s="637"/>
      <c r="DY13" s="637"/>
      <c r="DZ13" s="637"/>
      <c r="EA13" s="637"/>
      <c r="EB13" s="637"/>
      <c r="EC13" s="683"/>
    </row>
    <row r="14" spans="2:143" ht="11.25" customHeight="1" x14ac:dyDescent="0.4">
      <c r="B14" s="633" t="s">
        <v>168</v>
      </c>
      <c r="C14" s="634"/>
      <c r="D14" s="634"/>
      <c r="E14" s="634"/>
      <c r="F14" s="634"/>
      <c r="G14" s="634"/>
      <c r="H14" s="634"/>
      <c r="I14" s="634"/>
      <c r="J14" s="634"/>
      <c r="K14" s="634"/>
      <c r="L14" s="634"/>
      <c r="M14" s="634"/>
      <c r="N14" s="634"/>
      <c r="O14" s="634"/>
      <c r="P14" s="634"/>
      <c r="Q14" s="635"/>
      <c r="R14" s="636">
        <v>19857</v>
      </c>
      <c r="S14" s="637"/>
      <c r="T14" s="637"/>
      <c r="U14" s="637"/>
      <c r="V14" s="637"/>
      <c r="W14" s="637"/>
      <c r="X14" s="637"/>
      <c r="Y14" s="638"/>
      <c r="Z14" s="676">
        <v>0.1</v>
      </c>
      <c r="AA14" s="676"/>
      <c r="AB14" s="676"/>
      <c r="AC14" s="676"/>
      <c r="AD14" s="677">
        <v>19857</v>
      </c>
      <c r="AE14" s="677"/>
      <c r="AF14" s="677"/>
      <c r="AG14" s="677"/>
      <c r="AH14" s="677"/>
      <c r="AI14" s="677"/>
      <c r="AJ14" s="677"/>
      <c r="AK14" s="677"/>
      <c r="AL14" s="639">
        <v>0.2</v>
      </c>
      <c r="AM14" s="640"/>
      <c r="AN14" s="640"/>
      <c r="AO14" s="678"/>
      <c r="AP14" s="633" t="s">
        <v>169</v>
      </c>
      <c r="AQ14" s="634"/>
      <c r="AR14" s="634"/>
      <c r="AS14" s="634"/>
      <c r="AT14" s="634"/>
      <c r="AU14" s="634"/>
      <c r="AV14" s="634"/>
      <c r="AW14" s="634"/>
      <c r="AX14" s="634"/>
      <c r="AY14" s="634"/>
      <c r="AZ14" s="634"/>
      <c r="BA14" s="634"/>
      <c r="BB14" s="634"/>
      <c r="BC14" s="634"/>
      <c r="BD14" s="634"/>
      <c r="BE14" s="634"/>
      <c r="BF14" s="635"/>
      <c r="BG14" s="636">
        <v>119858</v>
      </c>
      <c r="BH14" s="637"/>
      <c r="BI14" s="637"/>
      <c r="BJ14" s="637"/>
      <c r="BK14" s="637"/>
      <c r="BL14" s="637"/>
      <c r="BM14" s="637"/>
      <c r="BN14" s="638"/>
      <c r="BO14" s="676">
        <v>3.5</v>
      </c>
      <c r="BP14" s="676"/>
      <c r="BQ14" s="676"/>
      <c r="BR14" s="676"/>
      <c r="BS14" s="642" t="s">
        <v>47</v>
      </c>
      <c r="BT14" s="637"/>
      <c r="BU14" s="637"/>
      <c r="BV14" s="637"/>
      <c r="BW14" s="637"/>
      <c r="BX14" s="637"/>
      <c r="BY14" s="637"/>
      <c r="BZ14" s="637"/>
      <c r="CA14" s="637"/>
      <c r="CB14" s="683"/>
      <c r="CD14" s="672" t="s">
        <v>170</v>
      </c>
      <c r="CE14" s="673"/>
      <c r="CF14" s="673"/>
      <c r="CG14" s="673"/>
      <c r="CH14" s="673"/>
      <c r="CI14" s="673"/>
      <c r="CJ14" s="673"/>
      <c r="CK14" s="673"/>
      <c r="CL14" s="673"/>
      <c r="CM14" s="673"/>
      <c r="CN14" s="673"/>
      <c r="CO14" s="673"/>
      <c r="CP14" s="673"/>
      <c r="CQ14" s="674"/>
      <c r="CR14" s="636">
        <v>654608</v>
      </c>
      <c r="CS14" s="637"/>
      <c r="CT14" s="637"/>
      <c r="CU14" s="637"/>
      <c r="CV14" s="637"/>
      <c r="CW14" s="637"/>
      <c r="CX14" s="637"/>
      <c r="CY14" s="638"/>
      <c r="CZ14" s="676">
        <v>3.6</v>
      </c>
      <c r="DA14" s="676"/>
      <c r="DB14" s="676"/>
      <c r="DC14" s="676"/>
      <c r="DD14" s="642">
        <v>19949</v>
      </c>
      <c r="DE14" s="637"/>
      <c r="DF14" s="637"/>
      <c r="DG14" s="637"/>
      <c r="DH14" s="637"/>
      <c r="DI14" s="637"/>
      <c r="DJ14" s="637"/>
      <c r="DK14" s="637"/>
      <c r="DL14" s="637"/>
      <c r="DM14" s="637"/>
      <c r="DN14" s="637"/>
      <c r="DO14" s="637"/>
      <c r="DP14" s="638"/>
      <c r="DQ14" s="642">
        <v>614759</v>
      </c>
      <c r="DR14" s="637"/>
      <c r="DS14" s="637"/>
      <c r="DT14" s="637"/>
      <c r="DU14" s="637"/>
      <c r="DV14" s="637"/>
      <c r="DW14" s="637"/>
      <c r="DX14" s="637"/>
      <c r="DY14" s="637"/>
      <c r="DZ14" s="637"/>
      <c r="EA14" s="637"/>
      <c r="EB14" s="637"/>
      <c r="EC14" s="683"/>
    </row>
    <row r="15" spans="2:143" ht="11.25" customHeight="1" x14ac:dyDescent="0.4">
      <c r="B15" s="633" t="s">
        <v>171</v>
      </c>
      <c r="C15" s="634"/>
      <c r="D15" s="634"/>
      <c r="E15" s="634"/>
      <c r="F15" s="634"/>
      <c r="G15" s="634"/>
      <c r="H15" s="634"/>
      <c r="I15" s="634"/>
      <c r="J15" s="634"/>
      <c r="K15" s="634"/>
      <c r="L15" s="634"/>
      <c r="M15" s="634"/>
      <c r="N15" s="634"/>
      <c r="O15" s="634"/>
      <c r="P15" s="634"/>
      <c r="Q15" s="635"/>
      <c r="R15" s="636" t="s">
        <v>47</v>
      </c>
      <c r="S15" s="637"/>
      <c r="T15" s="637"/>
      <c r="U15" s="637"/>
      <c r="V15" s="637"/>
      <c r="W15" s="637"/>
      <c r="X15" s="637"/>
      <c r="Y15" s="638"/>
      <c r="Z15" s="676" t="s">
        <v>47</v>
      </c>
      <c r="AA15" s="676"/>
      <c r="AB15" s="676"/>
      <c r="AC15" s="676"/>
      <c r="AD15" s="677" t="s">
        <v>47</v>
      </c>
      <c r="AE15" s="677"/>
      <c r="AF15" s="677"/>
      <c r="AG15" s="677"/>
      <c r="AH15" s="677"/>
      <c r="AI15" s="677"/>
      <c r="AJ15" s="677"/>
      <c r="AK15" s="677"/>
      <c r="AL15" s="639" t="s">
        <v>47</v>
      </c>
      <c r="AM15" s="640"/>
      <c r="AN15" s="640"/>
      <c r="AO15" s="678"/>
      <c r="AP15" s="633" t="s">
        <v>172</v>
      </c>
      <c r="AQ15" s="634"/>
      <c r="AR15" s="634"/>
      <c r="AS15" s="634"/>
      <c r="AT15" s="634"/>
      <c r="AU15" s="634"/>
      <c r="AV15" s="634"/>
      <c r="AW15" s="634"/>
      <c r="AX15" s="634"/>
      <c r="AY15" s="634"/>
      <c r="AZ15" s="634"/>
      <c r="BA15" s="634"/>
      <c r="BB15" s="634"/>
      <c r="BC15" s="634"/>
      <c r="BD15" s="634"/>
      <c r="BE15" s="634"/>
      <c r="BF15" s="635"/>
      <c r="BG15" s="636">
        <v>187539</v>
      </c>
      <c r="BH15" s="637"/>
      <c r="BI15" s="637"/>
      <c r="BJ15" s="637"/>
      <c r="BK15" s="637"/>
      <c r="BL15" s="637"/>
      <c r="BM15" s="637"/>
      <c r="BN15" s="638"/>
      <c r="BO15" s="676">
        <v>5.4</v>
      </c>
      <c r="BP15" s="676"/>
      <c r="BQ15" s="676"/>
      <c r="BR15" s="676"/>
      <c r="BS15" s="642" t="s">
        <v>47</v>
      </c>
      <c r="BT15" s="637"/>
      <c r="BU15" s="637"/>
      <c r="BV15" s="637"/>
      <c r="BW15" s="637"/>
      <c r="BX15" s="637"/>
      <c r="BY15" s="637"/>
      <c r="BZ15" s="637"/>
      <c r="CA15" s="637"/>
      <c r="CB15" s="683"/>
      <c r="CD15" s="672" t="s">
        <v>173</v>
      </c>
      <c r="CE15" s="673"/>
      <c r="CF15" s="673"/>
      <c r="CG15" s="673"/>
      <c r="CH15" s="673"/>
      <c r="CI15" s="673"/>
      <c r="CJ15" s="673"/>
      <c r="CK15" s="673"/>
      <c r="CL15" s="673"/>
      <c r="CM15" s="673"/>
      <c r="CN15" s="673"/>
      <c r="CO15" s="673"/>
      <c r="CP15" s="673"/>
      <c r="CQ15" s="674"/>
      <c r="CR15" s="636">
        <v>1386615</v>
      </c>
      <c r="CS15" s="637"/>
      <c r="CT15" s="637"/>
      <c r="CU15" s="637"/>
      <c r="CV15" s="637"/>
      <c r="CW15" s="637"/>
      <c r="CX15" s="637"/>
      <c r="CY15" s="638"/>
      <c r="CZ15" s="676">
        <v>7.5</v>
      </c>
      <c r="DA15" s="676"/>
      <c r="DB15" s="676"/>
      <c r="DC15" s="676"/>
      <c r="DD15" s="642">
        <v>462163</v>
      </c>
      <c r="DE15" s="637"/>
      <c r="DF15" s="637"/>
      <c r="DG15" s="637"/>
      <c r="DH15" s="637"/>
      <c r="DI15" s="637"/>
      <c r="DJ15" s="637"/>
      <c r="DK15" s="637"/>
      <c r="DL15" s="637"/>
      <c r="DM15" s="637"/>
      <c r="DN15" s="637"/>
      <c r="DO15" s="637"/>
      <c r="DP15" s="638"/>
      <c r="DQ15" s="642">
        <v>935920</v>
      </c>
      <c r="DR15" s="637"/>
      <c r="DS15" s="637"/>
      <c r="DT15" s="637"/>
      <c r="DU15" s="637"/>
      <c r="DV15" s="637"/>
      <c r="DW15" s="637"/>
      <c r="DX15" s="637"/>
      <c r="DY15" s="637"/>
      <c r="DZ15" s="637"/>
      <c r="EA15" s="637"/>
      <c r="EB15" s="637"/>
      <c r="EC15" s="683"/>
    </row>
    <row r="16" spans="2:143" ht="11.25" customHeight="1" x14ac:dyDescent="0.4">
      <c r="B16" s="633" t="s">
        <v>174</v>
      </c>
      <c r="C16" s="634"/>
      <c r="D16" s="634"/>
      <c r="E16" s="634"/>
      <c r="F16" s="634"/>
      <c r="G16" s="634"/>
      <c r="H16" s="634"/>
      <c r="I16" s="634"/>
      <c r="J16" s="634"/>
      <c r="K16" s="634"/>
      <c r="L16" s="634"/>
      <c r="M16" s="634"/>
      <c r="N16" s="634"/>
      <c r="O16" s="634"/>
      <c r="P16" s="634"/>
      <c r="Q16" s="635"/>
      <c r="R16" s="636">
        <v>5351</v>
      </c>
      <c r="S16" s="637"/>
      <c r="T16" s="637"/>
      <c r="U16" s="637"/>
      <c r="V16" s="637"/>
      <c r="W16" s="637"/>
      <c r="X16" s="637"/>
      <c r="Y16" s="638"/>
      <c r="Z16" s="676">
        <v>0</v>
      </c>
      <c r="AA16" s="676"/>
      <c r="AB16" s="676"/>
      <c r="AC16" s="676"/>
      <c r="AD16" s="677">
        <v>5351</v>
      </c>
      <c r="AE16" s="677"/>
      <c r="AF16" s="677"/>
      <c r="AG16" s="677"/>
      <c r="AH16" s="677"/>
      <c r="AI16" s="677"/>
      <c r="AJ16" s="677"/>
      <c r="AK16" s="677"/>
      <c r="AL16" s="639">
        <v>0.1</v>
      </c>
      <c r="AM16" s="640"/>
      <c r="AN16" s="640"/>
      <c r="AO16" s="678"/>
      <c r="AP16" s="633" t="s">
        <v>175</v>
      </c>
      <c r="AQ16" s="634"/>
      <c r="AR16" s="634"/>
      <c r="AS16" s="634"/>
      <c r="AT16" s="634"/>
      <c r="AU16" s="634"/>
      <c r="AV16" s="634"/>
      <c r="AW16" s="634"/>
      <c r="AX16" s="634"/>
      <c r="AY16" s="634"/>
      <c r="AZ16" s="634"/>
      <c r="BA16" s="634"/>
      <c r="BB16" s="634"/>
      <c r="BC16" s="634"/>
      <c r="BD16" s="634"/>
      <c r="BE16" s="634"/>
      <c r="BF16" s="635"/>
      <c r="BG16" s="636" t="s">
        <v>47</v>
      </c>
      <c r="BH16" s="637"/>
      <c r="BI16" s="637"/>
      <c r="BJ16" s="637"/>
      <c r="BK16" s="637"/>
      <c r="BL16" s="637"/>
      <c r="BM16" s="637"/>
      <c r="BN16" s="638"/>
      <c r="BO16" s="676" t="s">
        <v>47</v>
      </c>
      <c r="BP16" s="676"/>
      <c r="BQ16" s="676"/>
      <c r="BR16" s="676"/>
      <c r="BS16" s="642" t="s">
        <v>47</v>
      </c>
      <c r="BT16" s="637"/>
      <c r="BU16" s="637"/>
      <c r="BV16" s="637"/>
      <c r="BW16" s="637"/>
      <c r="BX16" s="637"/>
      <c r="BY16" s="637"/>
      <c r="BZ16" s="637"/>
      <c r="CA16" s="637"/>
      <c r="CB16" s="683"/>
      <c r="CD16" s="672" t="s">
        <v>176</v>
      </c>
      <c r="CE16" s="673"/>
      <c r="CF16" s="673"/>
      <c r="CG16" s="673"/>
      <c r="CH16" s="673"/>
      <c r="CI16" s="673"/>
      <c r="CJ16" s="673"/>
      <c r="CK16" s="673"/>
      <c r="CL16" s="673"/>
      <c r="CM16" s="673"/>
      <c r="CN16" s="673"/>
      <c r="CO16" s="673"/>
      <c r="CP16" s="673"/>
      <c r="CQ16" s="674"/>
      <c r="CR16" s="636">
        <v>193653</v>
      </c>
      <c r="CS16" s="637"/>
      <c r="CT16" s="637"/>
      <c r="CU16" s="637"/>
      <c r="CV16" s="637"/>
      <c r="CW16" s="637"/>
      <c r="CX16" s="637"/>
      <c r="CY16" s="638"/>
      <c r="CZ16" s="676">
        <v>1.1000000000000001</v>
      </c>
      <c r="DA16" s="676"/>
      <c r="DB16" s="676"/>
      <c r="DC16" s="676"/>
      <c r="DD16" s="642" t="s">
        <v>47</v>
      </c>
      <c r="DE16" s="637"/>
      <c r="DF16" s="637"/>
      <c r="DG16" s="637"/>
      <c r="DH16" s="637"/>
      <c r="DI16" s="637"/>
      <c r="DJ16" s="637"/>
      <c r="DK16" s="637"/>
      <c r="DL16" s="637"/>
      <c r="DM16" s="637"/>
      <c r="DN16" s="637"/>
      <c r="DO16" s="637"/>
      <c r="DP16" s="638"/>
      <c r="DQ16" s="642">
        <v>80045</v>
      </c>
      <c r="DR16" s="637"/>
      <c r="DS16" s="637"/>
      <c r="DT16" s="637"/>
      <c r="DU16" s="637"/>
      <c r="DV16" s="637"/>
      <c r="DW16" s="637"/>
      <c r="DX16" s="637"/>
      <c r="DY16" s="637"/>
      <c r="DZ16" s="637"/>
      <c r="EA16" s="637"/>
      <c r="EB16" s="637"/>
      <c r="EC16" s="683"/>
    </row>
    <row r="17" spans="2:133" ht="11.25" customHeight="1" x14ac:dyDescent="0.4">
      <c r="B17" s="633" t="s">
        <v>177</v>
      </c>
      <c r="C17" s="634"/>
      <c r="D17" s="634"/>
      <c r="E17" s="634"/>
      <c r="F17" s="634"/>
      <c r="G17" s="634"/>
      <c r="H17" s="634"/>
      <c r="I17" s="634"/>
      <c r="J17" s="634"/>
      <c r="K17" s="634"/>
      <c r="L17" s="634"/>
      <c r="M17" s="634"/>
      <c r="N17" s="634"/>
      <c r="O17" s="634"/>
      <c r="P17" s="634"/>
      <c r="Q17" s="635"/>
      <c r="R17" s="636">
        <v>78416</v>
      </c>
      <c r="S17" s="637"/>
      <c r="T17" s="637"/>
      <c r="U17" s="637"/>
      <c r="V17" s="637"/>
      <c r="W17" s="637"/>
      <c r="X17" s="637"/>
      <c r="Y17" s="638"/>
      <c r="Z17" s="676">
        <v>0.4</v>
      </c>
      <c r="AA17" s="676"/>
      <c r="AB17" s="676"/>
      <c r="AC17" s="676"/>
      <c r="AD17" s="677">
        <v>78416</v>
      </c>
      <c r="AE17" s="677"/>
      <c r="AF17" s="677"/>
      <c r="AG17" s="677"/>
      <c r="AH17" s="677"/>
      <c r="AI17" s="677"/>
      <c r="AJ17" s="677"/>
      <c r="AK17" s="677"/>
      <c r="AL17" s="639">
        <v>0.9</v>
      </c>
      <c r="AM17" s="640"/>
      <c r="AN17" s="640"/>
      <c r="AO17" s="678"/>
      <c r="AP17" s="633" t="s">
        <v>178</v>
      </c>
      <c r="AQ17" s="634"/>
      <c r="AR17" s="634"/>
      <c r="AS17" s="634"/>
      <c r="AT17" s="634"/>
      <c r="AU17" s="634"/>
      <c r="AV17" s="634"/>
      <c r="AW17" s="634"/>
      <c r="AX17" s="634"/>
      <c r="AY17" s="634"/>
      <c r="AZ17" s="634"/>
      <c r="BA17" s="634"/>
      <c r="BB17" s="634"/>
      <c r="BC17" s="634"/>
      <c r="BD17" s="634"/>
      <c r="BE17" s="634"/>
      <c r="BF17" s="635"/>
      <c r="BG17" s="636" t="s">
        <v>47</v>
      </c>
      <c r="BH17" s="637"/>
      <c r="BI17" s="637"/>
      <c r="BJ17" s="637"/>
      <c r="BK17" s="637"/>
      <c r="BL17" s="637"/>
      <c r="BM17" s="637"/>
      <c r="BN17" s="638"/>
      <c r="BO17" s="676" t="s">
        <v>47</v>
      </c>
      <c r="BP17" s="676"/>
      <c r="BQ17" s="676"/>
      <c r="BR17" s="676"/>
      <c r="BS17" s="642" t="s">
        <v>47</v>
      </c>
      <c r="BT17" s="637"/>
      <c r="BU17" s="637"/>
      <c r="BV17" s="637"/>
      <c r="BW17" s="637"/>
      <c r="BX17" s="637"/>
      <c r="BY17" s="637"/>
      <c r="BZ17" s="637"/>
      <c r="CA17" s="637"/>
      <c r="CB17" s="683"/>
      <c r="CD17" s="672" t="s">
        <v>179</v>
      </c>
      <c r="CE17" s="673"/>
      <c r="CF17" s="673"/>
      <c r="CG17" s="673"/>
      <c r="CH17" s="673"/>
      <c r="CI17" s="673"/>
      <c r="CJ17" s="673"/>
      <c r="CK17" s="673"/>
      <c r="CL17" s="673"/>
      <c r="CM17" s="673"/>
      <c r="CN17" s="673"/>
      <c r="CO17" s="673"/>
      <c r="CP17" s="673"/>
      <c r="CQ17" s="674"/>
      <c r="CR17" s="636">
        <v>1825949</v>
      </c>
      <c r="CS17" s="637"/>
      <c r="CT17" s="637"/>
      <c r="CU17" s="637"/>
      <c r="CV17" s="637"/>
      <c r="CW17" s="637"/>
      <c r="CX17" s="637"/>
      <c r="CY17" s="638"/>
      <c r="CZ17" s="676">
        <v>9.9</v>
      </c>
      <c r="DA17" s="676"/>
      <c r="DB17" s="676"/>
      <c r="DC17" s="676"/>
      <c r="DD17" s="642" t="s">
        <v>47</v>
      </c>
      <c r="DE17" s="637"/>
      <c r="DF17" s="637"/>
      <c r="DG17" s="637"/>
      <c r="DH17" s="637"/>
      <c r="DI17" s="637"/>
      <c r="DJ17" s="637"/>
      <c r="DK17" s="637"/>
      <c r="DL17" s="637"/>
      <c r="DM17" s="637"/>
      <c r="DN17" s="637"/>
      <c r="DO17" s="637"/>
      <c r="DP17" s="638"/>
      <c r="DQ17" s="642">
        <v>1815578</v>
      </c>
      <c r="DR17" s="637"/>
      <c r="DS17" s="637"/>
      <c r="DT17" s="637"/>
      <c r="DU17" s="637"/>
      <c r="DV17" s="637"/>
      <c r="DW17" s="637"/>
      <c r="DX17" s="637"/>
      <c r="DY17" s="637"/>
      <c r="DZ17" s="637"/>
      <c r="EA17" s="637"/>
      <c r="EB17" s="637"/>
      <c r="EC17" s="683"/>
    </row>
    <row r="18" spans="2:133" ht="11.25" customHeight="1" x14ac:dyDescent="0.4">
      <c r="B18" s="633" t="s">
        <v>180</v>
      </c>
      <c r="C18" s="634"/>
      <c r="D18" s="634"/>
      <c r="E18" s="634"/>
      <c r="F18" s="634"/>
      <c r="G18" s="634"/>
      <c r="H18" s="634"/>
      <c r="I18" s="634"/>
      <c r="J18" s="634"/>
      <c r="K18" s="634"/>
      <c r="L18" s="634"/>
      <c r="M18" s="634"/>
      <c r="N18" s="634"/>
      <c r="O18" s="634"/>
      <c r="P18" s="634"/>
      <c r="Q18" s="635"/>
      <c r="R18" s="636">
        <v>23632</v>
      </c>
      <c r="S18" s="637"/>
      <c r="T18" s="637"/>
      <c r="U18" s="637"/>
      <c r="V18" s="637"/>
      <c r="W18" s="637"/>
      <c r="X18" s="637"/>
      <c r="Y18" s="638"/>
      <c r="Z18" s="676">
        <v>0.1</v>
      </c>
      <c r="AA18" s="676"/>
      <c r="AB18" s="676"/>
      <c r="AC18" s="676"/>
      <c r="AD18" s="677">
        <v>23632</v>
      </c>
      <c r="AE18" s="677"/>
      <c r="AF18" s="677"/>
      <c r="AG18" s="677"/>
      <c r="AH18" s="677"/>
      <c r="AI18" s="677"/>
      <c r="AJ18" s="677"/>
      <c r="AK18" s="677"/>
      <c r="AL18" s="639">
        <v>0.3</v>
      </c>
      <c r="AM18" s="640"/>
      <c r="AN18" s="640"/>
      <c r="AO18" s="678"/>
      <c r="AP18" s="633" t="s">
        <v>181</v>
      </c>
      <c r="AQ18" s="634"/>
      <c r="AR18" s="634"/>
      <c r="AS18" s="634"/>
      <c r="AT18" s="634"/>
      <c r="AU18" s="634"/>
      <c r="AV18" s="634"/>
      <c r="AW18" s="634"/>
      <c r="AX18" s="634"/>
      <c r="AY18" s="634"/>
      <c r="AZ18" s="634"/>
      <c r="BA18" s="634"/>
      <c r="BB18" s="634"/>
      <c r="BC18" s="634"/>
      <c r="BD18" s="634"/>
      <c r="BE18" s="634"/>
      <c r="BF18" s="635"/>
      <c r="BG18" s="636" t="s">
        <v>47</v>
      </c>
      <c r="BH18" s="637"/>
      <c r="BI18" s="637"/>
      <c r="BJ18" s="637"/>
      <c r="BK18" s="637"/>
      <c r="BL18" s="637"/>
      <c r="BM18" s="637"/>
      <c r="BN18" s="638"/>
      <c r="BO18" s="676" t="s">
        <v>47</v>
      </c>
      <c r="BP18" s="676"/>
      <c r="BQ18" s="676"/>
      <c r="BR18" s="676"/>
      <c r="BS18" s="642" t="s">
        <v>47</v>
      </c>
      <c r="BT18" s="637"/>
      <c r="BU18" s="637"/>
      <c r="BV18" s="637"/>
      <c r="BW18" s="637"/>
      <c r="BX18" s="637"/>
      <c r="BY18" s="637"/>
      <c r="BZ18" s="637"/>
      <c r="CA18" s="637"/>
      <c r="CB18" s="683"/>
      <c r="CD18" s="672" t="s">
        <v>182</v>
      </c>
      <c r="CE18" s="673"/>
      <c r="CF18" s="673"/>
      <c r="CG18" s="673"/>
      <c r="CH18" s="673"/>
      <c r="CI18" s="673"/>
      <c r="CJ18" s="673"/>
      <c r="CK18" s="673"/>
      <c r="CL18" s="673"/>
      <c r="CM18" s="673"/>
      <c r="CN18" s="673"/>
      <c r="CO18" s="673"/>
      <c r="CP18" s="673"/>
      <c r="CQ18" s="674"/>
      <c r="CR18" s="636" t="s">
        <v>47</v>
      </c>
      <c r="CS18" s="637"/>
      <c r="CT18" s="637"/>
      <c r="CU18" s="637"/>
      <c r="CV18" s="637"/>
      <c r="CW18" s="637"/>
      <c r="CX18" s="637"/>
      <c r="CY18" s="638"/>
      <c r="CZ18" s="676" t="s">
        <v>47</v>
      </c>
      <c r="DA18" s="676"/>
      <c r="DB18" s="676"/>
      <c r="DC18" s="676"/>
      <c r="DD18" s="642" t="s">
        <v>47</v>
      </c>
      <c r="DE18" s="637"/>
      <c r="DF18" s="637"/>
      <c r="DG18" s="637"/>
      <c r="DH18" s="637"/>
      <c r="DI18" s="637"/>
      <c r="DJ18" s="637"/>
      <c r="DK18" s="637"/>
      <c r="DL18" s="637"/>
      <c r="DM18" s="637"/>
      <c r="DN18" s="637"/>
      <c r="DO18" s="637"/>
      <c r="DP18" s="638"/>
      <c r="DQ18" s="642" t="s">
        <v>47</v>
      </c>
      <c r="DR18" s="637"/>
      <c r="DS18" s="637"/>
      <c r="DT18" s="637"/>
      <c r="DU18" s="637"/>
      <c r="DV18" s="637"/>
      <c r="DW18" s="637"/>
      <c r="DX18" s="637"/>
      <c r="DY18" s="637"/>
      <c r="DZ18" s="637"/>
      <c r="EA18" s="637"/>
      <c r="EB18" s="637"/>
      <c r="EC18" s="683"/>
    </row>
    <row r="19" spans="2:133" ht="11.25" customHeight="1" x14ac:dyDescent="0.4">
      <c r="B19" s="633" t="s">
        <v>183</v>
      </c>
      <c r="C19" s="634"/>
      <c r="D19" s="634"/>
      <c r="E19" s="634"/>
      <c r="F19" s="634"/>
      <c r="G19" s="634"/>
      <c r="H19" s="634"/>
      <c r="I19" s="634"/>
      <c r="J19" s="634"/>
      <c r="K19" s="634"/>
      <c r="L19" s="634"/>
      <c r="M19" s="634"/>
      <c r="N19" s="634"/>
      <c r="O19" s="634"/>
      <c r="P19" s="634"/>
      <c r="Q19" s="635"/>
      <c r="R19" s="636">
        <v>2305</v>
      </c>
      <c r="S19" s="637"/>
      <c r="T19" s="637"/>
      <c r="U19" s="637"/>
      <c r="V19" s="637"/>
      <c r="W19" s="637"/>
      <c r="X19" s="637"/>
      <c r="Y19" s="638"/>
      <c r="Z19" s="676">
        <v>0</v>
      </c>
      <c r="AA19" s="676"/>
      <c r="AB19" s="676"/>
      <c r="AC19" s="676"/>
      <c r="AD19" s="677">
        <v>2305</v>
      </c>
      <c r="AE19" s="677"/>
      <c r="AF19" s="677"/>
      <c r="AG19" s="677"/>
      <c r="AH19" s="677"/>
      <c r="AI19" s="677"/>
      <c r="AJ19" s="677"/>
      <c r="AK19" s="677"/>
      <c r="AL19" s="639">
        <v>0</v>
      </c>
      <c r="AM19" s="640"/>
      <c r="AN19" s="640"/>
      <c r="AO19" s="678"/>
      <c r="AP19" s="633" t="s">
        <v>184</v>
      </c>
      <c r="AQ19" s="634"/>
      <c r="AR19" s="634"/>
      <c r="AS19" s="634"/>
      <c r="AT19" s="634"/>
      <c r="AU19" s="634"/>
      <c r="AV19" s="634"/>
      <c r="AW19" s="634"/>
      <c r="AX19" s="634"/>
      <c r="AY19" s="634"/>
      <c r="AZ19" s="634"/>
      <c r="BA19" s="634"/>
      <c r="BB19" s="634"/>
      <c r="BC19" s="634"/>
      <c r="BD19" s="634"/>
      <c r="BE19" s="634"/>
      <c r="BF19" s="635"/>
      <c r="BG19" s="636" t="s">
        <v>47</v>
      </c>
      <c r="BH19" s="637"/>
      <c r="BI19" s="637"/>
      <c r="BJ19" s="637"/>
      <c r="BK19" s="637"/>
      <c r="BL19" s="637"/>
      <c r="BM19" s="637"/>
      <c r="BN19" s="638"/>
      <c r="BO19" s="676" t="s">
        <v>47</v>
      </c>
      <c r="BP19" s="676"/>
      <c r="BQ19" s="676"/>
      <c r="BR19" s="676"/>
      <c r="BS19" s="642" t="s">
        <v>47</v>
      </c>
      <c r="BT19" s="637"/>
      <c r="BU19" s="637"/>
      <c r="BV19" s="637"/>
      <c r="BW19" s="637"/>
      <c r="BX19" s="637"/>
      <c r="BY19" s="637"/>
      <c r="BZ19" s="637"/>
      <c r="CA19" s="637"/>
      <c r="CB19" s="683"/>
      <c r="CD19" s="672" t="s">
        <v>185</v>
      </c>
      <c r="CE19" s="673"/>
      <c r="CF19" s="673"/>
      <c r="CG19" s="673"/>
      <c r="CH19" s="673"/>
      <c r="CI19" s="673"/>
      <c r="CJ19" s="673"/>
      <c r="CK19" s="673"/>
      <c r="CL19" s="673"/>
      <c r="CM19" s="673"/>
      <c r="CN19" s="673"/>
      <c r="CO19" s="673"/>
      <c r="CP19" s="673"/>
      <c r="CQ19" s="674"/>
      <c r="CR19" s="636" t="s">
        <v>47</v>
      </c>
      <c r="CS19" s="637"/>
      <c r="CT19" s="637"/>
      <c r="CU19" s="637"/>
      <c r="CV19" s="637"/>
      <c r="CW19" s="637"/>
      <c r="CX19" s="637"/>
      <c r="CY19" s="638"/>
      <c r="CZ19" s="676" t="s">
        <v>47</v>
      </c>
      <c r="DA19" s="676"/>
      <c r="DB19" s="676"/>
      <c r="DC19" s="676"/>
      <c r="DD19" s="642" t="s">
        <v>47</v>
      </c>
      <c r="DE19" s="637"/>
      <c r="DF19" s="637"/>
      <c r="DG19" s="637"/>
      <c r="DH19" s="637"/>
      <c r="DI19" s="637"/>
      <c r="DJ19" s="637"/>
      <c r="DK19" s="637"/>
      <c r="DL19" s="637"/>
      <c r="DM19" s="637"/>
      <c r="DN19" s="637"/>
      <c r="DO19" s="637"/>
      <c r="DP19" s="638"/>
      <c r="DQ19" s="642" t="s">
        <v>47</v>
      </c>
      <c r="DR19" s="637"/>
      <c r="DS19" s="637"/>
      <c r="DT19" s="637"/>
      <c r="DU19" s="637"/>
      <c r="DV19" s="637"/>
      <c r="DW19" s="637"/>
      <c r="DX19" s="637"/>
      <c r="DY19" s="637"/>
      <c r="DZ19" s="637"/>
      <c r="EA19" s="637"/>
      <c r="EB19" s="637"/>
      <c r="EC19" s="683"/>
    </row>
    <row r="20" spans="2:133" ht="11.25" customHeight="1" x14ac:dyDescent="0.4">
      <c r="B20" s="633" t="s">
        <v>186</v>
      </c>
      <c r="C20" s="634"/>
      <c r="D20" s="634"/>
      <c r="E20" s="634"/>
      <c r="F20" s="634"/>
      <c r="G20" s="634"/>
      <c r="H20" s="634"/>
      <c r="I20" s="634"/>
      <c r="J20" s="634"/>
      <c r="K20" s="634"/>
      <c r="L20" s="634"/>
      <c r="M20" s="634"/>
      <c r="N20" s="634"/>
      <c r="O20" s="634"/>
      <c r="P20" s="634"/>
      <c r="Q20" s="635"/>
      <c r="R20" s="636">
        <v>735</v>
      </c>
      <c r="S20" s="637"/>
      <c r="T20" s="637"/>
      <c r="U20" s="637"/>
      <c r="V20" s="637"/>
      <c r="W20" s="637"/>
      <c r="X20" s="637"/>
      <c r="Y20" s="638"/>
      <c r="Z20" s="676">
        <v>0</v>
      </c>
      <c r="AA20" s="676"/>
      <c r="AB20" s="676"/>
      <c r="AC20" s="676"/>
      <c r="AD20" s="677">
        <v>735</v>
      </c>
      <c r="AE20" s="677"/>
      <c r="AF20" s="677"/>
      <c r="AG20" s="677"/>
      <c r="AH20" s="677"/>
      <c r="AI20" s="677"/>
      <c r="AJ20" s="677"/>
      <c r="AK20" s="677"/>
      <c r="AL20" s="639">
        <v>0</v>
      </c>
      <c r="AM20" s="640"/>
      <c r="AN20" s="640"/>
      <c r="AO20" s="678"/>
      <c r="AP20" s="633" t="s">
        <v>187</v>
      </c>
      <c r="AQ20" s="634"/>
      <c r="AR20" s="634"/>
      <c r="AS20" s="634"/>
      <c r="AT20" s="634"/>
      <c r="AU20" s="634"/>
      <c r="AV20" s="634"/>
      <c r="AW20" s="634"/>
      <c r="AX20" s="634"/>
      <c r="AY20" s="634"/>
      <c r="AZ20" s="634"/>
      <c r="BA20" s="634"/>
      <c r="BB20" s="634"/>
      <c r="BC20" s="634"/>
      <c r="BD20" s="634"/>
      <c r="BE20" s="634"/>
      <c r="BF20" s="635"/>
      <c r="BG20" s="636" t="s">
        <v>47</v>
      </c>
      <c r="BH20" s="637"/>
      <c r="BI20" s="637"/>
      <c r="BJ20" s="637"/>
      <c r="BK20" s="637"/>
      <c r="BL20" s="637"/>
      <c r="BM20" s="637"/>
      <c r="BN20" s="638"/>
      <c r="BO20" s="676" t="s">
        <v>47</v>
      </c>
      <c r="BP20" s="676"/>
      <c r="BQ20" s="676"/>
      <c r="BR20" s="676"/>
      <c r="BS20" s="642" t="s">
        <v>47</v>
      </c>
      <c r="BT20" s="637"/>
      <c r="BU20" s="637"/>
      <c r="BV20" s="637"/>
      <c r="BW20" s="637"/>
      <c r="BX20" s="637"/>
      <c r="BY20" s="637"/>
      <c r="BZ20" s="637"/>
      <c r="CA20" s="637"/>
      <c r="CB20" s="683"/>
      <c r="CD20" s="672" t="s">
        <v>188</v>
      </c>
      <c r="CE20" s="673"/>
      <c r="CF20" s="673"/>
      <c r="CG20" s="673"/>
      <c r="CH20" s="673"/>
      <c r="CI20" s="673"/>
      <c r="CJ20" s="673"/>
      <c r="CK20" s="673"/>
      <c r="CL20" s="673"/>
      <c r="CM20" s="673"/>
      <c r="CN20" s="673"/>
      <c r="CO20" s="673"/>
      <c r="CP20" s="673"/>
      <c r="CQ20" s="674"/>
      <c r="CR20" s="636">
        <v>18376047</v>
      </c>
      <c r="CS20" s="637"/>
      <c r="CT20" s="637"/>
      <c r="CU20" s="637"/>
      <c r="CV20" s="637"/>
      <c r="CW20" s="637"/>
      <c r="CX20" s="637"/>
      <c r="CY20" s="638"/>
      <c r="CZ20" s="676">
        <v>100</v>
      </c>
      <c r="DA20" s="676"/>
      <c r="DB20" s="676"/>
      <c r="DC20" s="676"/>
      <c r="DD20" s="642">
        <v>3038909</v>
      </c>
      <c r="DE20" s="637"/>
      <c r="DF20" s="637"/>
      <c r="DG20" s="637"/>
      <c r="DH20" s="637"/>
      <c r="DI20" s="637"/>
      <c r="DJ20" s="637"/>
      <c r="DK20" s="637"/>
      <c r="DL20" s="637"/>
      <c r="DM20" s="637"/>
      <c r="DN20" s="637"/>
      <c r="DO20" s="637"/>
      <c r="DP20" s="638"/>
      <c r="DQ20" s="642">
        <v>9959607</v>
      </c>
      <c r="DR20" s="637"/>
      <c r="DS20" s="637"/>
      <c r="DT20" s="637"/>
      <c r="DU20" s="637"/>
      <c r="DV20" s="637"/>
      <c r="DW20" s="637"/>
      <c r="DX20" s="637"/>
      <c r="DY20" s="637"/>
      <c r="DZ20" s="637"/>
      <c r="EA20" s="637"/>
      <c r="EB20" s="637"/>
      <c r="EC20" s="683"/>
    </row>
    <row r="21" spans="2:133" ht="11.25" customHeight="1" x14ac:dyDescent="0.4">
      <c r="B21" s="633" t="s">
        <v>189</v>
      </c>
      <c r="C21" s="634"/>
      <c r="D21" s="634"/>
      <c r="E21" s="634"/>
      <c r="F21" s="634"/>
      <c r="G21" s="634"/>
      <c r="H21" s="634"/>
      <c r="I21" s="634"/>
      <c r="J21" s="634"/>
      <c r="K21" s="634"/>
      <c r="L21" s="634"/>
      <c r="M21" s="634"/>
      <c r="N21" s="634"/>
      <c r="O21" s="634"/>
      <c r="P21" s="634"/>
      <c r="Q21" s="635"/>
      <c r="R21" s="636">
        <v>51744</v>
      </c>
      <c r="S21" s="637"/>
      <c r="T21" s="637"/>
      <c r="U21" s="637"/>
      <c r="V21" s="637"/>
      <c r="W21" s="637"/>
      <c r="X21" s="637"/>
      <c r="Y21" s="638"/>
      <c r="Z21" s="676">
        <v>0.3</v>
      </c>
      <c r="AA21" s="676"/>
      <c r="AB21" s="676"/>
      <c r="AC21" s="676"/>
      <c r="AD21" s="677">
        <v>51744</v>
      </c>
      <c r="AE21" s="677"/>
      <c r="AF21" s="677"/>
      <c r="AG21" s="677"/>
      <c r="AH21" s="677"/>
      <c r="AI21" s="677"/>
      <c r="AJ21" s="677"/>
      <c r="AK21" s="677"/>
      <c r="AL21" s="639">
        <v>0.6</v>
      </c>
      <c r="AM21" s="640"/>
      <c r="AN21" s="640"/>
      <c r="AO21" s="678"/>
      <c r="AP21" s="731" t="s">
        <v>190</v>
      </c>
      <c r="AQ21" s="738"/>
      <c r="AR21" s="738"/>
      <c r="AS21" s="738"/>
      <c r="AT21" s="738"/>
      <c r="AU21" s="738"/>
      <c r="AV21" s="738"/>
      <c r="AW21" s="738"/>
      <c r="AX21" s="738"/>
      <c r="AY21" s="738"/>
      <c r="AZ21" s="738"/>
      <c r="BA21" s="738"/>
      <c r="BB21" s="738"/>
      <c r="BC21" s="738"/>
      <c r="BD21" s="738"/>
      <c r="BE21" s="738"/>
      <c r="BF21" s="733"/>
      <c r="BG21" s="636" t="s">
        <v>47</v>
      </c>
      <c r="BH21" s="637"/>
      <c r="BI21" s="637"/>
      <c r="BJ21" s="637"/>
      <c r="BK21" s="637"/>
      <c r="BL21" s="637"/>
      <c r="BM21" s="637"/>
      <c r="BN21" s="638"/>
      <c r="BO21" s="676" t="s">
        <v>47</v>
      </c>
      <c r="BP21" s="676"/>
      <c r="BQ21" s="676"/>
      <c r="BR21" s="676"/>
      <c r="BS21" s="642" t="s">
        <v>47</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4">
      <c r="B22" s="633" t="s">
        <v>191</v>
      </c>
      <c r="C22" s="634"/>
      <c r="D22" s="634"/>
      <c r="E22" s="634"/>
      <c r="F22" s="634"/>
      <c r="G22" s="634"/>
      <c r="H22" s="634"/>
      <c r="I22" s="634"/>
      <c r="J22" s="634"/>
      <c r="K22" s="634"/>
      <c r="L22" s="634"/>
      <c r="M22" s="634"/>
      <c r="N22" s="634"/>
      <c r="O22" s="634"/>
      <c r="P22" s="634"/>
      <c r="Q22" s="635"/>
      <c r="R22" s="636">
        <v>4851008</v>
      </c>
      <c r="S22" s="637"/>
      <c r="T22" s="637"/>
      <c r="U22" s="637"/>
      <c r="V22" s="637"/>
      <c r="W22" s="637"/>
      <c r="X22" s="637"/>
      <c r="Y22" s="638"/>
      <c r="Z22" s="676">
        <v>25.7</v>
      </c>
      <c r="AA22" s="676"/>
      <c r="AB22" s="676"/>
      <c r="AC22" s="676"/>
      <c r="AD22" s="677">
        <v>4277779</v>
      </c>
      <c r="AE22" s="677"/>
      <c r="AF22" s="677"/>
      <c r="AG22" s="677"/>
      <c r="AH22" s="677"/>
      <c r="AI22" s="677"/>
      <c r="AJ22" s="677"/>
      <c r="AK22" s="677"/>
      <c r="AL22" s="639">
        <v>49.6</v>
      </c>
      <c r="AM22" s="640"/>
      <c r="AN22" s="640"/>
      <c r="AO22" s="678"/>
      <c r="AP22" s="731" t="s">
        <v>192</v>
      </c>
      <c r="AQ22" s="738"/>
      <c r="AR22" s="738"/>
      <c r="AS22" s="738"/>
      <c r="AT22" s="738"/>
      <c r="AU22" s="738"/>
      <c r="AV22" s="738"/>
      <c r="AW22" s="738"/>
      <c r="AX22" s="738"/>
      <c r="AY22" s="738"/>
      <c r="AZ22" s="738"/>
      <c r="BA22" s="738"/>
      <c r="BB22" s="738"/>
      <c r="BC22" s="738"/>
      <c r="BD22" s="738"/>
      <c r="BE22" s="738"/>
      <c r="BF22" s="733"/>
      <c r="BG22" s="636" t="s">
        <v>47</v>
      </c>
      <c r="BH22" s="637"/>
      <c r="BI22" s="637"/>
      <c r="BJ22" s="637"/>
      <c r="BK22" s="637"/>
      <c r="BL22" s="637"/>
      <c r="BM22" s="637"/>
      <c r="BN22" s="638"/>
      <c r="BO22" s="676" t="s">
        <v>47</v>
      </c>
      <c r="BP22" s="676"/>
      <c r="BQ22" s="676"/>
      <c r="BR22" s="676"/>
      <c r="BS22" s="642" t="s">
        <v>47</v>
      </c>
      <c r="BT22" s="637"/>
      <c r="BU22" s="637"/>
      <c r="BV22" s="637"/>
      <c r="BW22" s="637"/>
      <c r="BX22" s="637"/>
      <c r="BY22" s="637"/>
      <c r="BZ22" s="637"/>
      <c r="CA22" s="637"/>
      <c r="CB22" s="683"/>
      <c r="CD22" s="740" t="s">
        <v>193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4">
      <c r="B23" s="633" t="s">
        <v>194</v>
      </c>
      <c r="C23" s="634"/>
      <c r="D23" s="634"/>
      <c r="E23" s="634"/>
      <c r="F23" s="634"/>
      <c r="G23" s="634"/>
      <c r="H23" s="634"/>
      <c r="I23" s="634"/>
      <c r="J23" s="634"/>
      <c r="K23" s="634"/>
      <c r="L23" s="634"/>
      <c r="M23" s="634"/>
      <c r="N23" s="634"/>
      <c r="O23" s="634"/>
      <c r="P23" s="634"/>
      <c r="Q23" s="635"/>
      <c r="R23" s="636">
        <v>4277779</v>
      </c>
      <c r="S23" s="637"/>
      <c r="T23" s="637"/>
      <c r="U23" s="637"/>
      <c r="V23" s="637"/>
      <c r="W23" s="637"/>
      <c r="X23" s="637"/>
      <c r="Y23" s="638"/>
      <c r="Z23" s="676">
        <v>22.6</v>
      </c>
      <c r="AA23" s="676"/>
      <c r="AB23" s="676"/>
      <c r="AC23" s="676"/>
      <c r="AD23" s="677">
        <v>4277779</v>
      </c>
      <c r="AE23" s="677"/>
      <c r="AF23" s="677"/>
      <c r="AG23" s="677"/>
      <c r="AH23" s="677"/>
      <c r="AI23" s="677"/>
      <c r="AJ23" s="677"/>
      <c r="AK23" s="677"/>
      <c r="AL23" s="639">
        <v>49.6</v>
      </c>
      <c r="AM23" s="640"/>
      <c r="AN23" s="640"/>
      <c r="AO23" s="678"/>
      <c r="AP23" s="731" t="s">
        <v>195</v>
      </c>
      <c r="AQ23" s="738"/>
      <c r="AR23" s="738"/>
      <c r="AS23" s="738"/>
      <c r="AT23" s="738"/>
      <c r="AU23" s="738"/>
      <c r="AV23" s="738"/>
      <c r="AW23" s="738"/>
      <c r="AX23" s="738"/>
      <c r="AY23" s="738"/>
      <c r="AZ23" s="738"/>
      <c r="BA23" s="738"/>
      <c r="BB23" s="738"/>
      <c r="BC23" s="738"/>
      <c r="BD23" s="738"/>
      <c r="BE23" s="738"/>
      <c r="BF23" s="733"/>
      <c r="BG23" s="636" t="s">
        <v>47</v>
      </c>
      <c r="BH23" s="637"/>
      <c r="BI23" s="637"/>
      <c r="BJ23" s="637"/>
      <c r="BK23" s="637"/>
      <c r="BL23" s="637"/>
      <c r="BM23" s="637"/>
      <c r="BN23" s="638"/>
      <c r="BO23" s="676" t="s">
        <v>47</v>
      </c>
      <c r="BP23" s="676"/>
      <c r="BQ23" s="676"/>
      <c r="BR23" s="676"/>
      <c r="BS23" s="642" t="s">
        <v>47</v>
      </c>
      <c r="BT23" s="637"/>
      <c r="BU23" s="637"/>
      <c r="BV23" s="637"/>
      <c r="BW23" s="637"/>
      <c r="BX23" s="637"/>
      <c r="BY23" s="637"/>
      <c r="BZ23" s="637"/>
      <c r="CA23" s="637"/>
      <c r="CB23" s="683"/>
      <c r="CD23" s="740" t="s">
        <v>135</v>
      </c>
      <c r="CE23" s="741"/>
      <c r="CF23" s="741"/>
      <c r="CG23" s="741"/>
      <c r="CH23" s="741"/>
      <c r="CI23" s="741"/>
      <c r="CJ23" s="741"/>
      <c r="CK23" s="741"/>
      <c r="CL23" s="741"/>
      <c r="CM23" s="741"/>
      <c r="CN23" s="741"/>
      <c r="CO23" s="741"/>
      <c r="CP23" s="741"/>
      <c r="CQ23" s="742"/>
      <c r="CR23" s="740" t="s">
        <v>196</v>
      </c>
      <c r="CS23" s="741"/>
      <c r="CT23" s="741"/>
      <c r="CU23" s="741"/>
      <c r="CV23" s="741"/>
      <c r="CW23" s="741"/>
      <c r="CX23" s="741"/>
      <c r="CY23" s="742"/>
      <c r="CZ23" s="740" t="s">
        <v>197</v>
      </c>
      <c r="DA23" s="741"/>
      <c r="DB23" s="741"/>
      <c r="DC23" s="742"/>
      <c r="DD23" s="740" t="s">
        <v>198</v>
      </c>
      <c r="DE23" s="741"/>
      <c r="DF23" s="741"/>
      <c r="DG23" s="741"/>
      <c r="DH23" s="741"/>
      <c r="DI23" s="741"/>
      <c r="DJ23" s="741"/>
      <c r="DK23" s="742"/>
      <c r="DL23" s="743" t="s">
        <v>199</v>
      </c>
      <c r="DM23" s="744"/>
      <c r="DN23" s="744"/>
      <c r="DO23" s="744"/>
      <c r="DP23" s="744"/>
      <c r="DQ23" s="744"/>
      <c r="DR23" s="744"/>
      <c r="DS23" s="744"/>
      <c r="DT23" s="744"/>
      <c r="DU23" s="744"/>
      <c r="DV23" s="745"/>
      <c r="DW23" s="740" t="s">
        <v>200</v>
      </c>
      <c r="DX23" s="741"/>
      <c r="DY23" s="741"/>
      <c r="DZ23" s="741"/>
      <c r="EA23" s="741"/>
      <c r="EB23" s="741"/>
      <c r="EC23" s="742"/>
    </row>
    <row r="24" spans="2:133" ht="11.25" customHeight="1" x14ac:dyDescent="0.4">
      <c r="B24" s="633" t="s">
        <v>201</v>
      </c>
      <c r="C24" s="634"/>
      <c r="D24" s="634"/>
      <c r="E24" s="634"/>
      <c r="F24" s="634"/>
      <c r="G24" s="634"/>
      <c r="H24" s="634"/>
      <c r="I24" s="634"/>
      <c r="J24" s="634"/>
      <c r="K24" s="634"/>
      <c r="L24" s="634"/>
      <c r="M24" s="634"/>
      <c r="N24" s="634"/>
      <c r="O24" s="634"/>
      <c r="P24" s="634"/>
      <c r="Q24" s="635"/>
      <c r="R24" s="636">
        <v>573229</v>
      </c>
      <c r="S24" s="637"/>
      <c r="T24" s="637"/>
      <c r="U24" s="637"/>
      <c r="V24" s="637"/>
      <c r="W24" s="637"/>
      <c r="X24" s="637"/>
      <c r="Y24" s="638"/>
      <c r="Z24" s="676">
        <v>3</v>
      </c>
      <c r="AA24" s="676"/>
      <c r="AB24" s="676"/>
      <c r="AC24" s="676"/>
      <c r="AD24" s="677" t="s">
        <v>47</v>
      </c>
      <c r="AE24" s="677"/>
      <c r="AF24" s="677"/>
      <c r="AG24" s="677"/>
      <c r="AH24" s="677"/>
      <c r="AI24" s="677"/>
      <c r="AJ24" s="677"/>
      <c r="AK24" s="677"/>
      <c r="AL24" s="639" t="s">
        <v>47</v>
      </c>
      <c r="AM24" s="640"/>
      <c r="AN24" s="640"/>
      <c r="AO24" s="678"/>
      <c r="AP24" s="731" t="s">
        <v>202</v>
      </c>
      <c r="AQ24" s="738"/>
      <c r="AR24" s="738"/>
      <c r="AS24" s="738"/>
      <c r="AT24" s="738"/>
      <c r="AU24" s="738"/>
      <c r="AV24" s="738"/>
      <c r="AW24" s="738"/>
      <c r="AX24" s="738"/>
      <c r="AY24" s="738"/>
      <c r="AZ24" s="738"/>
      <c r="BA24" s="738"/>
      <c r="BB24" s="738"/>
      <c r="BC24" s="738"/>
      <c r="BD24" s="738"/>
      <c r="BE24" s="738"/>
      <c r="BF24" s="733"/>
      <c r="BG24" s="636" t="s">
        <v>47</v>
      </c>
      <c r="BH24" s="637"/>
      <c r="BI24" s="637"/>
      <c r="BJ24" s="637"/>
      <c r="BK24" s="637"/>
      <c r="BL24" s="637"/>
      <c r="BM24" s="637"/>
      <c r="BN24" s="638"/>
      <c r="BO24" s="676" t="s">
        <v>47</v>
      </c>
      <c r="BP24" s="676"/>
      <c r="BQ24" s="676"/>
      <c r="BR24" s="676"/>
      <c r="BS24" s="642" t="s">
        <v>47</v>
      </c>
      <c r="BT24" s="637"/>
      <c r="BU24" s="637"/>
      <c r="BV24" s="637"/>
      <c r="BW24" s="637"/>
      <c r="BX24" s="637"/>
      <c r="BY24" s="637"/>
      <c r="BZ24" s="637"/>
      <c r="CA24" s="637"/>
      <c r="CB24" s="683"/>
      <c r="CD24" s="694" t="s">
        <v>203</v>
      </c>
      <c r="CE24" s="695"/>
      <c r="CF24" s="695"/>
      <c r="CG24" s="695"/>
      <c r="CH24" s="695"/>
      <c r="CI24" s="695"/>
      <c r="CJ24" s="695"/>
      <c r="CK24" s="695"/>
      <c r="CL24" s="695"/>
      <c r="CM24" s="695"/>
      <c r="CN24" s="695"/>
      <c r="CO24" s="695"/>
      <c r="CP24" s="695"/>
      <c r="CQ24" s="696"/>
      <c r="CR24" s="691">
        <v>6997988</v>
      </c>
      <c r="CS24" s="692"/>
      <c r="CT24" s="692"/>
      <c r="CU24" s="692"/>
      <c r="CV24" s="692"/>
      <c r="CW24" s="692"/>
      <c r="CX24" s="692"/>
      <c r="CY24" s="735"/>
      <c r="CZ24" s="736">
        <v>38.1</v>
      </c>
      <c r="DA24" s="711"/>
      <c r="DB24" s="711"/>
      <c r="DC24" s="739"/>
      <c r="DD24" s="734">
        <v>4739670</v>
      </c>
      <c r="DE24" s="692"/>
      <c r="DF24" s="692"/>
      <c r="DG24" s="692"/>
      <c r="DH24" s="692"/>
      <c r="DI24" s="692"/>
      <c r="DJ24" s="692"/>
      <c r="DK24" s="735"/>
      <c r="DL24" s="734">
        <v>4715024</v>
      </c>
      <c r="DM24" s="692"/>
      <c r="DN24" s="692"/>
      <c r="DO24" s="692"/>
      <c r="DP24" s="692"/>
      <c r="DQ24" s="692"/>
      <c r="DR24" s="692"/>
      <c r="DS24" s="692"/>
      <c r="DT24" s="692"/>
      <c r="DU24" s="692"/>
      <c r="DV24" s="735"/>
      <c r="DW24" s="736">
        <v>52.4</v>
      </c>
      <c r="DX24" s="711"/>
      <c r="DY24" s="711"/>
      <c r="DZ24" s="711"/>
      <c r="EA24" s="711"/>
      <c r="EB24" s="711"/>
      <c r="EC24" s="737"/>
    </row>
    <row r="25" spans="2:133" ht="11.25" customHeight="1" x14ac:dyDescent="0.4">
      <c r="B25" s="633" t="s">
        <v>204</v>
      </c>
      <c r="C25" s="634"/>
      <c r="D25" s="634"/>
      <c r="E25" s="634"/>
      <c r="F25" s="634"/>
      <c r="G25" s="634"/>
      <c r="H25" s="634"/>
      <c r="I25" s="634"/>
      <c r="J25" s="634"/>
      <c r="K25" s="634"/>
      <c r="L25" s="634"/>
      <c r="M25" s="634"/>
      <c r="N25" s="634"/>
      <c r="O25" s="634"/>
      <c r="P25" s="634"/>
      <c r="Q25" s="635"/>
      <c r="R25" s="636" t="s">
        <v>47</v>
      </c>
      <c r="S25" s="637"/>
      <c r="T25" s="637"/>
      <c r="U25" s="637"/>
      <c r="V25" s="637"/>
      <c r="W25" s="637"/>
      <c r="X25" s="637"/>
      <c r="Y25" s="638"/>
      <c r="Z25" s="676" t="s">
        <v>47</v>
      </c>
      <c r="AA25" s="676"/>
      <c r="AB25" s="676"/>
      <c r="AC25" s="676"/>
      <c r="AD25" s="677" t="s">
        <v>47</v>
      </c>
      <c r="AE25" s="677"/>
      <c r="AF25" s="677"/>
      <c r="AG25" s="677"/>
      <c r="AH25" s="677"/>
      <c r="AI25" s="677"/>
      <c r="AJ25" s="677"/>
      <c r="AK25" s="677"/>
      <c r="AL25" s="639" t="s">
        <v>47</v>
      </c>
      <c r="AM25" s="640"/>
      <c r="AN25" s="640"/>
      <c r="AO25" s="678"/>
      <c r="AP25" s="731" t="s">
        <v>205</v>
      </c>
      <c r="AQ25" s="738"/>
      <c r="AR25" s="738"/>
      <c r="AS25" s="738"/>
      <c r="AT25" s="738"/>
      <c r="AU25" s="738"/>
      <c r="AV25" s="738"/>
      <c r="AW25" s="738"/>
      <c r="AX25" s="738"/>
      <c r="AY25" s="738"/>
      <c r="AZ25" s="738"/>
      <c r="BA25" s="738"/>
      <c r="BB25" s="738"/>
      <c r="BC25" s="738"/>
      <c r="BD25" s="738"/>
      <c r="BE25" s="738"/>
      <c r="BF25" s="733"/>
      <c r="BG25" s="636" t="s">
        <v>47</v>
      </c>
      <c r="BH25" s="637"/>
      <c r="BI25" s="637"/>
      <c r="BJ25" s="637"/>
      <c r="BK25" s="637"/>
      <c r="BL25" s="637"/>
      <c r="BM25" s="637"/>
      <c r="BN25" s="638"/>
      <c r="BO25" s="676" t="s">
        <v>47</v>
      </c>
      <c r="BP25" s="676"/>
      <c r="BQ25" s="676"/>
      <c r="BR25" s="676"/>
      <c r="BS25" s="642" t="s">
        <v>47</v>
      </c>
      <c r="BT25" s="637"/>
      <c r="BU25" s="637"/>
      <c r="BV25" s="637"/>
      <c r="BW25" s="637"/>
      <c r="BX25" s="637"/>
      <c r="BY25" s="637"/>
      <c r="BZ25" s="637"/>
      <c r="CA25" s="637"/>
      <c r="CB25" s="683"/>
      <c r="CD25" s="672" t="s">
        <v>206</v>
      </c>
      <c r="CE25" s="673"/>
      <c r="CF25" s="673"/>
      <c r="CG25" s="673"/>
      <c r="CH25" s="673"/>
      <c r="CI25" s="673"/>
      <c r="CJ25" s="673"/>
      <c r="CK25" s="673"/>
      <c r="CL25" s="673"/>
      <c r="CM25" s="673"/>
      <c r="CN25" s="673"/>
      <c r="CO25" s="673"/>
      <c r="CP25" s="673"/>
      <c r="CQ25" s="674"/>
      <c r="CR25" s="636">
        <v>2179682</v>
      </c>
      <c r="CS25" s="649"/>
      <c r="CT25" s="649"/>
      <c r="CU25" s="649"/>
      <c r="CV25" s="649"/>
      <c r="CW25" s="649"/>
      <c r="CX25" s="649"/>
      <c r="CY25" s="650"/>
      <c r="CZ25" s="639">
        <v>11.9</v>
      </c>
      <c r="DA25" s="651"/>
      <c r="DB25" s="651"/>
      <c r="DC25" s="652"/>
      <c r="DD25" s="642">
        <v>1931020</v>
      </c>
      <c r="DE25" s="649"/>
      <c r="DF25" s="649"/>
      <c r="DG25" s="649"/>
      <c r="DH25" s="649"/>
      <c r="DI25" s="649"/>
      <c r="DJ25" s="649"/>
      <c r="DK25" s="650"/>
      <c r="DL25" s="642">
        <v>1911647</v>
      </c>
      <c r="DM25" s="649"/>
      <c r="DN25" s="649"/>
      <c r="DO25" s="649"/>
      <c r="DP25" s="649"/>
      <c r="DQ25" s="649"/>
      <c r="DR25" s="649"/>
      <c r="DS25" s="649"/>
      <c r="DT25" s="649"/>
      <c r="DU25" s="649"/>
      <c r="DV25" s="650"/>
      <c r="DW25" s="639">
        <v>21.3</v>
      </c>
      <c r="DX25" s="651"/>
      <c r="DY25" s="651"/>
      <c r="DZ25" s="651"/>
      <c r="EA25" s="651"/>
      <c r="EB25" s="651"/>
      <c r="EC25" s="675"/>
    </row>
    <row r="26" spans="2:133" ht="11.25" customHeight="1" x14ac:dyDescent="0.4">
      <c r="B26" s="633" t="s">
        <v>207</v>
      </c>
      <c r="C26" s="634"/>
      <c r="D26" s="634"/>
      <c r="E26" s="634"/>
      <c r="F26" s="634"/>
      <c r="G26" s="634"/>
      <c r="H26" s="634"/>
      <c r="I26" s="634"/>
      <c r="J26" s="634"/>
      <c r="K26" s="634"/>
      <c r="L26" s="634"/>
      <c r="M26" s="634"/>
      <c r="N26" s="634"/>
      <c r="O26" s="634"/>
      <c r="P26" s="634"/>
      <c r="Q26" s="635"/>
      <c r="R26" s="636">
        <v>9142068</v>
      </c>
      <c r="S26" s="637"/>
      <c r="T26" s="637"/>
      <c r="U26" s="637"/>
      <c r="V26" s="637"/>
      <c r="W26" s="637"/>
      <c r="X26" s="637"/>
      <c r="Y26" s="638"/>
      <c r="Z26" s="676">
        <v>48.4</v>
      </c>
      <c r="AA26" s="676"/>
      <c r="AB26" s="676"/>
      <c r="AC26" s="676"/>
      <c r="AD26" s="677">
        <v>8568839</v>
      </c>
      <c r="AE26" s="677"/>
      <c r="AF26" s="677"/>
      <c r="AG26" s="677"/>
      <c r="AH26" s="677"/>
      <c r="AI26" s="677"/>
      <c r="AJ26" s="677"/>
      <c r="AK26" s="677"/>
      <c r="AL26" s="639">
        <v>99.3</v>
      </c>
      <c r="AM26" s="640"/>
      <c r="AN26" s="640"/>
      <c r="AO26" s="678"/>
      <c r="AP26" s="731" t="s">
        <v>208</v>
      </c>
      <c r="AQ26" s="732"/>
      <c r="AR26" s="732"/>
      <c r="AS26" s="732"/>
      <c r="AT26" s="732"/>
      <c r="AU26" s="732"/>
      <c r="AV26" s="732"/>
      <c r="AW26" s="732"/>
      <c r="AX26" s="732"/>
      <c r="AY26" s="732"/>
      <c r="AZ26" s="732"/>
      <c r="BA26" s="732"/>
      <c r="BB26" s="732"/>
      <c r="BC26" s="732"/>
      <c r="BD26" s="732"/>
      <c r="BE26" s="732"/>
      <c r="BF26" s="733"/>
      <c r="BG26" s="636" t="s">
        <v>47</v>
      </c>
      <c r="BH26" s="637"/>
      <c r="BI26" s="637"/>
      <c r="BJ26" s="637"/>
      <c r="BK26" s="637"/>
      <c r="BL26" s="637"/>
      <c r="BM26" s="637"/>
      <c r="BN26" s="638"/>
      <c r="BO26" s="676" t="s">
        <v>47</v>
      </c>
      <c r="BP26" s="676"/>
      <c r="BQ26" s="676"/>
      <c r="BR26" s="676"/>
      <c r="BS26" s="642" t="s">
        <v>47</v>
      </c>
      <c r="BT26" s="637"/>
      <c r="BU26" s="637"/>
      <c r="BV26" s="637"/>
      <c r="BW26" s="637"/>
      <c r="BX26" s="637"/>
      <c r="BY26" s="637"/>
      <c r="BZ26" s="637"/>
      <c r="CA26" s="637"/>
      <c r="CB26" s="683"/>
      <c r="CD26" s="672" t="s">
        <v>209</v>
      </c>
      <c r="CE26" s="673"/>
      <c r="CF26" s="673"/>
      <c r="CG26" s="673"/>
      <c r="CH26" s="673"/>
      <c r="CI26" s="673"/>
      <c r="CJ26" s="673"/>
      <c r="CK26" s="673"/>
      <c r="CL26" s="673"/>
      <c r="CM26" s="673"/>
      <c r="CN26" s="673"/>
      <c r="CO26" s="673"/>
      <c r="CP26" s="673"/>
      <c r="CQ26" s="674"/>
      <c r="CR26" s="636">
        <v>1279133</v>
      </c>
      <c r="CS26" s="637"/>
      <c r="CT26" s="637"/>
      <c r="CU26" s="637"/>
      <c r="CV26" s="637"/>
      <c r="CW26" s="637"/>
      <c r="CX26" s="637"/>
      <c r="CY26" s="638"/>
      <c r="CZ26" s="639">
        <v>7</v>
      </c>
      <c r="DA26" s="651"/>
      <c r="DB26" s="651"/>
      <c r="DC26" s="652"/>
      <c r="DD26" s="642">
        <v>1065254</v>
      </c>
      <c r="DE26" s="637"/>
      <c r="DF26" s="637"/>
      <c r="DG26" s="637"/>
      <c r="DH26" s="637"/>
      <c r="DI26" s="637"/>
      <c r="DJ26" s="637"/>
      <c r="DK26" s="638"/>
      <c r="DL26" s="642" t="s">
        <v>47</v>
      </c>
      <c r="DM26" s="637"/>
      <c r="DN26" s="637"/>
      <c r="DO26" s="637"/>
      <c r="DP26" s="637"/>
      <c r="DQ26" s="637"/>
      <c r="DR26" s="637"/>
      <c r="DS26" s="637"/>
      <c r="DT26" s="637"/>
      <c r="DU26" s="637"/>
      <c r="DV26" s="638"/>
      <c r="DW26" s="639" t="s">
        <v>47</v>
      </c>
      <c r="DX26" s="651"/>
      <c r="DY26" s="651"/>
      <c r="DZ26" s="651"/>
      <c r="EA26" s="651"/>
      <c r="EB26" s="651"/>
      <c r="EC26" s="675"/>
    </row>
    <row r="27" spans="2:133" ht="11.25" customHeight="1" x14ac:dyDescent="0.4">
      <c r="B27" s="633" t="s">
        <v>210</v>
      </c>
      <c r="C27" s="634"/>
      <c r="D27" s="634"/>
      <c r="E27" s="634"/>
      <c r="F27" s="634"/>
      <c r="G27" s="634"/>
      <c r="H27" s="634"/>
      <c r="I27" s="634"/>
      <c r="J27" s="634"/>
      <c r="K27" s="634"/>
      <c r="L27" s="634"/>
      <c r="M27" s="634"/>
      <c r="N27" s="634"/>
      <c r="O27" s="634"/>
      <c r="P27" s="634"/>
      <c r="Q27" s="635"/>
      <c r="R27" s="636">
        <v>7927</v>
      </c>
      <c r="S27" s="637"/>
      <c r="T27" s="637"/>
      <c r="U27" s="637"/>
      <c r="V27" s="637"/>
      <c r="W27" s="637"/>
      <c r="X27" s="637"/>
      <c r="Y27" s="638"/>
      <c r="Z27" s="676">
        <v>0</v>
      </c>
      <c r="AA27" s="676"/>
      <c r="AB27" s="676"/>
      <c r="AC27" s="676"/>
      <c r="AD27" s="677">
        <v>7927</v>
      </c>
      <c r="AE27" s="677"/>
      <c r="AF27" s="677"/>
      <c r="AG27" s="677"/>
      <c r="AH27" s="677"/>
      <c r="AI27" s="677"/>
      <c r="AJ27" s="677"/>
      <c r="AK27" s="677"/>
      <c r="AL27" s="639">
        <v>0.1</v>
      </c>
      <c r="AM27" s="640"/>
      <c r="AN27" s="640"/>
      <c r="AO27" s="678"/>
      <c r="AP27" s="633" t="s">
        <v>211</v>
      </c>
      <c r="AQ27" s="634"/>
      <c r="AR27" s="634"/>
      <c r="AS27" s="634"/>
      <c r="AT27" s="634"/>
      <c r="AU27" s="634"/>
      <c r="AV27" s="634"/>
      <c r="AW27" s="634"/>
      <c r="AX27" s="634"/>
      <c r="AY27" s="634"/>
      <c r="AZ27" s="634"/>
      <c r="BA27" s="634"/>
      <c r="BB27" s="634"/>
      <c r="BC27" s="634"/>
      <c r="BD27" s="634"/>
      <c r="BE27" s="634"/>
      <c r="BF27" s="635"/>
      <c r="BG27" s="636">
        <v>3472867</v>
      </c>
      <c r="BH27" s="637"/>
      <c r="BI27" s="637"/>
      <c r="BJ27" s="637"/>
      <c r="BK27" s="637"/>
      <c r="BL27" s="637"/>
      <c r="BM27" s="637"/>
      <c r="BN27" s="638"/>
      <c r="BO27" s="676">
        <v>100</v>
      </c>
      <c r="BP27" s="676"/>
      <c r="BQ27" s="676"/>
      <c r="BR27" s="676"/>
      <c r="BS27" s="642">
        <v>48199</v>
      </c>
      <c r="BT27" s="637"/>
      <c r="BU27" s="637"/>
      <c r="BV27" s="637"/>
      <c r="BW27" s="637"/>
      <c r="BX27" s="637"/>
      <c r="BY27" s="637"/>
      <c r="BZ27" s="637"/>
      <c r="CA27" s="637"/>
      <c r="CB27" s="683"/>
      <c r="CD27" s="672" t="s">
        <v>212</v>
      </c>
      <c r="CE27" s="673"/>
      <c r="CF27" s="673"/>
      <c r="CG27" s="673"/>
      <c r="CH27" s="673"/>
      <c r="CI27" s="673"/>
      <c r="CJ27" s="673"/>
      <c r="CK27" s="673"/>
      <c r="CL27" s="673"/>
      <c r="CM27" s="673"/>
      <c r="CN27" s="673"/>
      <c r="CO27" s="673"/>
      <c r="CP27" s="673"/>
      <c r="CQ27" s="674"/>
      <c r="CR27" s="636">
        <v>2992357</v>
      </c>
      <c r="CS27" s="649"/>
      <c r="CT27" s="649"/>
      <c r="CU27" s="649"/>
      <c r="CV27" s="649"/>
      <c r="CW27" s="649"/>
      <c r="CX27" s="649"/>
      <c r="CY27" s="650"/>
      <c r="CZ27" s="639">
        <v>16.3</v>
      </c>
      <c r="DA27" s="651"/>
      <c r="DB27" s="651"/>
      <c r="DC27" s="652"/>
      <c r="DD27" s="642">
        <v>993072</v>
      </c>
      <c r="DE27" s="649"/>
      <c r="DF27" s="649"/>
      <c r="DG27" s="649"/>
      <c r="DH27" s="649"/>
      <c r="DI27" s="649"/>
      <c r="DJ27" s="649"/>
      <c r="DK27" s="650"/>
      <c r="DL27" s="642">
        <v>990291</v>
      </c>
      <c r="DM27" s="649"/>
      <c r="DN27" s="649"/>
      <c r="DO27" s="649"/>
      <c r="DP27" s="649"/>
      <c r="DQ27" s="649"/>
      <c r="DR27" s="649"/>
      <c r="DS27" s="649"/>
      <c r="DT27" s="649"/>
      <c r="DU27" s="649"/>
      <c r="DV27" s="650"/>
      <c r="DW27" s="639">
        <v>11</v>
      </c>
      <c r="DX27" s="651"/>
      <c r="DY27" s="651"/>
      <c r="DZ27" s="651"/>
      <c r="EA27" s="651"/>
      <c r="EB27" s="651"/>
      <c r="EC27" s="675"/>
    </row>
    <row r="28" spans="2:133" ht="11.25" customHeight="1" x14ac:dyDescent="0.4">
      <c r="B28" s="633" t="s">
        <v>213</v>
      </c>
      <c r="C28" s="634"/>
      <c r="D28" s="634"/>
      <c r="E28" s="634"/>
      <c r="F28" s="634"/>
      <c r="G28" s="634"/>
      <c r="H28" s="634"/>
      <c r="I28" s="634"/>
      <c r="J28" s="634"/>
      <c r="K28" s="634"/>
      <c r="L28" s="634"/>
      <c r="M28" s="634"/>
      <c r="N28" s="634"/>
      <c r="O28" s="634"/>
      <c r="P28" s="634"/>
      <c r="Q28" s="635"/>
      <c r="R28" s="636">
        <v>193205</v>
      </c>
      <c r="S28" s="637"/>
      <c r="T28" s="637"/>
      <c r="U28" s="637"/>
      <c r="V28" s="637"/>
      <c r="W28" s="637"/>
      <c r="X28" s="637"/>
      <c r="Y28" s="638"/>
      <c r="Z28" s="676">
        <v>1</v>
      </c>
      <c r="AA28" s="676"/>
      <c r="AB28" s="676"/>
      <c r="AC28" s="676"/>
      <c r="AD28" s="677" t="s">
        <v>47</v>
      </c>
      <c r="AE28" s="677"/>
      <c r="AF28" s="677"/>
      <c r="AG28" s="677"/>
      <c r="AH28" s="677"/>
      <c r="AI28" s="677"/>
      <c r="AJ28" s="677"/>
      <c r="AK28" s="677"/>
      <c r="AL28" s="639" t="s">
        <v>47</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214</v>
      </c>
      <c r="CE28" s="673"/>
      <c r="CF28" s="673"/>
      <c r="CG28" s="673"/>
      <c r="CH28" s="673"/>
      <c r="CI28" s="673"/>
      <c r="CJ28" s="673"/>
      <c r="CK28" s="673"/>
      <c r="CL28" s="673"/>
      <c r="CM28" s="673"/>
      <c r="CN28" s="673"/>
      <c r="CO28" s="673"/>
      <c r="CP28" s="673"/>
      <c r="CQ28" s="674"/>
      <c r="CR28" s="636">
        <v>1825949</v>
      </c>
      <c r="CS28" s="637"/>
      <c r="CT28" s="637"/>
      <c r="CU28" s="637"/>
      <c r="CV28" s="637"/>
      <c r="CW28" s="637"/>
      <c r="CX28" s="637"/>
      <c r="CY28" s="638"/>
      <c r="CZ28" s="639">
        <v>9.9</v>
      </c>
      <c r="DA28" s="651"/>
      <c r="DB28" s="651"/>
      <c r="DC28" s="652"/>
      <c r="DD28" s="642">
        <v>1815578</v>
      </c>
      <c r="DE28" s="637"/>
      <c r="DF28" s="637"/>
      <c r="DG28" s="637"/>
      <c r="DH28" s="637"/>
      <c r="DI28" s="637"/>
      <c r="DJ28" s="637"/>
      <c r="DK28" s="638"/>
      <c r="DL28" s="642">
        <v>1813086</v>
      </c>
      <c r="DM28" s="637"/>
      <c r="DN28" s="637"/>
      <c r="DO28" s="637"/>
      <c r="DP28" s="637"/>
      <c r="DQ28" s="637"/>
      <c r="DR28" s="637"/>
      <c r="DS28" s="637"/>
      <c r="DT28" s="637"/>
      <c r="DU28" s="637"/>
      <c r="DV28" s="638"/>
      <c r="DW28" s="639">
        <v>20.2</v>
      </c>
      <c r="DX28" s="651"/>
      <c r="DY28" s="651"/>
      <c r="DZ28" s="651"/>
      <c r="EA28" s="651"/>
      <c r="EB28" s="651"/>
      <c r="EC28" s="675"/>
    </row>
    <row r="29" spans="2:133" ht="11.25" customHeight="1" x14ac:dyDescent="0.4">
      <c r="B29" s="633" t="s">
        <v>215</v>
      </c>
      <c r="C29" s="634"/>
      <c r="D29" s="634"/>
      <c r="E29" s="634"/>
      <c r="F29" s="634"/>
      <c r="G29" s="634"/>
      <c r="H29" s="634"/>
      <c r="I29" s="634"/>
      <c r="J29" s="634"/>
      <c r="K29" s="634"/>
      <c r="L29" s="634"/>
      <c r="M29" s="634"/>
      <c r="N29" s="634"/>
      <c r="O29" s="634"/>
      <c r="P29" s="634"/>
      <c r="Q29" s="635"/>
      <c r="R29" s="636">
        <v>163308</v>
      </c>
      <c r="S29" s="637"/>
      <c r="T29" s="637"/>
      <c r="U29" s="637"/>
      <c r="V29" s="637"/>
      <c r="W29" s="637"/>
      <c r="X29" s="637"/>
      <c r="Y29" s="638"/>
      <c r="Z29" s="676">
        <v>0.9</v>
      </c>
      <c r="AA29" s="676"/>
      <c r="AB29" s="676"/>
      <c r="AC29" s="676"/>
      <c r="AD29" s="677">
        <v>26635</v>
      </c>
      <c r="AE29" s="677"/>
      <c r="AF29" s="677"/>
      <c r="AG29" s="677"/>
      <c r="AH29" s="677"/>
      <c r="AI29" s="677"/>
      <c r="AJ29" s="677"/>
      <c r="AK29" s="677"/>
      <c r="AL29" s="639">
        <v>0.3</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216</v>
      </c>
      <c r="CE29" s="726"/>
      <c r="CF29" s="672" t="s">
        <v>217</v>
      </c>
      <c r="CG29" s="673"/>
      <c r="CH29" s="673"/>
      <c r="CI29" s="673"/>
      <c r="CJ29" s="673"/>
      <c r="CK29" s="673"/>
      <c r="CL29" s="673"/>
      <c r="CM29" s="673"/>
      <c r="CN29" s="673"/>
      <c r="CO29" s="673"/>
      <c r="CP29" s="673"/>
      <c r="CQ29" s="674"/>
      <c r="CR29" s="636">
        <v>1825949</v>
      </c>
      <c r="CS29" s="649"/>
      <c r="CT29" s="649"/>
      <c r="CU29" s="649"/>
      <c r="CV29" s="649"/>
      <c r="CW29" s="649"/>
      <c r="CX29" s="649"/>
      <c r="CY29" s="650"/>
      <c r="CZ29" s="639">
        <v>9.9</v>
      </c>
      <c r="DA29" s="651"/>
      <c r="DB29" s="651"/>
      <c r="DC29" s="652"/>
      <c r="DD29" s="642">
        <v>1815578</v>
      </c>
      <c r="DE29" s="649"/>
      <c r="DF29" s="649"/>
      <c r="DG29" s="649"/>
      <c r="DH29" s="649"/>
      <c r="DI29" s="649"/>
      <c r="DJ29" s="649"/>
      <c r="DK29" s="650"/>
      <c r="DL29" s="642">
        <v>1813086</v>
      </c>
      <c r="DM29" s="649"/>
      <c r="DN29" s="649"/>
      <c r="DO29" s="649"/>
      <c r="DP29" s="649"/>
      <c r="DQ29" s="649"/>
      <c r="DR29" s="649"/>
      <c r="DS29" s="649"/>
      <c r="DT29" s="649"/>
      <c r="DU29" s="649"/>
      <c r="DV29" s="650"/>
      <c r="DW29" s="639">
        <v>20.2</v>
      </c>
      <c r="DX29" s="651"/>
      <c r="DY29" s="651"/>
      <c r="DZ29" s="651"/>
      <c r="EA29" s="651"/>
      <c r="EB29" s="651"/>
      <c r="EC29" s="675"/>
    </row>
    <row r="30" spans="2:133" ht="11.25" customHeight="1" x14ac:dyDescent="0.4">
      <c r="B30" s="633" t="s">
        <v>218</v>
      </c>
      <c r="C30" s="634"/>
      <c r="D30" s="634"/>
      <c r="E30" s="634"/>
      <c r="F30" s="634"/>
      <c r="G30" s="634"/>
      <c r="H30" s="634"/>
      <c r="I30" s="634"/>
      <c r="J30" s="634"/>
      <c r="K30" s="634"/>
      <c r="L30" s="634"/>
      <c r="M30" s="634"/>
      <c r="N30" s="634"/>
      <c r="O30" s="634"/>
      <c r="P30" s="634"/>
      <c r="Q30" s="635"/>
      <c r="R30" s="636">
        <v>68098</v>
      </c>
      <c r="S30" s="637"/>
      <c r="T30" s="637"/>
      <c r="U30" s="637"/>
      <c r="V30" s="637"/>
      <c r="W30" s="637"/>
      <c r="X30" s="637"/>
      <c r="Y30" s="638"/>
      <c r="Z30" s="676">
        <v>0.4</v>
      </c>
      <c r="AA30" s="676"/>
      <c r="AB30" s="676"/>
      <c r="AC30" s="676"/>
      <c r="AD30" s="677" t="s">
        <v>47</v>
      </c>
      <c r="AE30" s="677"/>
      <c r="AF30" s="677"/>
      <c r="AG30" s="677"/>
      <c r="AH30" s="677"/>
      <c r="AI30" s="677"/>
      <c r="AJ30" s="677"/>
      <c r="AK30" s="677"/>
      <c r="AL30" s="639" t="s">
        <v>47</v>
      </c>
      <c r="AM30" s="640"/>
      <c r="AN30" s="640"/>
      <c r="AO30" s="678"/>
      <c r="AP30" s="697" t="s">
        <v>135</v>
      </c>
      <c r="AQ30" s="698"/>
      <c r="AR30" s="698"/>
      <c r="AS30" s="698"/>
      <c r="AT30" s="698"/>
      <c r="AU30" s="698"/>
      <c r="AV30" s="698"/>
      <c r="AW30" s="698"/>
      <c r="AX30" s="698"/>
      <c r="AY30" s="698"/>
      <c r="AZ30" s="698"/>
      <c r="BA30" s="698"/>
      <c r="BB30" s="698"/>
      <c r="BC30" s="698"/>
      <c r="BD30" s="698"/>
      <c r="BE30" s="698"/>
      <c r="BF30" s="699"/>
      <c r="BG30" s="697" t="s">
        <v>219</v>
      </c>
      <c r="BH30" s="722"/>
      <c r="BI30" s="722"/>
      <c r="BJ30" s="722"/>
      <c r="BK30" s="722"/>
      <c r="BL30" s="722"/>
      <c r="BM30" s="722"/>
      <c r="BN30" s="722"/>
      <c r="BO30" s="722"/>
      <c r="BP30" s="722"/>
      <c r="BQ30" s="723"/>
      <c r="BR30" s="697" t="s">
        <v>220</v>
      </c>
      <c r="BS30" s="722"/>
      <c r="BT30" s="722"/>
      <c r="BU30" s="722"/>
      <c r="BV30" s="722"/>
      <c r="BW30" s="722"/>
      <c r="BX30" s="722"/>
      <c r="BY30" s="722"/>
      <c r="BZ30" s="722"/>
      <c r="CA30" s="722"/>
      <c r="CB30" s="723"/>
      <c r="CD30" s="727"/>
      <c r="CE30" s="728"/>
      <c r="CF30" s="672" t="s">
        <v>221</v>
      </c>
      <c r="CG30" s="673"/>
      <c r="CH30" s="673"/>
      <c r="CI30" s="673"/>
      <c r="CJ30" s="673"/>
      <c r="CK30" s="673"/>
      <c r="CL30" s="673"/>
      <c r="CM30" s="673"/>
      <c r="CN30" s="673"/>
      <c r="CO30" s="673"/>
      <c r="CP30" s="673"/>
      <c r="CQ30" s="674"/>
      <c r="CR30" s="636">
        <v>1730800</v>
      </c>
      <c r="CS30" s="637"/>
      <c r="CT30" s="637"/>
      <c r="CU30" s="637"/>
      <c r="CV30" s="637"/>
      <c r="CW30" s="637"/>
      <c r="CX30" s="637"/>
      <c r="CY30" s="638"/>
      <c r="CZ30" s="639">
        <v>9.4</v>
      </c>
      <c r="DA30" s="651"/>
      <c r="DB30" s="651"/>
      <c r="DC30" s="652"/>
      <c r="DD30" s="642">
        <v>1720659</v>
      </c>
      <c r="DE30" s="637"/>
      <c r="DF30" s="637"/>
      <c r="DG30" s="637"/>
      <c r="DH30" s="637"/>
      <c r="DI30" s="637"/>
      <c r="DJ30" s="637"/>
      <c r="DK30" s="638"/>
      <c r="DL30" s="642">
        <v>1718167</v>
      </c>
      <c r="DM30" s="637"/>
      <c r="DN30" s="637"/>
      <c r="DO30" s="637"/>
      <c r="DP30" s="637"/>
      <c r="DQ30" s="637"/>
      <c r="DR30" s="637"/>
      <c r="DS30" s="637"/>
      <c r="DT30" s="637"/>
      <c r="DU30" s="637"/>
      <c r="DV30" s="638"/>
      <c r="DW30" s="639">
        <v>19.100000000000001</v>
      </c>
      <c r="DX30" s="651"/>
      <c r="DY30" s="651"/>
      <c r="DZ30" s="651"/>
      <c r="EA30" s="651"/>
      <c r="EB30" s="651"/>
      <c r="EC30" s="675"/>
    </row>
    <row r="31" spans="2:133" ht="11.25" customHeight="1" x14ac:dyDescent="0.4">
      <c r="B31" s="633" t="s">
        <v>222</v>
      </c>
      <c r="C31" s="634"/>
      <c r="D31" s="634"/>
      <c r="E31" s="634"/>
      <c r="F31" s="634"/>
      <c r="G31" s="634"/>
      <c r="H31" s="634"/>
      <c r="I31" s="634"/>
      <c r="J31" s="634"/>
      <c r="K31" s="634"/>
      <c r="L31" s="634"/>
      <c r="M31" s="634"/>
      <c r="N31" s="634"/>
      <c r="O31" s="634"/>
      <c r="P31" s="634"/>
      <c r="Q31" s="635"/>
      <c r="R31" s="636">
        <v>1868415</v>
      </c>
      <c r="S31" s="637"/>
      <c r="T31" s="637"/>
      <c r="U31" s="637"/>
      <c r="V31" s="637"/>
      <c r="W31" s="637"/>
      <c r="X31" s="637"/>
      <c r="Y31" s="638"/>
      <c r="Z31" s="676">
        <v>9.9</v>
      </c>
      <c r="AA31" s="676"/>
      <c r="AB31" s="676"/>
      <c r="AC31" s="676"/>
      <c r="AD31" s="677" t="s">
        <v>47</v>
      </c>
      <c r="AE31" s="677"/>
      <c r="AF31" s="677"/>
      <c r="AG31" s="677"/>
      <c r="AH31" s="677"/>
      <c r="AI31" s="677"/>
      <c r="AJ31" s="677"/>
      <c r="AK31" s="677"/>
      <c r="AL31" s="639" t="s">
        <v>47</v>
      </c>
      <c r="AM31" s="640"/>
      <c r="AN31" s="640"/>
      <c r="AO31" s="678"/>
      <c r="AP31" s="713" t="s">
        <v>223</v>
      </c>
      <c r="AQ31" s="714"/>
      <c r="AR31" s="714"/>
      <c r="AS31" s="714"/>
      <c r="AT31" s="719" t="s">
        <v>224</v>
      </c>
      <c r="AU31" s="46"/>
      <c r="AV31" s="46"/>
      <c r="AW31" s="46"/>
      <c r="AX31" s="706" t="s">
        <v>101</v>
      </c>
      <c r="AY31" s="707"/>
      <c r="AZ31" s="707"/>
      <c r="BA31" s="707"/>
      <c r="BB31" s="707"/>
      <c r="BC31" s="707"/>
      <c r="BD31" s="707"/>
      <c r="BE31" s="707"/>
      <c r="BF31" s="708"/>
      <c r="BG31" s="709">
        <v>99.1</v>
      </c>
      <c r="BH31" s="710"/>
      <c r="BI31" s="710"/>
      <c r="BJ31" s="710"/>
      <c r="BK31" s="710"/>
      <c r="BL31" s="710"/>
      <c r="BM31" s="711">
        <v>97.6</v>
      </c>
      <c r="BN31" s="710"/>
      <c r="BO31" s="710"/>
      <c r="BP31" s="710"/>
      <c r="BQ31" s="712"/>
      <c r="BR31" s="709">
        <v>99.1</v>
      </c>
      <c r="BS31" s="710"/>
      <c r="BT31" s="710"/>
      <c r="BU31" s="710"/>
      <c r="BV31" s="710"/>
      <c r="BW31" s="710"/>
      <c r="BX31" s="711">
        <v>97.6</v>
      </c>
      <c r="BY31" s="710"/>
      <c r="BZ31" s="710"/>
      <c r="CA31" s="710"/>
      <c r="CB31" s="712"/>
      <c r="CD31" s="727"/>
      <c r="CE31" s="728"/>
      <c r="CF31" s="672" t="s">
        <v>225</v>
      </c>
      <c r="CG31" s="673"/>
      <c r="CH31" s="673"/>
      <c r="CI31" s="673"/>
      <c r="CJ31" s="673"/>
      <c r="CK31" s="673"/>
      <c r="CL31" s="673"/>
      <c r="CM31" s="673"/>
      <c r="CN31" s="673"/>
      <c r="CO31" s="673"/>
      <c r="CP31" s="673"/>
      <c r="CQ31" s="674"/>
      <c r="CR31" s="636">
        <v>95149</v>
      </c>
      <c r="CS31" s="649"/>
      <c r="CT31" s="649"/>
      <c r="CU31" s="649"/>
      <c r="CV31" s="649"/>
      <c r="CW31" s="649"/>
      <c r="CX31" s="649"/>
      <c r="CY31" s="650"/>
      <c r="CZ31" s="639">
        <v>0.5</v>
      </c>
      <c r="DA31" s="651"/>
      <c r="DB31" s="651"/>
      <c r="DC31" s="652"/>
      <c r="DD31" s="642">
        <v>94919</v>
      </c>
      <c r="DE31" s="649"/>
      <c r="DF31" s="649"/>
      <c r="DG31" s="649"/>
      <c r="DH31" s="649"/>
      <c r="DI31" s="649"/>
      <c r="DJ31" s="649"/>
      <c r="DK31" s="650"/>
      <c r="DL31" s="642">
        <v>94919</v>
      </c>
      <c r="DM31" s="649"/>
      <c r="DN31" s="649"/>
      <c r="DO31" s="649"/>
      <c r="DP31" s="649"/>
      <c r="DQ31" s="649"/>
      <c r="DR31" s="649"/>
      <c r="DS31" s="649"/>
      <c r="DT31" s="649"/>
      <c r="DU31" s="649"/>
      <c r="DV31" s="650"/>
      <c r="DW31" s="639">
        <v>1.1000000000000001</v>
      </c>
      <c r="DX31" s="651"/>
      <c r="DY31" s="651"/>
      <c r="DZ31" s="651"/>
      <c r="EA31" s="651"/>
      <c r="EB31" s="651"/>
      <c r="EC31" s="675"/>
    </row>
    <row r="32" spans="2:133" ht="11.25" customHeight="1" x14ac:dyDescent="0.4">
      <c r="B32" s="703" t="s">
        <v>226</v>
      </c>
      <c r="C32" s="704"/>
      <c r="D32" s="704"/>
      <c r="E32" s="704"/>
      <c r="F32" s="704"/>
      <c r="G32" s="704"/>
      <c r="H32" s="704"/>
      <c r="I32" s="704"/>
      <c r="J32" s="704"/>
      <c r="K32" s="704"/>
      <c r="L32" s="704"/>
      <c r="M32" s="704"/>
      <c r="N32" s="704"/>
      <c r="O32" s="704"/>
      <c r="P32" s="704"/>
      <c r="Q32" s="705"/>
      <c r="R32" s="636">
        <v>8664</v>
      </c>
      <c r="S32" s="637"/>
      <c r="T32" s="637"/>
      <c r="U32" s="637"/>
      <c r="V32" s="637"/>
      <c r="W32" s="637"/>
      <c r="X32" s="637"/>
      <c r="Y32" s="638"/>
      <c r="Z32" s="676">
        <v>0</v>
      </c>
      <c r="AA32" s="676"/>
      <c r="AB32" s="676"/>
      <c r="AC32" s="676"/>
      <c r="AD32" s="677">
        <v>8664</v>
      </c>
      <c r="AE32" s="677"/>
      <c r="AF32" s="677"/>
      <c r="AG32" s="677"/>
      <c r="AH32" s="677"/>
      <c r="AI32" s="677"/>
      <c r="AJ32" s="677"/>
      <c r="AK32" s="677"/>
      <c r="AL32" s="639">
        <v>0.1</v>
      </c>
      <c r="AM32" s="640"/>
      <c r="AN32" s="640"/>
      <c r="AO32" s="678"/>
      <c r="AP32" s="715"/>
      <c r="AQ32" s="716"/>
      <c r="AR32" s="716"/>
      <c r="AS32" s="716"/>
      <c r="AT32" s="720"/>
      <c r="AU32" s="45" t="s">
        <v>227</v>
      </c>
      <c r="AV32" s="45"/>
      <c r="AW32" s="45"/>
      <c r="AX32" s="633" t="s">
        <v>228</v>
      </c>
      <c r="AY32" s="634"/>
      <c r="AZ32" s="634"/>
      <c r="BA32" s="634"/>
      <c r="BB32" s="634"/>
      <c r="BC32" s="634"/>
      <c r="BD32" s="634"/>
      <c r="BE32" s="634"/>
      <c r="BF32" s="635"/>
      <c r="BG32" s="701">
        <v>99.1</v>
      </c>
      <c r="BH32" s="649"/>
      <c r="BI32" s="649"/>
      <c r="BJ32" s="649"/>
      <c r="BK32" s="649"/>
      <c r="BL32" s="649"/>
      <c r="BM32" s="640">
        <v>98.3</v>
      </c>
      <c r="BN32" s="702"/>
      <c r="BO32" s="702"/>
      <c r="BP32" s="702"/>
      <c r="BQ32" s="682"/>
      <c r="BR32" s="701">
        <v>99.3</v>
      </c>
      <c r="BS32" s="649"/>
      <c r="BT32" s="649"/>
      <c r="BU32" s="649"/>
      <c r="BV32" s="649"/>
      <c r="BW32" s="649"/>
      <c r="BX32" s="640">
        <v>98.5</v>
      </c>
      <c r="BY32" s="702"/>
      <c r="BZ32" s="702"/>
      <c r="CA32" s="702"/>
      <c r="CB32" s="682"/>
      <c r="CD32" s="729"/>
      <c r="CE32" s="730"/>
      <c r="CF32" s="672" t="s">
        <v>229</v>
      </c>
      <c r="CG32" s="673"/>
      <c r="CH32" s="673"/>
      <c r="CI32" s="673"/>
      <c r="CJ32" s="673"/>
      <c r="CK32" s="673"/>
      <c r="CL32" s="673"/>
      <c r="CM32" s="673"/>
      <c r="CN32" s="673"/>
      <c r="CO32" s="673"/>
      <c r="CP32" s="673"/>
      <c r="CQ32" s="674"/>
      <c r="CR32" s="636" t="s">
        <v>47</v>
      </c>
      <c r="CS32" s="637"/>
      <c r="CT32" s="637"/>
      <c r="CU32" s="637"/>
      <c r="CV32" s="637"/>
      <c r="CW32" s="637"/>
      <c r="CX32" s="637"/>
      <c r="CY32" s="638"/>
      <c r="CZ32" s="639" t="s">
        <v>47</v>
      </c>
      <c r="DA32" s="651"/>
      <c r="DB32" s="651"/>
      <c r="DC32" s="652"/>
      <c r="DD32" s="642" t="s">
        <v>47</v>
      </c>
      <c r="DE32" s="637"/>
      <c r="DF32" s="637"/>
      <c r="DG32" s="637"/>
      <c r="DH32" s="637"/>
      <c r="DI32" s="637"/>
      <c r="DJ32" s="637"/>
      <c r="DK32" s="638"/>
      <c r="DL32" s="642" t="s">
        <v>47</v>
      </c>
      <c r="DM32" s="637"/>
      <c r="DN32" s="637"/>
      <c r="DO32" s="637"/>
      <c r="DP32" s="637"/>
      <c r="DQ32" s="637"/>
      <c r="DR32" s="637"/>
      <c r="DS32" s="637"/>
      <c r="DT32" s="637"/>
      <c r="DU32" s="637"/>
      <c r="DV32" s="638"/>
      <c r="DW32" s="639" t="s">
        <v>47</v>
      </c>
      <c r="DX32" s="651"/>
      <c r="DY32" s="651"/>
      <c r="DZ32" s="651"/>
      <c r="EA32" s="651"/>
      <c r="EB32" s="651"/>
      <c r="EC32" s="675"/>
    </row>
    <row r="33" spans="2:133" ht="11.25" customHeight="1" x14ac:dyDescent="0.4">
      <c r="B33" s="633" t="s">
        <v>230</v>
      </c>
      <c r="C33" s="634"/>
      <c r="D33" s="634"/>
      <c r="E33" s="634"/>
      <c r="F33" s="634"/>
      <c r="G33" s="634"/>
      <c r="H33" s="634"/>
      <c r="I33" s="634"/>
      <c r="J33" s="634"/>
      <c r="K33" s="634"/>
      <c r="L33" s="634"/>
      <c r="M33" s="634"/>
      <c r="N33" s="634"/>
      <c r="O33" s="634"/>
      <c r="P33" s="634"/>
      <c r="Q33" s="635"/>
      <c r="R33" s="636">
        <v>1445529</v>
      </c>
      <c r="S33" s="637"/>
      <c r="T33" s="637"/>
      <c r="U33" s="637"/>
      <c r="V33" s="637"/>
      <c r="W33" s="637"/>
      <c r="X33" s="637"/>
      <c r="Y33" s="638"/>
      <c r="Z33" s="676">
        <v>7.6</v>
      </c>
      <c r="AA33" s="676"/>
      <c r="AB33" s="676"/>
      <c r="AC33" s="676"/>
      <c r="AD33" s="677" t="s">
        <v>47</v>
      </c>
      <c r="AE33" s="677"/>
      <c r="AF33" s="677"/>
      <c r="AG33" s="677"/>
      <c r="AH33" s="677"/>
      <c r="AI33" s="677"/>
      <c r="AJ33" s="677"/>
      <c r="AK33" s="677"/>
      <c r="AL33" s="639" t="s">
        <v>47</v>
      </c>
      <c r="AM33" s="640"/>
      <c r="AN33" s="640"/>
      <c r="AO33" s="678"/>
      <c r="AP33" s="717"/>
      <c r="AQ33" s="718"/>
      <c r="AR33" s="718"/>
      <c r="AS33" s="718"/>
      <c r="AT33" s="721"/>
      <c r="AU33" s="47"/>
      <c r="AV33" s="47"/>
      <c r="AW33" s="47"/>
      <c r="AX33" s="617" t="s">
        <v>231</v>
      </c>
      <c r="AY33" s="618"/>
      <c r="AZ33" s="618"/>
      <c r="BA33" s="618"/>
      <c r="BB33" s="618"/>
      <c r="BC33" s="618"/>
      <c r="BD33" s="618"/>
      <c r="BE33" s="618"/>
      <c r="BF33" s="619"/>
      <c r="BG33" s="700">
        <v>99</v>
      </c>
      <c r="BH33" s="621"/>
      <c r="BI33" s="621"/>
      <c r="BJ33" s="621"/>
      <c r="BK33" s="621"/>
      <c r="BL33" s="621"/>
      <c r="BM33" s="667">
        <v>96.7</v>
      </c>
      <c r="BN33" s="621"/>
      <c r="BO33" s="621"/>
      <c r="BP33" s="621"/>
      <c r="BQ33" s="660"/>
      <c r="BR33" s="700">
        <v>99</v>
      </c>
      <c r="BS33" s="621"/>
      <c r="BT33" s="621"/>
      <c r="BU33" s="621"/>
      <c r="BV33" s="621"/>
      <c r="BW33" s="621"/>
      <c r="BX33" s="667">
        <v>96.5</v>
      </c>
      <c r="BY33" s="621"/>
      <c r="BZ33" s="621"/>
      <c r="CA33" s="621"/>
      <c r="CB33" s="660"/>
      <c r="CD33" s="672" t="s">
        <v>232</v>
      </c>
      <c r="CE33" s="673"/>
      <c r="CF33" s="673"/>
      <c r="CG33" s="673"/>
      <c r="CH33" s="673"/>
      <c r="CI33" s="673"/>
      <c r="CJ33" s="673"/>
      <c r="CK33" s="673"/>
      <c r="CL33" s="673"/>
      <c r="CM33" s="673"/>
      <c r="CN33" s="673"/>
      <c r="CO33" s="673"/>
      <c r="CP33" s="673"/>
      <c r="CQ33" s="674"/>
      <c r="CR33" s="636">
        <v>8145497</v>
      </c>
      <c r="CS33" s="649"/>
      <c r="CT33" s="649"/>
      <c r="CU33" s="649"/>
      <c r="CV33" s="649"/>
      <c r="CW33" s="649"/>
      <c r="CX33" s="649"/>
      <c r="CY33" s="650"/>
      <c r="CZ33" s="639">
        <v>44.3</v>
      </c>
      <c r="DA33" s="651"/>
      <c r="DB33" s="651"/>
      <c r="DC33" s="652"/>
      <c r="DD33" s="642">
        <v>4647240</v>
      </c>
      <c r="DE33" s="649"/>
      <c r="DF33" s="649"/>
      <c r="DG33" s="649"/>
      <c r="DH33" s="649"/>
      <c r="DI33" s="649"/>
      <c r="DJ33" s="649"/>
      <c r="DK33" s="650"/>
      <c r="DL33" s="642">
        <v>3693838</v>
      </c>
      <c r="DM33" s="649"/>
      <c r="DN33" s="649"/>
      <c r="DO33" s="649"/>
      <c r="DP33" s="649"/>
      <c r="DQ33" s="649"/>
      <c r="DR33" s="649"/>
      <c r="DS33" s="649"/>
      <c r="DT33" s="649"/>
      <c r="DU33" s="649"/>
      <c r="DV33" s="650"/>
      <c r="DW33" s="639">
        <v>41.1</v>
      </c>
      <c r="DX33" s="651"/>
      <c r="DY33" s="651"/>
      <c r="DZ33" s="651"/>
      <c r="EA33" s="651"/>
      <c r="EB33" s="651"/>
      <c r="EC33" s="675"/>
    </row>
    <row r="34" spans="2:133" ht="11.25" customHeight="1" x14ac:dyDescent="0.4">
      <c r="B34" s="633" t="s">
        <v>233</v>
      </c>
      <c r="C34" s="634"/>
      <c r="D34" s="634"/>
      <c r="E34" s="634"/>
      <c r="F34" s="634"/>
      <c r="G34" s="634"/>
      <c r="H34" s="634"/>
      <c r="I34" s="634"/>
      <c r="J34" s="634"/>
      <c r="K34" s="634"/>
      <c r="L34" s="634"/>
      <c r="M34" s="634"/>
      <c r="N34" s="634"/>
      <c r="O34" s="634"/>
      <c r="P34" s="634"/>
      <c r="Q34" s="635"/>
      <c r="R34" s="636">
        <v>45180</v>
      </c>
      <c r="S34" s="637"/>
      <c r="T34" s="637"/>
      <c r="U34" s="637"/>
      <c r="V34" s="637"/>
      <c r="W34" s="637"/>
      <c r="X34" s="637"/>
      <c r="Y34" s="638"/>
      <c r="Z34" s="676">
        <v>0.2</v>
      </c>
      <c r="AA34" s="676"/>
      <c r="AB34" s="676"/>
      <c r="AC34" s="676"/>
      <c r="AD34" s="677">
        <v>13411</v>
      </c>
      <c r="AE34" s="677"/>
      <c r="AF34" s="677"/>
      <c r="AG34" s="677"/>
      <c r="AH34" s="677"/>
      <c r="AI34" s="677"/>
      <c r="AJ34" s="677"/>
      <c r="AK34" s="677"/>
      <c r="AL34" s="639">
        <v>0.2</v>
      </c>
      <c r="AM34" s="640"/>
      <c r="AN34" s="640"/>
      <c r="AO34" s="678"/>
      <c r="AP34" s="48"/>
      <c r="AQ34" s="49"/>
      <c r="AR34" s="45"/>
      <c r="AS34" s="46"/>
      <c r="AT34" s="46"/>
      <c r="AU34" s="46"/>
      <c r="AV34" s="46"/>
      <c r="AW34" s="46"/>
      <c r="AX34" s="46"/>
      <c r="AY34" s="46"/>
      <c r="AZ34" s="46"/>
      <c r="BA34" s="46"/>
      <c r="BB34" s="46"/>
      <c r="BC34" s="46"/>
      <c r="BD34" s="46"/>
      <c r="BE34" s="46"/>
      <c r="BF34" s="46"/>
      <c r="BG34" s="49"/>
      <c r="BH34" s="49"/>
      <c r="BI34" s="49"/>
      <c r="BJ34" s="49"/>
      <c r="BK34" s="49"/>
      <c r="BL34" s="49"/>
      <c r="BM34" s="49"/>
      <c r="BN34" s="49"/>
      <c r="BO34" s="49"/>
      <c r="BP34" s="49"/>
      <c r="BQ34" s="49"/>
      <c r="BR34" s="49"/>
      <c r="BS34" s="49"/>
      <c r="BT34" s="49"/>
      <c r="BU34" s="49"/>
      <c r="BV34" s="49"/>
      <c r="BW34" s="49"/>
      <c r="BX34" s="49"/>
      <c r="BY34" s="49"/>
      <c r="BZ34" s="49"/>
      <c r="CA34" s="49"/>
      <c r="CB34" s="49"/>
      <c r="CD34" s="672" t="s">
        <v>234</v>
      </c>
      <c r="CE34" s="673"/>
      <c r="CF34" s="673"/>
      <c r="CG34" s="673"/>
      <c r="CH34" s="673"/>
      <c r="CI34" s="673"/>
      <c r="CJ34" s="673"/>
      <c r="CK34" s="673"/>
      <c r="CL34" s="673"/>
      <c r="CM34" s="673"/>
      <c r="CN34" s="673"/>
      <c r="CO34" s="673"/>
      <c r="CP34" s="673"/>
      <c r="CQ34" s="674"/>
      <c r="CR34" s="636">
        <v>1747495</v>
      </c>
      <c r="CS34" s="637"/>
      <c r="CT34" s="637"/>
      <c r="CU34" s="637"/>
      <c r="CV34" s="637"/>
      <c r="CW34" s="637"/>
      <c r="CX34" s="637"/>
      <c r="CY34" s="638"/>
      <c r="CZ34" s="639">
        <v>9.5</v>
      </c>
      <c r="DA34" s="651"/>
      <c r="DB34" s="651"/>
      <c r="DC34" s="652"/>
      <c r="DD34" s="642">
        <v>1178073</v>
      </c>
      <c r="DE34" s="637"/>
      <c r="DF34" s="637"/>
      <c r="DG34" s="637"/>
      <c r="DH34" s="637"/>
      <c r="DI34" s="637"/>
      <c r="DJ34" s="637"/>
      <c r="DK34" s="638"/>
      <c r="DL34" s="642">
        <v>1004834</v>
      </c>
      <c r="DM34" s="637"/>
      <c r="DN34" s="637"/>
      <c r="DO34" s="637"/>
      <c r="DP34" s="637"/>
      <c r="DQ34" s="637"/>
      <c r="DR34" s="637"/>
      <c r="DS34" s="637"/>
      <c r="DT34" s="637"/>
      <c r="DU34" s="637"/>
      <c r="DV34" s="638"/>
      <c r="DW34" s="639">
        <v>11.2</v>
      </c>
      <c r="DX34" s="651"/>
      <c r="DY34" s="651"/>
      <c r="DZ34" s="651"/>
      <c r="EA34" s="651"/>
      <c r="EB34" s="651"/>
      <c r="EC34" s="675"/>
    </row>
    <row r="35" spans="2:133" ht="11.25" customHeight="1" x14ac:dyDescent="0.4">
      <c r="B35" s="633" t="s">
        <v>235</v>
      </c>
      <c r="C35" s="634"/>
      <c r="D35" s="634"/>
      <c r="E35" s="634"/>
      <c r="F35" s="634"/>
      <c r="G35" s="634"/>
      <c r="H35" s="634"/>
      <c r="I35" s="634"/>
      <c r="J35" s="634"/>
      <c r="K35" s="634"/>
      <c r="L35" s="634"/>
      <c r="M35" s="634"/>
      <c r="N35" s="634"/>
      <c r="O35" s="634"/>
      <c r="P35" s="634"/>
      <c r="Q35" s="635"/>
      <c r="R35" s="636">
        <v>1154446</v>
      </c>
      <c r="S35" s="637"/>
      <c r="T35" s="637"/>
      <c r="U35" s="637"/>
      <c r="V35" s="637"/>
      <c r="W35" s="637"/>
      <c r="X35" s="637"/>
      <c r="Y35" s="638"/>
      <c r="Z35" s="676">
        <v>6.1</v>
      </c>
      <c r="AA35" s="676"/>
      <c r="AB35" s="676"/>
      <c r="AC35" s="676"/>
      <c r="AD35" s="677" t="s">
        <v>47</v>
      </c>
      <c r="AE35" s="677"/>
      <c r="AF35" s="677"/>
      <c r="AG35" s="677"/>
      <c r="AH35" s="677"/>
      <c r="AI35" s="677"/>
      <c r="AJ35" s="677"/>
      <c r="AK35" s="677"/>
      <c r="AL35" s="639" t="s">
        <v>47</v>
      </c>
      <c r="AM35" s="640"/>
      <c r="AN35" s="640"/>
      <c r="AO35" s="678"/>
      <c r="AP35" s="50"/>
      <c r="AQ35" s="697" t="s">
        <v>236</v>
      </c>
      <c r="AR35" s="698"/>
      <c r="AS35" s="698"/>
      <c r="AT35" s="698"/>
      <c r="AU35" s="698"/>
      <c r="AV35" s="698"/>
      <c r="AW35" s="698"/>
      <c r="AX35" s="698"/>
      <c r="AY35" s="698"/>
      <c r="AZ35" s="698"/>
      <c r="BA35" s="698"/>
      <c r="BB35" s="698"/>
      <c r="BC35" s="698"/>
      <c r="BD35" s="698"/>
      <c r="BE35" s="698"/>
      <c r="BF35" s="699"/>
      <c r="BG35" s="697" t="s">
        <v>237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238</v>
      </c>
      <c r="CE35" s="673"/>
      <c r="CF35" s="673"/>
      <c r="CG35" s="673"/>
      <c r="CH35" s="673"/>
      <c r="CI35" s="673"/>
      <c r="CJ35" s="673"/>
      <c r="CK35" s="673"/>
      <c r="CL35" s="673"/>
      <c r="CM35" s="673"/>
      <c r="CN35" s="673"/>
      <c r="CO35" s="673"/>
      <c r="CP35" s="673"/>
      <c r="CQ35" s="674"/>
      <c r="CR35" s="636">
        <v>73237</v>
      </c>
      <c r="CS35" s="649"/>
      <c r="CT35" s="649"/>
      <c r="CU35" s="649"/>
      <c r="CV35" s="649"/>
      <c r="CW35" s="649"/>
      <c r="CX35" s="649"/>
      <c r="CY35" s="650"/>
      <c r="CZ35" s="639">
        <v>0.4</v>
      </c>
      <c r="DA35" s="651"/>
      <c r="DB35" s="651"/>
      <c r="DC35" s="652"/>
      <c r="DD35" s="642">
        <v>60077</v>
      </c>
      <c r="DE35" s="649"/>
      <c r="DF35" s="649"/>
      <c r="DG35" s="649"/>
      <c r="DH35" s="649"/>
      <c r="DI35" s="649"/>
      <c r="DJ35" s="649"/>
      <c r="DK35" s="650"/>
      <c r="DL35" s="642">
        <v>60077</v>
      </c>
      <c r="DM35" s="649"/>
      <c r="DN35" s="649"/>
      <c r="DO35" s="649"/>
      <c r="DP35" s="649"/>
      <c r="DQ35" s="649"/>
      <c r="DR35" s="649"/>
      <c r="DS35" s="649"/>
      <c r="DT35" s="649"/>
      <c r="DU35" s="649"/>
      <c r="DV35" s="650"/>
      <c r="DW35" s="639">
        <v>0.7</v>
      </c>
      <c r="DX35" s="651"/>
      <c r="DY35" s="651"/>
      <c r="DZ35" s="651"/>
      <c r="EA35" s="651"/>
      <c r="EB35" s="651"/>
      <c r="EC35" s="675"/>
    </row>
    <row r="36" spans="2:133" ht="11.25" customHeight="1" x14ac:dyDescent="0.4">
      <c r="B36" s="633" t="s">
        <v>239</v>
      </c>
      <c r="C36" s="634"/>
      <c r="D36" s="634"/>
      <c r="E36" s="634"/>
      <c r="F36" s="634"/>
      <c r="G36" s="634"/>
      <c r="H36" s="634"/>
      <c r="I36" s="634"/>
      <c r="J36" s="634"/>
      <c r="K36" s="634"/>
      <c r="L36" s="634"/>
      <c r="M36" s="634"/>
      <c r="N36" s="634"/>
      <c r="O36" s="634"/>
      <c r="P36" s="634"/>
      <c r="Q36" s="635"/>
      <c r="R36" s="636">
        <v>1493869</v>
      </c>
      <c r="S36" s="637"/>
      <c r="T36" s="637"/>
      <c r="U36" s="637"/>
      <c r="V36" s="637"/>
      <c r="W36" s="637"/>
      <c r="X36" s="637"/>
      <c r="Y36" s="638"/>
      <c r="Z36" s="676">
        <v>7.9</v>
      </c>
      <c r="AA36" s="676"/>
      <c r="AB36" s="676"/>
      <c r="AC36" s="676"/>
      <c r="AD36" s="677" t="s">
        <v>47</v>
      </c>
      <c r="AE36" s="677"/>
      <c r="AF36" s="677"/>
      <c r="AG36" s="677"/>
      <c r="AH36" s="677"/>
      <c r="AI36" s="677"/>
      <c r="AJ36" s="677"/>
      <c r="AK36" s="677"/>
      <c r="AL36" s="639" t="s">
        <v>47</v>
      </c>
      <c r="AM36" s="640"/>
      <c r="AN36" s="640"/>
      <c r="AO36" s="678"/>
      <c r="AP36" s="50"/>
      <c r="AQ36" s="688" t="s">
        <v>240</v>
      </c>
      <c r="AR36" s="689"/>
      <c r="AS36" s="689"/>
      <c r="AT36" s="689"/>
      <c r="AU36" s="689"/>
      <c r="AV36" s="689"/>
      <c r="AW36" s="689"/>
      <c r="AX36" s="689"/>
      <c r="AY36" s="690"/>
      <c r="AZ36" s="691">
        <v>1650829</v>
      </c>
      <c r="BA36" s="692"/>
      <c r="BB36" s="692"/>
      <c r="BC36" s="692"/>
      <c r="BD36" s="692"/>
      <c r="BE36" s="692"/>
      <c r="BF36" s="693"/>
      <c r="BG36" s="694" t="s">
        <v>241</v>
      </c>
      <c r="BH36" s="695"/>
      <c r="BI36" s="695"/>
      <c r="BJ36" s="695"/>
      <c r="BK36" s="695"/>
      <c r="BL36" s="695"/>
      <c r="BM36" s="695"/>
      <c r="BN36" s="695"/>
      <c r="BO36" s="695"/>
      <c r="BP36" s="695"/>
      <c r="BQ36" s="695"/>
      <c r="BR36" s="695"/>
      <c r="BS36" s="695"/>
      <c r="BT36" s="695"/>
      <c r="BU36" s="696"/>
      <c r="BV36" s="691">
        <v>88376</v>
      </c>
      <c r="BW36" s="692"/>
      <c r="BX36" s="692"/>
      <c r="BY36" s="692"/>
      <c r="BZ36" s="692"/>
      <c r="CA36" s="692"/>
      <c r="CB36" s="693"/>
      <c r="CD36" s="672" t="s">
        <v>242</v>
      </c>
      <c r="CE36" s="673"/>
      <c r="CF36" s="673"/>
      <c r="CG36" s="673"/>
      <c r="CH36" s="673"/>
      <c r="CI36" s="673"/>
      <c r="CJ36" s="673"/>
      <c r="CK36" s="673"/>
      <c r="CL36" s="673"/>
      <c r="CM36" s="673"/>
      <c r="CN36" s="673"/>
      <c r="CO36" s="673"/>
      <c r="CP36" s="673"/>
      <c r="CQ36" s="674"/>
      <c r="CR36" s="636">
        <v>3144194</v>
      </c>
      <c r="CS36" s="637"/>
      <c r="CT36" s="637"/>
      <c r="CU36" s="637"/>
      <c r="CV36" s="637"/>
      <c r="CW36" s="637"/>
      <c r="CX36" s="637"/>
      <c r="CY36" s="638"/>
      <c r="CZ36" s="639">
        <v>17.100000000000001</v>
      </c>
      <c r="DA36" s="651"/>
      <c r="DB36" s="651"/>
      <c r="DC36" s="652"/>
      <c r="DD36" s="642">
        <v>1785894</v>
      </c>
      <c r="DE36" s="637"/>
      <c r="DF36" s="637"/>
      <c r="DG36" s="637"/>
      <c r="DH36" s="637"/>
      <c r="DI36" s="637"/>
      <c r="DJ36" s="637"/>
      <c r="DK36" s="638"/>
      <c r="DL36" s="642">
        <v>1391710</v>
      </c>
      <c r="DM36" s="637"/>
      <c r="DN36" s="637"/>
      <c r="DO36" s="637"/>
      <c r="DP36" s="637"/>
      <c r="DQ36" s="637"/>
      <c r="DR36" s="637"/>
      <c r="DS36" s="637"/>
      <c r="DT36" s="637"/>
      <c r="DU36" s="637"/>
      <c r="DV36" s="638"/>
      <c r="DW36" s="639">
        <v>15.5</v>
      </c>
      <c r="DX36" s="651"/>
      <c r="DY36" s="651"/>
      <c r="DZ36" s="651"/>
      <c r="EA36" s="651"/>
      <c r="EB36" s="651"/>
      <c r="EC36" s="675"/>
    </row>
    <row r="37" spans="2:133" ht="11.25" customHeight="1" x14ac:dyDescent="0.4">
      <c r="B37" s="633" t="s">
        <v>243</v>
      </c>
      <c r="C37" s="634"/>
      <c r="D37" s="634"/>
      <c r="E37" s="634"/>
      <c r="F37" s="634"/>
      <c r="G37" s="634"/>
      <c r="H37" s="634"/>
      <c r="I37" s="634"/>
      <c r="J37" s="634"/>
      <c r="K37" s="634"/>
      <c r="L37" s="634"/>
      <c r="M37" s="634"/>
      <c r="N37" s="634"/>
      <c r="O37" s="634"/>
      <c r="P37" s="634"/>
      <c r="Q37" s="635"/>
      <c r="R37" s="636">
        <v>46810</v>
      </c>
      <c r="S37" s="637"/>
      <c r="T37" s="637"/>
      <c r="U37" s="637"/>
      <c r="V37" s="637"/>
      <c r="W37" s="637"/>
      <c r="X37" s="637"/>
      <c r="Y37" s="638"/>
      <c r="Z37" s="676">
        <v>0.2</v>
      </c>
      <c r="AA37" s="676"/>
      <c r="AB37" s="676"/>
      <c r="AC37" s="676"/>
      <c r="AD37" s="677" t="s">
        <v>47</v>
      </c>
      <c r="AE37" s="677"/>
      <c r="AF37" s="677"/>
      <c r="AG37" s="677"/>
      <c r="AH37" s="677"/>
      <c r="AI37" s="677"/>
      <c r="AJ37" s="677"/>
      <c r="AK37" s="677"/>
      <c r="AL37" s="639" t="s">
        <v>47</v>
      </c>
      <c r="AM37" s="640"/>
      <c r="AN37" s="640"/>
      <c r="AO37" s="678"/>
      <c r="AQ37" s="679" t="s">
        <v>244</v>
      </c>
      <c r="AR37" s="680"/>
      <c r="AS37" s="680"/>
      <c r="AT37" s="680"/>
      <c r="AU37" s="680"/>
      <c r="AV37" s="680"/>
      <c r="AW37" s="680"/>
      <c r="AX37" s="680"/>
      <c r="AY37" s="681"/>
      <c r="AZ37" s="636">
        <v>372881</v>
      </c>
      <c r="BA37" s="637"/>
      <c r="BB37" s="637"/>
      <c r="BC37" s="637"/>
      <c r="BD37" s="649"/>
      <c r="BE37" s="649"/>
      <c r="BF37" s="682"/>
      <c r="BG37" s="672" t="s">
        <v>245</v>
      </c>
      <c r="BH37" s="673"/>
      <c r="BI37" s="673"/>
      <c r="BJ37" s="673"/>
      <c r="BK37" s="673"/>
      <c r="BL37" s="673"/>
      <c r="BM37" s="673"/>
      <c r="BN37" s="673"/>
      <c r="BO37" s="673"/>
      <c r="BP37" s="673"/>
      <c r="BQ37" s="673"/>
      <c r="BR37" s="673"/>
      <c r="BS37" s="673"/>
      <c r="BT37" s="673"/>
      <c r="BU37" s="674"/>
      <c r="BV37" s="636">
        <v>66350</v>
      </c>
      <c r="BW37" s="637"/>
      <c r="BX37" s="637"/>
      <c r="BY37" s="637"/>
      <c r="BZ37" s="637"/>
      <c r="CA37" s="637"/>
      <c r="CB37" s="683"/>
      <c r="CD37" s="672" t="s">
        <v>246</v>
      </c>
      <c r="CE37" s="673"/>
      <c r="CF37" s="673"/>
      <c r="CG37" s="673"/>
      <c r="CH37" s="673"/>
      <c r="CI37" s="673"/>
      <c r="CJ37" s="673"/>
      <c r="CK37" s="673"/>
      <c r="CL37" s="673"/>
      <c r="CM37" s="673"/>
      <c r="CN37" s="673"/>
      <c r="CO37" s="673"/>
      <c r="CP37" s="673"/>
      <c r="CQ37" s="674"/>
      <c r="CR37" s="636">
        <v>1769179</v>
      </c>
      <c r="CS37" s="649"/>
      <c r="CT37" s="649"/>
      <c r="CU37" s="649"/>
      <c r="CV37" s="649"/>
      <c r="CW37" s="649"/>
      <c r="CX37" s="649"/>
      <c r="CY37" s="650"/>
      <c r="CZ37" s="639">
        <v>9.6</v>
      </c>
      <c r="DA37" s="651"/>
      <c r="DB37" s="651"/>
      <c r="DC37" s="652"/>
      <c r="DD37" s="642">
        <v>1096120</v>
      </c>
      <c r="DE37" s="649"/>
      <c r="DF37" s="649"/>
      <c r="DG37" s="649"/>
      <c r="DH37" s="649"/>
      <c r="DI37" s="649"/>
      <c r="DJ37" s="649"/>
      <c r="DK37" s="650"/>
      <c r="DL37" s="642">
        <v>993159</v>
      </c>
      <c r="DM37" s="649"/>
      <c r="DN37" s="649"/>
      <c r="DO37" s="649"/>
      <c r="DP37" s="649"/>
      <c r="DQ37" s="649"/>
      <c r="DR37" s="649"/>
      <c r="DS37" s="649"/>
      <c r="DT37" s="649"/>
      <c r="DU37" s="649"/>
      <c r="DV37" s="650"/>
      <c r="DW37" s="639">
        <v>11</v>
      </c>
      <c r="DX37" s="651"/>
      <c r="DY37" s="651"/>
      <c r="DZ37" s="651"/>
      <c r="EA37" s="651"/>
      <c r="EB37" s="651"/>
      <c r="EC37" s="675"/>
    </row>
    <row r="38" spans="2:133" ht="11.25" customHeight="1" x14ac:dyDescent="0.4">
      <c r="B38" s="633" t="s">
        <v>247</v>
      </c>
      <c r="C38" s="634"/>
      <c r="D38" s="634"/>
      <c r="E38" s="634"/>
      <c r="F38" s="634"/>
      <c r="G38" s="634"/>
      <c r="H38" s="634"/>
      <c r="I38" s="634"/>
      <c r="J38" s="634"/>
      <c r="K38" s="634"/>
      <c r="L38" s="634"/>
      <c r="M38" s="634"/>
      <c r="N38" s="634"/>
      <c r="O38" s="634"/>
      <c r="P38" s="634"/>
      <c r="Q38" s="635"/>
      <c r="R38" s="636">
        <v>366860</v>
      </c>
      <c r="S38" s="637"/>
      <c r="T38" s="637"/>
      <c r="U38" s="637"/>
      <c r="V38" s="637"/>
      <c r="W38" s="637"/>
      <c r="X38" s="637"/>
      <c r="Y38" s="638"/>
      <c r="Z38" s="676">
        <v>1.9</v>
      </c>
      <c r="AA38" s="676"/>
      <c r="AB38" s="676"/>
      <c r="AC38" s="676"/>
      <c r="AD38" s="677">
        <v>5999</v>
      </c>
      <c r="AE38" s="677"/>
      <c r="AF38" s="677"/>
      <c r="AG38" s="677"/>
      <c r="AH38" s="677"/>
      <c r="AI38" s="677"/>
      <c r="AJ38" s="677"/>
      <c r="AK38" s="677"/>
      <c r="AL38" s="639">
        <v>0.1</v>
      </c>
      <c r="AM38" s="640"/>
      <c r="AN38" s="640"/>
      <c r="AO38" s="678"/>
      <c r="AQ38" s="679" t="s">
        <v>248</v>
      </c>
      <c r="AR38" s="680"/>
      <c r="AS38" s="680"/>
      <c r="AT38" s="680"/>
      <c r="AU38" s="680"/>
      <c r="AV38" s="680"/>
      <c r="AW38" s="680"/>
      <c r="AX38" s="680"/>
      <c r="AY38" s="681"/>
      <c r="AZ38" s="636">
        <v>1467</v>
      </c>
      <c r="BA38" s="637"/>
      <c r="BB38" s="637"/>
      <c r="BC38" s="637"/>
      <c r="BD38" s="649"/>
      <c r="BE38" s="649"/>
      <c r="BF38" s="682"/>
      <c r="BG38" s="672" t="s">
        <v>249</v>
      </c>
      <c r="BH38" s="673"/>
      <c r="BI38" s="673"/>
      <c r="BJ38" s="673"/>
      <c r="BK38" s="673"/>
      <c r="BL38" s="673"/>
      <c r="BM38" s="673"/>
      <c r="BN38" s="673"/>
      <c r="BO38" s="673"/>
      <c r="BP38" s="673"/>
      <c r="BQ38" s="673"/>
      <c r="BR38" s="673"/>
      <c r="BS38" s="673"/>
      <c r="BT38" s="673"/>
      <c r="BU38" s="674"/>
      <c r="BV38" s="636">
        <v>3845</v>
      </c>
      <c r="BW38" s="637"/>
      <c r="BX38" s="637"/>
      <c r="BY38" s="637"/>
      <c r="BZ38" s="637"/>
      <c r="CA38" s="637"/>
      <c r="CB38" s="683"/>
      <c r="CD38" s="672" t="s">
        <v>250</v>
      </c>
      <c r="CE38" s="673"/>
      <c r="CF38" s="673"/>
      <c r="CG38" s="673"/>
      <c r="CH38" s="673"/>
      <c r="CI38" s="673"/>
      <c r="CJ38" s="673"/>
      <c r="CK38" s="673"/>
      <c r="CL38" s="673"/>
      <c r="CM38" s="673"/>
      <c r="CN38" s="673"/>
      <c r="CO38" s="673"/>
      <c r="CP38" s="673"/>
      <c r="CQ38" s="674"/>
      <c r="CR38" s="636">
        <v>1649362</v>
      </c>
      <c r="CS38" s="637"/>
      <c r="CT38" s="637"/>
      <c r="CU38" s="637"/>
      <c r="CV38" s="637"/>
      <c r="CW38" s="637"/>
      <c r="CX38" s="637"/>
      <c r="CY38" s="638"/>
      <c r="CZ38" s="639">
        <v>9</v>
      </c>
      <c r="DA38" s="651"/>
      <c r="DB38" s="651"/>
      <c r="DC38" s="652"/>
      <c r="DD38" s="642">
        <v>1455281</v>
      </c>
      <c r="DE38" s="637"/>
      <c r="DF38" s="637"/>
      <c r="DG38" s="637"/>
      <c r="DH38" s="637"/>
      <c r="DI38" s="637"/>
      <c r="DJ38" s="637"/>
      <c r="DK38" s="638"/>
      <c r="DL38" s="642">
        <v>1237217</v>
      </c>
      <c r="DM38" s="637"/>
      <c r="DN38" s="637"/>
      <c r="DO38" s="637"/>
      <c r="DP38" s="637"/>
      <c r="DQ38" s="637"/>
      <c r="DR38" s="637"/>
      <c r="DS38" s="637"/>
      <c r="DT38" s="637"/>
      <c r="DU38" s="637"/>
      <c r="DV38" s="638"/>
      <c r="DW38" s="639">
        <v>13.8</v>
      </c>
      <c r="DX38" s="651"/>
      <c r="DY38" s="651"/>
      <c r="DZ38" s="651"/>
      <c r="EA38" s="651"/>
      <c r="EB38" s="651"/>
      <c r="EC38" s="675"/>
    </row>
    <row r="39" spans="2:133" ht="11.25" customHeight="1" x14ac:dyDescent="0.4">
      <c r="B39" s="633" t="s">
        <v>251</v>
      </c>
      <c r="C39" s="634"/>
      <c r="D39" s="634"/>
      <c r="E39" s="634"/>
      <c r="F39" s="634"/>
      <c r="G39" s="634"/>
      <c r="H39" s="634"/>
      <c r="I39" s="634"/>
      <c r="J39" s="634"/>
      <c r="K39" s="634"/>
      <c r="L39" s="634"/>
      <c r="M39" s="634"/>
      <c r="N39" s="634"/>
      <c r="O39" s="634"/>
      <c r="P39" s="634"/>
      <c r="Q39" s="635"/>
      <c r="R39" s="636">
        <v>2901000</v>
      </c>
      <c r="S39" s="637"/>
      <c r="T39" s="637"/>
      <c r="U39" s="637"/>
      <c r="V39" s="637"/>
      <c r="W39" s="637"/>
      <c r="X39" s="637"/>
      <c r="Y39" s="638"/>
      <c r="Z39" s="676">
        <v>15.3</v>
      </c>
      <c r="AA39" s="676"/>
      <c r="AB39" s="676"/>
      <c r="AC39" s="676"/>
      <c r="AD39" s="677" t="s">
        <v>47</v>
      </c>
      <c r="AE39" s="677"/>
      <c r="AF39" s="677"/>
      <c r="AG39" s="677"/>
      <c r="AH39" s="677"/>
      <c r="AI39" s="677"/>
      <c r="AJ39" s="677"/>
      <c r="AK39" s="677"/>
      <c r="AL39" s="639" t="s">
        <v>47</v>
      </c>
      <c r="AM39" s="640"/>
      <c r="AN39" s="640"/>
      <c r="AO39" s="678"/>
      <c r="AQ39" s="679" t="s">
        <v>252</v>
      </c>
      <c r="AR39" s="680"/>
      <c r="AS39" s="680"/>
      <c r="AT39" s="680"/>
      <c r="AU39" s="680"/>
      <c r="AV39" s="680"/>
      <c r="AW39" s="680"/>
      <c r="AX39" s="680"/>
      <c r="AY39" s="681"/>
      <c r="AZ39" s="636">
        <v>719</v>
      </c>
      <c r="BA39" s="637"/>
      <c r="BB39" s="637"/>
      <c r="BC39" s="637"/>
      <c r="BD39" s="649"/>
      <c r="BE39" s="649"/>
      <c r="BF39" s="682"/>
      <c r="BG39" s="672" t="s">
        <v>253</v>
      </c>
      <c r="BH39" s="673"/>
      <c r="BI39" s="673"/>
      <c r="BJ39" s="673"/>
      <c r="BK39" s="673"/>
      <c r="BL39" s="673"/>
      <c r="BM39" s="673"/>
      <c r="BN39" s="673"/>
      <c r="BO39" s="673"/>
      <c r="BP39" s="673"/>
      <c r="BQ39" s="673"/>
      <c r="BR39" s="673"/>
      <c r="BS39" s="673"/>
      <c r="BT39" s="673"/>
      <c r="BU39" s="674"/>
      <c r="BV39" s="636">
        <v>6340</v>
      </c>
      <c r="BW39" s="637"/>
      <c r="BX39" s="637"/>
      <c r="BY39" s="637"/>
      <c r="BZ39" s="637"/>
      <c r="CA39" s="637"/>
      <c r="CB39" s="683"/>
      <c r="CD39" s="672" t="s">
        <v>254</v>
      </c>
      <c r="CE39" s="673"/>
      <c r="CF39" s="673"/>
      <c r="CG39" s="673"/>
      <c r="CH39" s="673"/>
      <c r="CI39" s="673"/>
      <c r="CJ39" s="673"/>
      <c r="CK39" s="673"/>
      <c r="CL39" s="673"/>
      <c r="CM39" s="673"/>
      <c r="CN39" s="673"/>
      <c r="CO39" s="673"/>
      <c r="CP39" s="673"/>
      <c r="CQ39" s="674"/>
      <c r="CR39" s="636">
        <v>1499123</v>
      </c>
      <c r="CS39" s="649"/>
      <c r="CT39" s="649"/>
      <c r="CU39" s="649"/>
      <c r="CV39" s="649"/>
      <c r="CW39" s="649"/>
      <c r="CX39" s="649"/>
      <c r="CY39" s="650"/>
      <c r="CZ39" s="639">
        <v>8.1999999999999993</v>
      </c>
      <c r="DA39" s="651"/>
      <c r="DB39" s="651"/>
      <c r="DC39" s="652"/>
      <c r="DD39" s="642">
        <v>167829</v>
      </c>
      <c r="DE39" s="649"/>
      <c r="DF39" s="649"/>
      <c r="DG39" s="649"/>
      <c r="DH39" s="649"/>
      <c r="DI39" s="649"/>
      <c r="DJ39" s="649"/>
      <c r="DK39" s="650"/>
      <c r="DL39" s="642" t="s">
        <v>47</v>
      </c>
      <c r="DM39" s="649"/>
      <c r="DN39" s="649"/>
      <c r="DO39" s="649"/>
      <c r="DP39" s="649"/>
      <c r="DQ39" s="649"/>
      <c r="DR39" s="649"/>
      <c r="DS39" s="649"/>
      <c r="DT39" s="649"/>
      <c r="DU39" s="649"/>
      <c r="DV39" s="650"/>
      <c r="DW39" s="639" t="s">
        <v>47</v>
      </c>
      <c r="DX39" s="651"/>
      <c r="DY39" s="651"/>
      <c r="DZ39" s="651"/>
      <c r="EA39" s="651"/>
      <c r="EB39" s="651"/>
      <c r="EC39" s="675"/>
    </row>
    <row r="40" spans="2:133" ht="11.25" customHeight="1" x14ac:dyDescent="0.4">
      <c r="B40" s="633" t="s">
        <v>255</v>
      </c>
      <c r="C40" s="634"/>
      <c r="D40" s="634"/>
      <c r="E40" s="634"/>
      <c r="F40" s="634"/>
      <c r="G40" s="634"/>
      <c r="H40" s="634"/>
      <c r="I40" s="634"/>
      <c r="J40" s="634"/>
      <c r="K40" s="634"/>
      <c r="L40" s="634"/>
      <c r="M40" s="634"/>
      <c r="N40" s="634"/>
      <c r="O40" s="634"/>
      <c r="P40" s="634"/>
      <c r="Q40" s="635"/>
      <c r="R40" s="636" t="s">
        <v>47</v>
      </c>
      <c r="S40" s="637"/>
      <c r="T40" s="637"/>
      <c r="U40" s="637"/>
      <c r="V40" s="637"/>
      <c r="W40" s="637"/>
      <c r="X40" s="637"/>
      <c r="Y40" s="638"/>
      <c r="Z40" s="676" t="s">
        <v>47</v>
      </c>
      <c r="AA40" s="676"/>
      <c r="AB40" s="676"/>
      <c r="AC40" s="676"/>
      <c r="AD40" s="677" t="s">
        <v>47</v>
      </c>
      <c r="AE40" s="677"/>
      <c r="AF40" s="677"/>
      <c r="AG40" s="677"/>
      <c r="AH40" s="677"/>
      <c r="AI40" s="677"/>
      <c r="AJ40" s="677"/>
      <c r="AK40" s="677"/>
      <c r="AL40" s="639" t="s">
        <v>47</v>
      </c>
      <c r="AM40" s="640"/>
      <c r="AN40" s="640"/>
      <c r="AO40" s="678"/>
      <c r="AQ40" s="679" t="s">
        <v>256</v>
      </c>
      <c r="AR40" s="680"/>
      <c r="AS40" s="680"/>
      <c r="AT40" s="680"/>
      <c r="AU40" s="680"/>
      <c r="AV40" s="680"/>
      <c r="AW40" s="680"/>
      <c r="AX40" s="680"/>
      <c r="AY40" s="681"/>
      <c r="AZ40" s="636" t="s">
        <v>47</v>
      </c>
      <c r="BA40" s="637"/>
      <c r="BB40" s="637"/>
      <c r="BC40" s="637"/>
      <c r="BD40" s="649"/>
      <c r="BE40" s="649"/>
      <c r="BF40" s="682"/>
      <c r="BG40" s="684" t="s">
        <v>257</v>
      </c>
      <c r="BH40" s="685"/>
      <c r="BI40" s="685"/>
      <c r="BJ40" s="685"/>
      <c r="BK40" s="685"/>
      <c r="BL40" s="51"/>
      <c r="BM40" s="673" t="s">
        <v>258</v>
      </c>
      <c r="BN40" s="673"/>
      <c r="BO40" s="673"/>
      <c r="BP40" s="673"/>
      <c r="BQ40" s="673"/>
      <c r="BR40" s="673"/>
      <c r="BS40" s="673"/>
      <c r="BT40" s="673"/>
      <c r="BU40" s="674"/>
      <c r="BV40" s="636">
        <v>112</v>
      </c>
      <c r="BW40" s="637"/>
      <c r="BX40" s="637"/>
      <c r="BY40" s="637"/>
      <c r="BZ40" s="637"/>
      <c r="CA40" s="637"/>
      <c r="CB40" s="683"/>
      <c r="CD40" s="672" t="s">
        <v>259</v>
      </c>
      <c r="CE40" s="673"/>
      <c r="CF40" s="673"/>
      <c r="CG40" s="673"/>
      <c r="CH40" s="673"/>
      <c r="CI40" s="673"/>
      <c r="CJ40" s="673"/>
      <c r="CK40" s="673"/>
      <c r="CL40" s="673"/>
      <c r="CM40" s="673"/>
      <c r="CN40" s="673"/>
      <c r="CO40" s="673"/>
      <c r="CP40" s="673"/>
      <c r="CQ40" s="674"/>
      <c r="CR40" s="636">
        <v>32086</v>
      </c>
      <c r="CS40" s="637"/>
      <c r="CT40" s="637"/>
      <c r="CU40" s="637"/>
      <c r="CV40" s="637"/>
      <c r="CW40" s="637"/>
      <c r="CX40" s="637"/>
      <c r="CY40" s="638"/>
      <c r="CZ40" s="639">
        <v>0.2</v>
      </c>
      <c r="DA40" s="651"/>
      <c r="DB40" s="651"/>
      <c r="DC40" s="652"/>
      <c r="DD40" s="642">
        <v>86</v>
      </c>
      <c r="DE40" s="637"/>
      <c r="DF40" s="637"/>
      <c r="DG40" s="637"/>
      <c r="DH40" s="637"/>
      <c r="DI40" s="637"/>
      <c r="DJ40" s="637"/>
      <c r="DK40" s="638"/>
      <c r="DL40" s="642" t="s">
        <v>47</v>
      </c>
      <c r="DM40" s="637"/>
      <c r="DN40" s="637"/>
      <c r="DO40" s="637"/>
      <c r="DP40" s="637"/>
      <c r="DQ40" s="637"/>
      <c r="DR40" s="637"/>
      <c r="DS40" s="637"/>
      <c r="DT40" s="637"/>
      <c r="DU40" s="637"/>
      <c r="DV40" s="638"/>
      <c r="DW40" s="639" t="s">
        <v>47</v>
      </c>
      <c r="DX40" s="651"/>
      <c r="DY40" s="651"/>
      <c r="DZ40" s="651"/>
      <c r="EA40" s="651"/>
      <c r="EB40" s="651"/>
      <c r="EC40" s="675"/>
    </row>
    <row r="41" spans="2:133" ht="11.25" customHeight="1" x14ac:dyDescent="0.4">
      <c r="B41" s="633" t="s">
        <v>260</v>
      </c>
      <c r="C41" s="634"/>
      <c r="D41" s="634"/>
      <c r="E41" s="634"/>
      <c r="F41" s="634"/>
      <c r="G41" s="634"/>
      <c r="H41" s="634"/>
      <c r="I41" s="634"/>
      <c r="J41" s="634"/>
      <c r="K41" s="634"/>
      <c r="L41" s="634"/>
      <c r="M41" s="634"/>
      <c r="N41" s="634"/>
      <c r="O41" s="634"/>
      <c r="P41" s="634"/>
      <c r="Q41" s="635"/>
      <c r="R41" s="636">
        <v>359700</v>
      </c>
      <c r="S41" s="637"/>
      <c r="T41" s="637"/>
      <c r="U41" s="637"/>
      <c r="V41" s="637"/>
      <c r="W41" s="637"/>
      <c r="X41" s="637"/>
      <c r="Y41" s="638"/>
      <c r="Z41" s="676">
        <v>1.9</v>
      </c>
      <c r="AA41" s="676"/>
      <c r="AB41" s="676"/>
      <c r="AC41" s="676"/>
      <c r="AD41" s="677" t="s">
        <v>47</v>
      </c>
      <c r="AE41" s="677"/>
      <c r="AF41" s="677"/>
      <c r="AG41" s="677"/>
      <c r="AH41" s="677"/>
      <c r="AI41" s="677"/>
      <c r="AJ41" s="677"/>
      <c r="AK41" s="677"/>
      <c r="AL41" s="639" t="s">
        <v>47</v>
      </c>
      <c r="AM41" s="640"/>
      <c r="AN41" s="640"/>
      <c r="AO41" s="678"/>
      <c r="AQ41" s="679" t="s">
        <v>261</v>
      </c>
      <c r="AR41" s="680"/>
      <c r="AS41" s="680"/>
      <c r="AT41" s="680"/>
      <c r="AU41" s="680"/>
      <c r="AV41" s="680"/>
      <c r="AW41" s="680"/>
      <c r="AX41" s="680"/>
      <c r="AY41" s="681"/>
      <c r="AZ41" s="636">
        <v>280380</v>
      </c>
      <c r="BA41" s="637"/>
      <c r="BB41" s="637"/>
      <c r="BC41" s="637"/>
      <c r="BD41" s="649"/>
      <c r="BE41" s="649"/>
      <c r="BF41" s="682"/>
      <c r="BG41" s="684"/>
      <c r="BH41" s="685"/>
      <c r="BI41" s="685"/>
      <c r="BJ41" s="685"/>
      <c r="BK41" s="685"/>
      <c r="BL41" s="51"/>
      <c r="BM41" s="673" t="s">
        <v>262</v>
      </c>
      <c r="BN41" s="673"/>
      <c r="BO41" s="673"/>
      <c r="BP41" s="673"/>
      <c r="BQ41" s="673"/>
      <c r="BR41" s="673"/>
      <c r="BS41" s="673"/>
      <c r="BT41" s="673"/>
      <c r="BU41" s="674"/>
      <c r="BV41" s="636" t="s">
        <v>47</v>
      </c>
      <c r="BW41" s="637"/>
      <c r="BX41" s="637"/>
      <c r="BY41" s="637"/>
      <c r="BZ41" s="637"/>
      <c r="CA41" s="637"/>
      <c r="CB41" s="683"/>
      <c r="CD41" s="672" t="s">
        <v>263</v>
      </c>
      <c r="CE41" s="673"/>
      <c r="CF41" s="673"/>
      <c r="CG41" s="673"/>
      <c r="CH41" s="673"/>
      <c r="CI41" s="673"/>
      <c r="CJ41" s="673"/>
      <c r="CK41" s="673"/>
      <c r="CL41" s="673"/>
      <c r="CM41" s="673"/>
      <c r="CN41" s="673"/>
      <c r="CO41" s="673"/>
      <c r="CP41" s="673"/>
      <c r="CQ41" s="674"/>
      <c r="CR41" s="636" t="s">
        <v>47</v>
      </c>
      <c r="CS41" s="649"/>
      <c r="CT41" s="649"/>
      <c r="CU41" s="649"/>
      <c r="CV41" s="649"/>
      <c r="CW41" s="649"/>
      <c r="CX41" s="649"/>
      <c r="CY41" s="650"/>
      <c r="CZ41" s="639" t="s">
        <v>47</v>
      </c>
      <c r="DA41" s="651"/>
      <c r="DB41" s="651"/>
      <c r="DC41" s="652"/>
      <c r="DD41" s="642" t="s">
        <v>47</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4">
      <c r="B42" s="617" t="s">
        <v>264</v>
      </c>
      <c r="C42" s="618"/>
      <c r="D42" s="618"/>
      <c r="E42" s="618"/>
      <c r="F42" s="618"/>
      <c r="G42" s="618"/>
      <c r="H42" s="618"/>
      <c r="I42" s="618"/>
      <c r="J42" s="618"/>
      <c r="K42" s="618"/>
      <c r="L42" s="618"/>
      <c r="M42" s="618"/>
      <c r="N42" s="618"/>
      <c r="O42" s="618"/>
      <c r="P42" s="618"/>
      <c r="Q42" s="619"/>
      <c r="R42" s="620">
        <v>18905379</v>
      </c>
      <c r="S42" s="659"/>
      <c r="T42" s="659"/>
      <c r="U42" s="659"/>
      <c r="V42" s="659"/>
      <c r="W42" s="659"/>
      <c r="X42" s="659"/>
      <c r="Y42" s="664"/>
      <c r="Z42" s="665">
        <v>100</v>
      </c>
      <c r="AA42" s="665"/>
      <c r="AB42" s="665"/>
      <c r="AC42" s="665"/>
      <c r="AD42" s="666">
        <v>8631475</v>
      </c>
      <c r="AE42" s="666"/>
      <c r="AF42" s="666"/>
      <c r="AG42" s="666"/>
      <c r="AH42" s="666"/>
      <c r="AI42" s="666"/>
      <c r="AJ42" s="666"/>
      <c r="AK42" s="666"/>
      <c r="AL42" s="623">
        <v>100</v>
      </c>
      <c r="AM42" s="667"/>
      <c r="AN42" s="667"/>
      <c r="AO42" s="668"/>
      <c r="AQ42" s="669" t="s">
        <v>252</v>
      </c>
      <c r="AR42" s="670"/>
      <c r="AS42" s="670"/>
      <c r="AT42" s="670"/>
      <c r="AU42" s="670"/>
      <c r="AV42" s="670"/>
      <c r="AW42" s="670"/>
      <c r="AX42" s="670"/>
      <c r="AY42" s="671"/>
      <c r="AZ42" s="620">
        <v>995382</v>
      </c>
      <c r="BA42" s="659"/>
      <c r="BB42" s="659"/>
      <c r="BC42" s="659"/>
      <c r="BD42" s="621"/>
      <c r="BE42" s="621"/>
      <c r="BF42" s="660"/>
      <c r="BG42" s="686"/>
      <c r="BH42" s="687"/>
      <c r="BI42" s="687"/>
      <c r="BJ42" s="687"/>
      <c r="BK42" s="687"/>
      <c r="BL42" s="52"/>
      <c r="BM42" s="661" t="s">
        <v>265</v>
      </c>
      <c r="BN42" s="661"/>
      <c r="BO42" s="661"/>
      <c r="BP42" s="661"/>
      <c r="BQ42" s="661"/>
      <c r="BR42" s="661"/>
      <c r="BS42" s="661"/>
      <c r="BT42" s="661"/>
      <c r="BU42" s="662"/>
      <c r="BV42" s="620">
        <v>438</v>
      </c>
      <c r="BW42" s="659"/>
      <c r="BX42" s="659"/>
      <c r="BY42" s="659"/>
      <c r="BZ42" s="659"/>
      <c r="CA42" s="659"/>
      <c r="CB42" s="663"/>
      <c r="CD42" s="633" t="s">
        <v>266</v>
      </c>
      <c r="CE42" s="634"/>
      <c r="CF42" s="634"/>
      <c r="CG42" s="634"/>
      <c r="CH42" s="634"/>
      <c r="CI42" s="634"/>
      <c r="CJ42" s="634"/>
      <c r="CK42" s="634"/>
      <c r="CL42" s="634"/>
      <c r="CM42" s="634"/>
      <c r="CN42" s="634"/>
      <c r="CO42" s="634"/>
      <c r="CP42" s="634"/>
      <c r="CQ42" s="635"/>
      <c r="CR42" s="636">
        <v>3232562</v>
      </c>
      <c r="CS42" s="637"/>
      <c r="CT42" s="637"/>
      <c r="CU42" s="637"/>
      <c r="CV42" s="637"/>
      <c r="CW42" s="637"/>
      <c r="CX42" s="637"/>
      <c r="CY42" s="638"/>
      <c r="CZ42" s="639">
        <v>17.600000000000001</v>
      </c>
      <c r="DA42" s="640"/>
      <c r="DB42" s="640"/>
      <c r="DC42" s="641"/>
      <c r="DD42" s="642">
        <v>572697</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4">
      <c r="BV43" s="53"/>
      <c r="BW43" s="53"/>
      <c r="BX43" s="53"/>
      <c r="BY43" s="53"/>
      <c r="BZ43" s="53"/>
      <c r="CA43" s="53"/>
      <c r="CB43" s="53"/>
      <c r="CD43" s="633" t="s">
        <v>267</v>
      </c>
      <c r="CE43" s="634"/>
      <c r="CF43" s="634"/>
      <c r="CG43" s="634"/>
      <c r="CH43" s="634"/>
      <c r="CI43" s="634"/>
      <c r="CJ43" s="634"/>
      <c r="CK43" s="634"/>
      <c r="CL43" s="634"/>
      <c r="CM43" s="634"/>
      <c r="CN43" s="634"/>
      <c r="CO43" s="634"/>
      <c r="CP43" s="634"/>
      <c r="CQ43" s="635"/>
      <c r="CR43" s="636">
        <v>60200</v>
      </c>
      <c r="CS43" s="649"/>
      <c r="CT43" s="649"/>
      <c r="CU43" s="649"/>
      <c r="CV43" s="649"/>
      <c r="CW43" s="649"/>
      <c r="CX43" s="649"/>
      <c r="CY43" s="650"/>
      <c r="CZ43" s="639">
        <v>0.3</v>
      </c>
      <c r="DA43" s="651"/>
      <c r="DB43" s="651"/>
      <c r="DC43" s="652"/>
      <c r="DD43" s="642">
        <v>59900</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4">
      <c r="CD44" s="653" t="s">
        <v>216</v>
      </c>
      <c r="CE44" s="654"/>
      <c r="CF44" s="633" t="s">
        <v>268</v>
      </c>
      <c r="CG44" s="634"/>
      <c r="CH44" s="634"/>
      <c r="CI44" s="634"/>
      <c r="CJ44" s="634"/>
      <c r="CK44" s="634"/>
      <c r="CL44" s="634"/>
      <c r="CM44" s="634"/>
      <c r="CN44" s="634"/>
      <c r="CO44" s="634"/>
      <c r="CP44" s="634"/>
      <c r="CQ44" s="635"/>
      <c r="CR44" s="636">
        <v>3038909</v>
      </c>
      <c r="CS44" s="637"/>
      <c r="CT44" s="637"/>
      <c r="CU44" s="637"/>
      <c r="CV44" s="637"/>
      <c r="CW44" s="637"/>
      <c r="CX44" s="637"/>
      <c r="CY44" s="638"/>
      <c r="CZ44" s="639">
        <v>16.5</v>
      </c>
      <c r="DA44" s="640"/>
      <c r="DB44" s="640"/>
      <c r="DC44" s="641"/>
      <c r="DD44" s="642">
        <v>492652</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4">
      <c r="CD45" s="655"/>
      <c r="CE45" s="656"/>
      <c r="CF45" s="633" t="s">
        <v>269</v>
      </c>
      <c r="CG45" s="634"/>
      <c r="CH45" s="634"/>
      <c r="CI45" s="634"/>
      <c r="CJ45" s="634"/>
      <c r="CK45" s="634"/>
      <c r="CL45" s="634"/>
      <c r="CM45" s="634"/>
      <c r="CN45" s="634"/>
      <c r="CO45" s="634"/>
      <c r="CP45" s="634"/>
      <c r="CQ45" s="635"/>
      <c r="CR45" s="636">
        <v>977769</v>
      </c>
      <c r="CS45" s="649"/>
      <c r="CT45" s="649"/>
      <c r="CU45" s="649"/>
      <c r="CV45" s="649"/>
      <c r="CW45" s="649"/>
      <c r="CX45" s="649"/>
      <c r="CY45" s="650"/>
      <c r="CZ45" s="639">
        <v>5.3</v>
      </c>
      <c r="DA45" s="651"/>
      <c r="DB45" s="651"/>
      <c r="DC45" s="652"/>
      <c r="DD45" s="642">
        <v>93346</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4">
      <c r="B46" s="45" t="s">
        <v>270</v>
      </c>
      <c r="C46" s="45"/>
      <c r="D46" s="45"/>
      <c r="E46" s="45"/>
      <c r="F46" s="45"/>
      <c r="G46" s="45"/>
      <c r="H46" s="45"/>
      <c r="I46" s="45"/>
      <c r="J46" s="45"/>
      <c r="K46" s="45"/>
      <c r="L46" s="45"/>
      <c r="M46" s="45"/>
      <c r="N46" s="45"/>
      <c r="O46" s="45"/>
      <c r="P46" s="45"/>
      <c r="Q46" s="45"/>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CD46" s="655"/>
      <c r="CE46" s="656"/>
      <c r="CF46" s="633" t="s">
        <v>271</v>
      </c>
      <c r="CG46" s="634"/>
      <c r="CH46" s="634"/>
      <c r="CI46" s="634"/>
      <c r="CJ46" s="634"/>
      <c r="CK46" s="634"/>
      <c r="CL46" s="634"/>
      <c r="CM46" s="634"/>
      <c r="CN46" s="634"/>
      <c r="CO46" s="634"/>
      <c r="CP46" s="634"/>
      <c r="CQ46" s="635"/>
      <c r="CR46" s="636">
        <v>1955360</v>
      </c>
      <c r="CS46" s="637"/>
      <c r="CT46" s="637"/>
      <c r="CU46" s="637"/>
      <c r="CV46" s="637"/>
      <c r="CW46" s="637"/>
      <c r="CX46" s="637"/>
      <c r="CY46" s="638"/>
      <c r="CZ46" s="639">
        <v>10.6</v>
      </c>
      <c r="DA46" s="640"/>
      <c r="DB46" s="640"/>
      <c r="DC46" s="641"/>
      <c r="DD46" s="642">
        <v>383226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4">
      <c r="B47" s="55" t="s">
        <v>272</v>
      </c>
      <c r="C47" s="45"/>
      <c r="D47" s="45"/>
      <c r="E47" s="45"/>
      <c r="F47" s="45"/>
      <c r="G47" s="45"/>
      <c r="H47" s="45"/>
      <c r="I47" s="45"/>
      <c r="J47" s="45"/>
      <c r="K47" s="45"/>
      <c r="L47" s="45"/>
      <c r="M47" s="45"/>
      <c r="N47" s="45"/>
      <c r="O47" s="45"/>
      <c r="P47" s="45"/>
      <c r="Q47" s="45"/>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CD47" s="655"/>
      <c r="CE47" s="656"/>
      <c r="CF47" s="633" t="s">
        <v>273</v>
      </c>
      <c r="CG47" s="634"/>
      <c r="CH47" s="634"/>
      <c r="CI47" s="634"/>
      <c r="CJ47" s="634"/>
      <c r="CK47" s="634"/>
      <c r="CL47" s="634"/>
      <c r="CM47" s="634"/>
      <c r="CN47" s="634"/>
      <c r="CO47" s="634"/>
      <c r="CP47" s="634"/>
      <c r="CQ47" s="635"/>
      <c r="CR47" s="636">
        <v>193653</v>
      </c>
      <c r="CS47" s="649"/>
      <c r="CT47" s="649"/>
      <c r="CU47" s="649"/>
      <c r="CV47" s="649"/>
      <c r="CW47" s="649"/>
      <c r="CX47" s="649"/>
      <c r="CY47" s="650"/>
      <c r="CZ47" s="639">
        <v>1.1000000000000001</v>
      </c>
      <c r="DA47" s="651"/>
      <c r="DB47" s="651"/>
      <c r="DC47" s="652"/>
      <c r="DD47" s="642">
        <v>80045</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4">
      <c r="B48" s="56" t="s">
        <v>274</v>
      </c>
      <c r="CD48" s="657"/>
      <c r="CE48" s="658"/>
      <c r="CF48" s="633" t="s">
        <v>275</v>
      </c>
      <c r="CG48" s="634"/>
      <c r="CH48" s="634"/>
      <c r="CI48" s="634"/>
      <c r="CJ48" s="634"/>
      <c r="CK48" s="634"/>
      <c r="CL48" s="634"/>
      <c r="CM48" s="634"/>
      <c r="CN48" s="634"/>
      <c r="CO48" s="634"/>
      <c r="CP48" s="634"/>
      <c r="CQ48" s="635"/>
      <c r="CR48" s="636" t="s">
        <v>47</v>
      </c>
      <c r="CS48" s="637"/>
      <c r="CT48" s="637"/>
      <c r="CU48" s="637"/>
      <c r="CV48" s="637"/>
      <c r="CW48" s="637"/>
      <c r="CX48" s="637"/>
      <c r="CY48" s="638"/>
      <c r="CZ48" s="639" t="s">
        <v>47</v>
      </c>
      <c r="DA48" s="640"/>
      <c r="DB48" s="640"/>
      <c r="DC48" s="641"/>
      <c r="DD48" s="642" t="s">
        <v>47</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4">
      <c r="CD49" s="617" t="s">
        <v>276</v>
      </c>
      <c r="CE49" s="618"/>
      <c r="CF49" s="618"/>
      <c r="CG49" s="618"/>
      <c r="CH49" s="618"/>
      <c r="CI49" s="618"/>
      <c r="CJ49" s="618"/>
      <c r="CK49" s="618"/>
      <c r="CL49" s="618"/>
      <c r="CM49" s="618"/>
      <c r="CN49" s="618"/>
      <c r="CO49" s="618"/>
      <c r="CP49" s="618"/>
      <c r="CQ49" s="619"/>
      <c r="CR49" s="620">
        <v>18376047</v>
      </c>
      <c r="CS49" s="621"/>
      <c r="CT49" s="621"/>
      <c r="CU49" s="621"/>
      <c r="CV49" s="621"/>
      <c r="CW49" s="621"/>
      <c r="CX49" s="621"/>
      <c r="CY49" s="622"/>
      <c r="CZ49" s="623">
        <v>100</v>
      </c>
      <c r="DA49" s="624"/>
      <c r="DB49" s="624"/>
      <c r="DC49" s="625"/>
      <c r="DD49" s="626">
        <v>9959607</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r+KWFcL4vKwUgr/0HYXdG7PTIJGUl1iYQE0tb/RolChkj5atwYrpBueSpsFXASw5aLGxBIrYKEPElbAIkPcUMQ==" saltValue="al+WTUxcaq8GrY3wKE/QP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3"/>
  <printOptions horizontalCentered="1"/>
  <pageMargins left="0" right="0" top="0.39370078740157483" bottom="0.39370078740157483" header="0.19685039370078741" footer="0.19685039370078741"/>
  <pageSetup paperSize="9" scale="65"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4"/>
  <cols>
    <col min="1" max="130" width="2.44140625" style="105" customWidth="1"/>
    <col min="131" max="131" width="1.44140625" style="105" customWidth="1"/>
    <col min="132" max="16384" width="8" style="105" hidden="1"/>
  </cols>
  <sheetData>
    <row r="1" spans="1:131" s="63" customFormat="1" ht="11.25" customHeight="1" thickBot="1" x14ac:dyDescent="0.45">
      <c r="A1" s="58"/>
      <c r="B1" s="58"/>
      <c r="C1" s="58"/>
      <c r="D1" s="58"/>
      <c r="E1" s="58"/>
      <c r="F1" s="58"/>
      <c r="G1" s="58"/>
      <c r="H1" s="58"/>
      <c r="I1" s="58"/>
      <c r="J1" s="58"/>
      <c r="K1" s="58"/>
      <c r="L1" s="58"/>
      <c r="M1" s="58"/>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60"/>
      <c r="DQ1" s="61"/>
      <c r="DR1" s="61"/>
      <c r="DS1" s="61"/>
      <c r="DT1" s="61"/>
      <c r="DU1" s="61"/>
      <c r="DV1" s="61"/>
      <c r="DW1" s="61"/>
      <c r="DX1" s="61"/>
      <c r="DY1" s="61"/>
      <c r="DZ1" s="61"/>
      <c r="EA1" s="62"/>
    </row>
    <row r="2" spans="1:131" s="67" customFormat="1" ht="26.25" customHeight="1" thickBot="1" x14ac:dyDescent="0.45">
      <c r="A2" s="64" t="s">
        <v>277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1164" t="s">
        <v>278</v>
      </c>
      <c r="DK2" s="1165"/>
      <c r="DL2" s="1165"/>
      <c r="DM2" s="1165"/>
      <c r="DN2" s="1165"/>
      <c r="DO2" s="1166"/>
      <c r="DP2" s="65"/>
      <c r="DQ2" s="1164" t="s">
        <v>279</v>
      </c>
      <c r="DR2" s="1165"/>
      <c r="DS2" s="1165"/>
      <c r="DT2" s="1165"/>
      <c r="DU2" s="1165"/>
      <c r="DV2" s="1165"/>
      <c r="DW2" s="1165"/>
      <c r="DX2" s="1165"/>
      <c r="DY2" s="1165"/>
      <c r="DZ2" s="1166"/>
      <c r="EA2" s="66"/>
    </row>
    <row r="3" spans="1:131" s="63" customFormat="1" ht="11.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62"/>
    </row>
    <row r="4" spans="1:131" s="71" customFormat="1" ht="26.25" customHeight="1" thickBot="1" x14ac:dyDescent="0.45">
      <c r="A4" s="1114" t="s">
        <v>280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68"/>
      <c r="BA4" s="68"/>
      <c r="BB4" s="68"/>
      <c r="BC4" s="68"/>
      <c r="BD4" s="68"/>
      <c r="BE4" s="69"/>
      <c r="BF4" s="69"/>
      <c r="BG4" s="69"/>
      <c r="BH4" s="69"/>
      <c r="BI4" s="69"/>
      <c r="BJ4" s="69"/>
      <c r="BK4" s="69"/>
      <c r="BL4" s="69"/>
      <c r="BM4" s="69"/>
      <c r="BN4" s="69"/>
      <c r="BO4" s="69"/>
      <c r="BP4" s="69"/>
      <c r="BQ4" s="68" t="s">
        <v>281</v>
      </c>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70"/>
    </row>
    <row r="5" spans="1:131" s="71" customFormat="1" ht="26.25" customHeight="1" x14ac:dyDescent="0.4">
      <c r="A5" s="1054" t="s">
        <v>282</v>
      </c>
      <c r="B5" s="1055"/>
      <c r="C5" s="1055"/>
      <c r="D5" s="1055"/>
      <c r="E5" s="1055"/>
      <c r="F5" s="1055"/>
      <c r="G5" s="1055"/>
      <c r="H5" s="1055"/>
      <c r="I5" s="1055"/>
      <c r="J5" s="1055"/>
      <c r="K5" s="1055"/>
      <c r="L5" s="1055"/>
      <c r="M5" s="1055"/>
      <c r="N5" s="1055"/>
      <c r="O5" s="1055"/>
      <c r="P5" s="1056"/>
      <c r="Q5" s="1040" t="s">
        <v>283</v>
      </c>
      <c r="R5" s="1041"/>
      <c r="S5" s="1041"/>
      <c r="T5" s="1041"/>
      <c r="U5" s="1042"/>
      <c r="V5" s="1040" t="s">
        <v>284</v>
      </c>
      <c r="W5" s="1041"/>
      <c r="X5" s="1041"/>
      <c r="Y5" s="1041"/>
      <c r="Z5" s="1042"/>
      <c r="AA5" s="1040" t="s">
        <v>285</v>
      </c>
      <c r="AB5" s="1041"/>
      <c r="AC5" s="1041"/>
      <c r="AD5" s="1041"/>
      <c r="AE5" s="1041"/>
      <c r="AF5" s="1167" t="s">
        <v>286</v>
      </c>
      <c r="AG5" s="1041"/>
      <c r="AH5" s="1041"/>
      <c r="AI5" s="1041"/>
      <c r="AJ5" s="1046"/>
      <c r="AK5" s="1041" t="s">
        <v>287</v>
      </c>
      <c r="AL5" s="1041"/>
      <c r="AM5" s="1041"/>
      <c r="AN5" s="1041"/>
      <c r="AO5" s="1042"/>
      <c r="AP5" s="1040" t="s">
        <v>288</v>
      </c>
      <c r="AQ5" s="1041"/>
      <c r="AR5" s="1041"/>
      <c r="AS5" s="1041"/>
      <c r="AT5" s="1042"/>
      <c r="AU5" s="1040" t="s">
        <v>289</v>
      </c>
      <c r="AV5" s="1041"/>
      <c r="AW5" s="1041"/>
      <c r="AX5" s="1041"/>
      <c r="AY5" s="1046"/>
      <c r="AZ5" s="72"/>
      <c r="BA5" s="72"/>
      <c r="BB5" s="72"/>
      <c r="BC5" s="72"/>
      <c r="BD5" s="72"/>
      <c r="BE5" s="73"/>
      <c r="BF5" s="73"/>
      <c r="BG5" s="73"/>
      <c r="BH5" s="73"/>
      <c r="BI5" s="73"/>
      <c r="BJ5" s="73"/>
      <c r="BK5" s="73"/>
      <c r="BL5" s="73"/>
      <c r="BM5" s="73"/>
      <c r="BN5" s="73"/>
      <c r="BO5" s="73"/>
      <c r="BP5" s="73"/>
      <c r="BQ5" s="1054" t="s">
        <v>290</v>
      </c>
      <c r="BR5" s="1055"/>
      <c r="BS5" s="1055"/>
      <c r="BT5" s="1055"/>
      <c r="BU5" s="1055"/>
      <c r="BV5" s="1055"/>
      <c r="BW5" s="1055"/>
      <c r="BX5" s="1055"/>
      <c r="BY5" s="1055"/>
      <c r="BZ5" s="1055"/>
      <c r="CA5" s="1055"/>
      <c r="CB5" s="1055"/>
      <c r="CC5" s="1055"/>
      <c r="CD5" s="1055"/>
      <c r="CE5" s="1055"/>
      <c r="CF5" s="1055"/>
      <c r="CG5" s="1056"/>
      <c r="CH5" s="1040" t="s">
        <v>291</v>
      </c>
      <c r="CI5" s="1041"/>
      <c r="CJ5" s="1041"/>
      <c r="CK5" s="1041"/>
      <c r="CL5" s="1042"/>
      <c r="CM5" s="1040" t="s">
        <v>292</v>
      </c>
      <c r="CN5" s="1041"/>
      <c r="CO5" s="1041"/>
      <c r="CP5" s="1041"/>
      <c r="CQ5" s="1042"/>
      <c r="CR5" s="1040" t="s">
        <v>293</v>
      </c>
      <c r="CS5" s="1041"/>
      <c r="CT5" s="1041"/>
      <c r="CU5" s="1041"/>
      <c r="CV5" s="1042"/>
      <c r="CW5" s="1040" t="s">
        <v>294</v>
      </c>
      <c r="CX5" s="1041"/>
      <c r="CY5" s="1041"/>
      <c r="CZ5" s="1041"/>
      <c r="DA5" s="1042"/>
      <c r="DB5" s="1040" t="s">
        <v>295</v>
      </c>
      <c r="DC5" s="1041"/>
      <c r="DD5" s="1041"/>
      <c r="DE5" s="1041"/>
      <c r="DF5" s="1042"/>
      <c r="DG5" s="1152" t="s">
        <v>296</v>
      </c>
      <c r="DH5" s="1153"/>
      <c r="DI5" s="1153"/>
      <c r="DJ5" s="1153"/>
      <c r="DK5" s="1154"/>
      <c r="DL5" s="1152" t="s">
        <v>297</v>
      </c>
      <c r="DM5" s="1153"/>
      <c r="DN5" s="1153"/>
      <c r="DO5" s="1153"/>
      <c r="DP5" s="1154"/>
      <c r="DQ5" s="1040" t="s">
        <v>298</v>
      </c>
      <c r="DR5" s="1041"/>
      <c r="DS5" s="1041"/>
      <c r="DT5" s="1041"/>
      <c r="DU5" s="1042"/>
      <c r="DV5" s="1040" t="s">
        <v>289</v>
      </c>
      <c r="DW5" s="1041"/>
      <c r="DX5" s="1041"/>
      <c r="DY5" s="1041"/>
      <c r="DZ5" s="1046"/>
      <c r="EA5" s="70"/>
    </row>
    <row r="6" spans="1:131" s="71" customFormat="1" ht="26.25" customHeight="1" thickBot="1" x14ac:dyDescent="0.45">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68"/>
      <c r="BA6" s="68"/>
      <c r="BB6" s="68"/>
      <c r="BC6" s="68"/>
      <c r="BD6" s="68"/>
      <c r="BE6" s="69"/>
      <c r="BF6" s="69"/>
      <c r="BG6" s="69"/>
      <c r="BH6" s="69"/>
      <c r="BI6" s="69"/>
      <c r="BJ6" s="69"/>
      <c r="BK6" s="69"/>
      <c r="BL6" s="69"/>
      <c r="BM6" s="69"/>
      <c r="BN6" s="69"/>
      <c r="BO6" s="69"/>
      <c r="BP6" s="6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70"/>
    </row>
    <row r="7" spans="1:131" s="71" customFormat="1" ht="26.25" customHeight="1" thickTop="1" x14ac:dyDescent="0.4">
      <c r="A7" s="74">
        <v>1</v>
      </c>
      <c r="B7" s="1101" t="s">
        <v>299</v>
      </c>
      <c r="C7" s="1102"/>
      <c r="D7" s="1102"/>
      <c r="E7" s="1102"/>
      <c r="F7" s="1102"/>
      <c r="G7" s="1102"/>
      <c r="H7" s="1102"/>
      <c r="I7" s="1102"/>
      <c r="J7" s="1102"/>
      <c r="K7" s="1102"/>
      <c r="L7" s="1102"/>
      <c r="M7" s="1102"/>
      <c r="N7" s="1102"/>
      <c r="O7" s="1102"/>
      <c r="P7" s="1103"/>
      <c r="Q7" s="1158">
        <v>18903</v>
      </c>
      <c r="R7" s="1159"/>
      <c r="S7" s="1159"/>
      <c r="T7" s="1159"/>
      <c r="U7" s="1159"/>
      <c r="V7" s="1159">
        <v>18374</v>
      </c>
      <c r="W7" s="1159"/>
      <c r="X7" s="1159"/>
      <c r="Y7" s="1159"/>
      <c r="Z7" s="1159"/>
      <c r="AA7" s="1159">
        <f t="shared" ref="AA7:AA8" si="0">Q7-V7</f>
        <v>529</v>
      </c>
      <c r="AB7" s="1159"/>
      <c r="AC7" s="1159"/>
      <c r="AD7" s="1159"/>
      <c r="AE7" s="1160"/>
      <c r="AF7" s="1161">
        <v>288</v>
      </c>
      <c r="AG7" s="1162"/>
      <c r="AH7" s="1162"/>
      <c r="AI7" s="1162"/>
      <c r="AJ7" s="1163"/>
      <c r="AK7" s="1145">
        <v>108</v>
      </c>
      <c r="AL7" s="1146"/>
      <c r="AM7" s="1146"/>
      <c r="AN7" s="1146"/>
      <c r="AO7" s="1146"/>
      <c r="AP7" s="1146">
        <v>18379</v>
      </c>
      <c r="AQ7" s="1146"/>
      <c r="AR7" s="1146"/>
      <c r="AS7" s="1146"/>
      <c r="AT7" s="1146"/>
      <c r="AU7" s="1147"/>
      <c r="AV7" s="1147"/>
      <c r="AW7" s="1147"/>
      <c r="AX7" s="1147"/>
      <c r="AY7" s="1148"/>
      <c r="AZ7" s="68"/>
      <c r="BA7" s="68"/>
      <c r="BB7" s="68"/>
      <c r="BC7" s="68"/>
      <c r="BD7" s="68"/>
      <c r="BE7" s="69"/>
      <c r="BF7" s="69"/>
      <c r="BG7" s="69"/>
      <c r="BH7" s="69"/>
      <c r="BI7" s="69"/>
      <c r="BJ7" s="69"/>
      <c r="BK7" s="69"/>
      <c r="BL7" s="69"/>
      <c r="BM7" s="69"/>
      <c r="BN7" s="69"/>
      <c r="BO7" s="69"/>
      <c r="BP7" s="69"/>
      <c r="BQ7" s="75">
        <v>1</v>
      </c>
      <c r="BR7" s="76"/>
      <c r="BS7" s="1149" t="s">
        <v>300</v>
      </c>
      <c r="BT7" s="1150"/>
      <c r="BU7" s="1150"/>
      <c r="BV7" s="1150"/>
      <c r="BW7" s="1150"/>
      <c r="BX7" s="1150"/>
      <c r="BY7" s="1150"/>
      <c r="BZ7" s="1150"/>
      <c r="CA7" s="1150"/>
      <c r="CB7" s="1150"/>
      <c r="CC7" s="1150"/>
      <c r="CD7" s="1150"/>
      <c r="CE7" s="1150"/>
      <c r="CF7" s="1150"/>
      <c r="CG7" s="1151"/>
      <c r="CH7" s="1142">
        <v>0</v>
      </c>
      <c r="CI7" s="1143"/>
      <c r="CJ7" s="1143"/>
      <c r="CK7" s="1143"/>
      <c r="CL7" s="1144"/>
      <c r="CM7" s="1142">
        <v>16</v>
      </c>
      <c r="CN7" s="1143"/>
      <c r="CO7" s="1143"/>
      <c r="CP7" s="1143"/>
      <c r="CQ7" s="1144"/>
      <c r="CR7" s="1142">
        <v>7</v>
      </c>
      <c r="CS7" s="1143"/>
      <c r="CT7" s="1143"/>
      <c r="CU7" s="1143"/>
      <c r="CV7" s="1144"/>
      <c r="CW7" s="1142">
        <v>0</v>
      </c>
      <c r="CX7" s="1143"/>
      <c r="CY7" s="1143"/>
      <c r="CZ7" s="1143"/>
      <c r="DA7" s="1144"/>
      <c r="DB7" s="1142">
        <v>0</v>
      </c>
      <c r="DC7" s="1143"/>
      <c r="DD7" s="1143"/>
      <c r="DE7" s="1143"/>
      <c r="DF7" s="1144"/>
      <c r="DG7" s="1142">
        <v>28</v>
      </c>
      <c r="DH7" s="1143"/>
      <c r="DI7" s="1143"/>
      <c r="DJ7" s="1143"/>
      <c r="DK7" s="1144"/>
      <c r="DL7" s="1142">
        <v>0</v>
      </c>
      <c r="DM7" s="1143"/>
      <c r="DN7" s="1143"/>
      <c r="DO7" s="1143"/>
      <c r="DP7" s="1144"/>
      <c r="DQ7" s="1142">
        <v>0</v>
      </c>
      <c r="DR7" s="1143"/>
      <c r="DS7" s="1143"/>
      <c r="DT7" s="1143"/>
      <c r="DU7" s="1144"/>
      <c r="DV7" s="1139"/>
      <c r="DW7" s="1140"/>
      <c r="DX7" s="1140"/>
      <c r="DY7" s="1140"/>
      <c r="DZ7" s="1141"/>
      <c r="EA7" s="70"/>
    </row>
    <row r="8" spans="1:131" s="71" customFormat="1" ht="26.25" customHeight="1" x14ac:dyDescent="0.4">
      <c r="A8" s="77">
        <v>2</v>
      </c>
      <c r="B8" s="1082" t="s">
        <v>301</v>
      </c>
      <c r="C8" s="1083"/>
      <c r="D8" s="1083"/>
      <c r="E8" s="1083"/>
      <c r="F8" s="1083"/>
      <c r="G8" s="1083"/>
      <c r="H8" s="1083"/>
      <c r="I8" s="1083"/>
      <c r="J8" s="1083"/>
      <c r="K8" s="1083"/>
      <c r="L8" s="1083"/>
      <c r="M8" s="1083"/>
      <c r="N8" s="1083"/>
      <c r="O8" s="1083"/>
      <c r="P8" s="1084"/>
      <c r="Q8" s="1094">
        <v>4888</v>
      </c>
      <c r="R8" s="1095"/>
      <c r="S8" s="1095"/>
      <c r="T8" s="1095"/>
      <c r="U8" s="1095"/>
      <c r="V8" s="1095">
        <v>4593</v>
      </c>
      <c r="W8" s="1095"/>
      <c r="X8" s="1095"/>
      <c r="Y8" s="1095"/>
      <c r="Z8" s="1095"/>
      <c r="AA8" s="1096">
        <f t="shared" si="0"/>
        <v>295</v>
      </c>
      <c r="AB8" s="1089"/>
      <c r="AC8" s="1089"/>
      <c r="AD8" s="1089"/>
      <c r="AE8" s="1090"/>
      <c r="AF8" s="1088">
        <v>0</v>
      </c>
      <c r="AG8" s="1089"/>
      <c r="AH8" s="1089"/>
      <c r="AI8" s="1089"/>
      <c r="AJ8" s="1090"/>
      <c r="AK8" s="1137">
        <v>2</v>
      </c>
      <c r="AL8" s="1138"/>
      <c r="AM8" s="1138"/>
      <c r="AN8" s="1138"/>
      <c r="AO8" s="1138"/>
      <c r="AP8" s="1138">
        <v>4</v>
      </c>
      <c r="AQ8" s="1138"/>
      <c r="AR8" s="1138"/>
      <c r="AS8" s="1138"/>
      <c r="AT8" s="1138"/>
      <c r="AU8" s="1135"/>
      <c r="AV8" s="1135"/>
      <c r="AW8" s="1135"/>
      <c r="AX8" s="1135"/>
      <c r="AY8" s="1136"/>
      <c r="AZ8" s="68"/>
      <c r="BA8" s="68"/>
      <c r="BB8" s="68"/>
      <c r="BC8" s="68"/>
      <c r="BD8" s="68"/>
      <c r="BE8" s="69"/>
      <c r="BF8" s="69"/>
      <c r="BG8" s="69"/>
      <c r="BH8" s="69"/>
      <c r="BI8" s="69"/>
      <c r="BJ8" s="69"/>
      <c r="BK8" s="69"/>
      <c r="BL8" s="69"/>
      <c r="BM8" s="69"/>
      <c r="BN8" s="69"/>
      <c r="BO8" s="69"/>
      <c r="BP8" s="69"/>
      <c r="BQ8" s="78">
        <v>2</v>
      </c>
      <c r="BR8" s="7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70"/>
    </row>
    <row r="9" spans="1:131" s="71" customFormat="1" ht="26.25" customHeight="1" x14ac:dyDescent="0.4">
      <c r="A9" s="7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68"/>
      <c r="BA9" s="68"/>
      <c r="BB9" s="68"/>
      <c r="BC9" s="68"/>
      <c r="BD9" s="68"/>
      <c r="BE9" s="69"/>
      <c r="BF9" s="69"/>
      <c r="BG9" s="69"/>
      <c r="BH9" s="69"/>
      <c r="BI9" s="69"/>
      <c r="BJ9" s="69"/>
      <c r="BK9" s="69"/>
      <c r="BL9" s="69"/>
      <c r="BM9" s="69"/>
      <c r="BN9" s="69"/>
      <c r="BO9" s="69"/>
      <c r="BP9" s="69"/>
      <c r="BQ9" s="78">
        <v>3</v>
      </c>
      <c r="BR9" s="7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70"/>
    </row>
    <row r="10" spans="1:131" s="71" customFormat="1" ht="26.25" customHeight="1" x14ac:dyDescent="0.4">
      <c r="A10" s="7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68"/>
      <c r="BA10" s="68"/>
      <c r="BB10" s="68"/>
      <c r="BC10" s="68"/>
      <c r="BD10" s="68"/>
      <c r="BE10" s="69"/>
      <c r="BF10" s="69"/>
      <c r="BG10" s="69"/>
      <c r="BH10" s="69"/>
      <c r="BI10" s="69"/>
      <c r="BJ10" s="69"/>
      <c r="BK10" s="69"/>
      <c r="BL10" s="69"/>
      <c r="BM10" s="69"/>
      <c r="BN10" s="69"/>
      <c r="BO10" s="69"/>
      <c r="BP10" s="69"/>
      <c r="BQ10" s="78">
        <v>4</v>
      </c>
      <c r="BR10" s="7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70"/>
    </row>
    <row r="11" spans="1:131" s="71" customFormat="1" ht="26.25" customHeight="1" x14ac:dyDescent="0.4">
      <c r="A11" s="7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68"/>
      <c r="BA11" s="68"/>
      <c r="BB11" s="68"/>
      <c r="BC11" s="68"/>
      <c r="BD11" s="68"/>
      <c r="BE11" s="69"/>
      <c r="BF11" s="69"/>
      <c r="BG11" s="69"/>
      <c r="BH11" s="69"/>
      <c r="BI11" s="69"/>
      <c r="BJ11" s="69"/>
      <c r="BK11" s="69"/>
      <c r="BL11" s="69"/>
      <c r="BM11" s="69"/>
      <c r="BN11" s="69"/>
      <c r="BO11" s="69"/>
      <c r="BP11" s="69"/>
      <c r="BQ11" s="78">
        <v>5</v>
      </c>
      <c r="BR11" s="7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70"/>
    </row>
    <row r="12" spans="1:131" s="71" customFormat="1" ht="26.25" customHeight="1" x14ac:dyDescent="0.4">
      <c r="A12" s="7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68"/>
      <c r="BA12" s="68"/>
      <c r="BB12" s="68"/>
      <c r="BC12" s="68"/>
      <c r="BD12" s="68"/>
      <c r="BE12" s="69"/>
      <c r="BF12" s="69"/>
      <c r="BG12" s="69"/>
      <c r="BH12" s="69"/>
      <c r="BI12" s="69"/>
      <c r="BJ12" s="69"/>
      <c r="BK12" s="69"/>
      <c r="BL12" s="69"/>
      <c r="BM12" s="69"/>
      <c r="BN12" s="69"/>
      <c r="BO12" s="69"/>
      <c r="BP12" s="69"/>
      <c r="BQ12" s="78">
        <v>6</v>
      </c>
      <c r="BR12" s="7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70"/>
    </row>
    <row r="13" spans="1:131" s="71" customFormat="1" ht="26.25" customHeight="1" x14ac:dyDescent="0.4">
      <c r="A13" s="7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68"/>
      <c r="BA13" s="68"/>
      <c r="BB13" s="68"/>
      <c r="BC13" s="68"/>
      <c r="BD13" s="68"/>
      <c r="BE13" s="69"/>
      <c r="BF13" s="69"/>
      <c r="BG13" s="69"/>
      <c r="BH13" s="69"/>
      <c r="BI13" s="69"/>
      <c r="BJ13" s="69"/>
      <c r="BK13" s="69"/>
      <c r="BL13" s="69"/>
      <c r="BM13" s="69"/>
      <c r="BN13" s="69"/>
      <c r="BO13" s="69"/>
      <c r="BP13" s="69"/>
      <c r="BQ13" s="78">
        <v>7</v>
      </c>
      <c r="BR13" s="7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70"/>
    </row>
    <row r="14" spans="1:131" s="71" customFormat="1" ht="26.25" customHeight="1" x14ac:dyDescent="0.4">
      <c r="A14" s="7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68"/>
      <c r="BA14" s="68"/>
      <c r="BB14" s="68"/>
      <c r="BC14" s="68"/>
      <c r="BD14" s="68"/>
      <c r="BE14" s="69"/>
      <c r="BF14" s="69"/>
      <c r="BG14" s="69"/>
      <c r="BH14" s="69"/>
      <c r="BI14" s="69"/>
      <c r="BJ14" s="69"/>
      <c r="BK14" s="69"/>
      <c r="BL14" s="69"/>
      <c r="BM14" s="69"/>
      <c r="BN14" s="69"/>
      <c r="BO14" s="69"/>
      <c r="BP14" s="69"/>
      <c r="BQ14" s="78">
        <v>8</v>
      </c>
      <c r="BR14" s="7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70"/>
    </row>
    <row r="15" spans="1:131" s="71" customFormat="1" ht="26.25" customHeight="1" x14ac:dyDescent="0.4">
      <c r="A15" s="7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68"/>
      <c r="BA15" s="68"/>
      <c r="BB15" s="68"/>
      <c r="BC15" s="68"/>
      <c r="BD15" s="68"/>
      <c r="BE15" s="69"/>
      <c r="BF15" s="69"/>
      <c r="BG15" s="69"/>
      <c r="BH15" s="69"/>
      <c r="BI15" s="69"/>
      <c r="BJ15" s="69"/>
      <c r="BK15" s="69"/>
      <c r="BL15" s="69"/>
      <c r="BM15" s="69"/>
      <c r="BN15" s="69"/>
      <c r="BO15" s="69"/>
      <c r="BP15" s="69"/>
      <c r="BQ15" s="78">
        <v>9</v>
      </c>
      <c r="BR15" s="7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70"/>
    </row>
    <row r="16" spans="1:131" s="71" customFormat="1" ht="26.25" customHeight="1" x14ac:dyDescent="0.4">
      <c r="A16" s="7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68"/>
      <c r="BA16" s="68"/>
      <c r="BB16" s="68"/>
      <c r="BC16" s="68"/>
      <c r="BD16" s="68"/>
      <c r="BE16" s="69"/>
      <c r="BF16" s="69"/>
      <c r="BG16" s="69"/>
      <c r="BH16" s="69"/>
      <c r="BI16" s="69"/>
      <c r="BJ16" s="69"/>
      <c r="BK16" s="69"/>
      <c r="BL16" s="69"/>
      <c r="BM16" s="69"/>
      <c r="BN16" s="69"/>
      <c r="BO16" s="69"/>
      <c r="BP16" s="69"/>
      <c r="BQ16" s="78">
        <v>10</v>
      </c>
      <c r="BR16" s="7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70"/>
    </row>
    <row r="17" spans="1:131" s="71" customFormat="1" ht="26.25" customHeight="1" x14ac:dyDescent="0.4">
      <c r="A17" s="7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68"/>
      <c r="BA17" s="68"/>
      <c r="BB17" s="68"/>
      <c r="BC17" s="68"/>
      <c r="BD17" s="68"/>
      <c r="BE17" s="69"/>
      <c r="BF17" s="69"/>
      <c r="BG17" s="69"/>
      <c r="BH17" s="69"/>
      <c r="BI17" s="69"/>
      <c r="BJ17" s="69"/>
      <c r="BK17" s="69"/>
      <c r="BL17" s="69"/>
      <c r="BM17" s="69"/>
      <c r="BN17" s="69"/>
      <c r="BO17" s="69"/>
      <c r="BP17" s="69"/>
      <c r="BQ17" s="78">
        <v>11</v>
      </c>
      <c r="BR17" s="7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70"/>
    </row>
    <row r="18" spans="1:131" s="71" customFormat="1" ht="26.25" customHeight="1" x14ac:dyDescent="0.4">
      <c r="A18" s="7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68"/>
      <c r="BA18" s="68"/>
      <c r="BB18" s="68"/>
      <c r="BC18" s="68"/>
      <c r="BD18" s="68"/>
      <c r="BE18" s="69"/>
      <c r="BF18" s="69"/>
      <c r="BG18" s="69"/>
      <c r="BH18" s="69"/>
      <c r="BI18" s="69"/>
      <c r="BJ18" s="69"/>
      <c r="BK18" s="69"/>
      <c r="BL18" s="69"/>
      <c r="BM18" s="69"/>
      <c r="BN18" s="69"/>
      <c r="BO18" s="69"/>
      <c r="BP18" s="69"/>
      <c r="BQ18" s="78">
        <v>12</v>
      </c>
      <c r="BR18" s="7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70"/>
    </row>
    <row r="19" spans="1:131" s="71" customFormat="1" ht="26.25" customHeight="1" x14ac:dyDescent="0.4">
      <c r="A19" s="7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68"/>
      <c r="BA19" s="68"/>
      <c r="BB19" s="68"/>
      <c r="BC19" s="68"/>
      <c r="BD19" s="68"/>
      <c r="BE19" s="69"/>
      <c r="BF19" s="69"/>
      <c r="BG19" s="69"/>
      <c r="BH19" s="69"/>
      <c r="BI19" s="69"/>
      <c r="BJ19" s="69"/>
      <c r="BK19" s="69"/>
      <c r="BL19" s="69"/>
      <c r="BM19" s="69"/>
      <c r="BN19" s="69"/>
      <c r="BO19" s="69"/>
      <c r="BP19" s="69"/>
      <c r="BQ19" s="78">
        <v>13</v>
      </c>
      <c r="BR19" s="7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70"/>
    </row>
    <row r="20" spans="1:131" s="71" customFormat="1" ht="26.25" customHeight="1" x14ac:dyDescent="0.4">
      <c r="A20" s="7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68"/>
      <c r="BA20" s="68"/>
      <c r="BB20" s="68"/>
      <c r="BC20" s="68"/>
      <c r="BD20" s="68"/>
      <c r="BE20" s="69"/>
      <c r="BF20" s="69"/>
      <c r="BG20" s="69"/>
      <c r="BH20" s="69"/>
      <c r="BI20" s="69"/>
      <c r="BJ20" s="69"/>
      <c r="BK20" s="69"/>
      <c r="BL20" s="69"/>
      <c r="BM20" s="69"/>
      <c r="BN20" s="69"/>
      <c r="BO20" s="69"/>
      <c r="BP20" s="69"/>
      <c r="BQ20" s="78">
        <v>14</v>
      </c>
      <c r="BR20" s="7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70"/>
    </row>
    <row r="21" spans="1:131" s="71" customFormat="1" ht="26.25" customHeight="1" thickBot="1" x14ac:dyDescent="0.45">
      <c r="A21" s="7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68"/>
      <c r="BA21" s="68"/>
      <c r="BB21" s="68"/>
      <c r="BC21" s="68"/>
      <c r="BD21" s="68"/>
      <c r="BE21" s="69"/>
      <c r="BF21" s="69"/>
      <c r="BG21" s="69"/>
      <c r="BH21" s="69"/>
      <c r="BI21" s="69"/>
      <c r="BJ21" s="69"/>
      <c r="BK21" s="69"/>
      <c r="BL21" s="69"/>
      <c r="BM21" s="69"/>
      <c r="BN21" s="69"/>
      <c r="BO21" s="69"/>
      <c r="BP21" s="69"/>
      <c r="BQ21" s="78">
        <v>15</v>
      </c>
      <c r="BR21" s="7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70"/>
    </row>
    <row r="22" spans="1:131" s="71" customFormat="1" ht="26.25" customHeight="1" x14ac:dyDescent="0.4">
      <c r="A22" s="7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302</v>
      </c>
      <c r="BA22" s="1080"/>
      <c r="BB22" s="1080"/>
      <c r="BC22" s="1080"/>
      <c r="BD22" s="1081"/>
      <c r="BE22" s="69"/>
      <c r="BF22" s="69"/>
      <c r="BG22" s="69"/>
      <c r="BH22" s="69"/>
      <c r="BI22" s="69"/>
      <c r="BJ22" s="69"/>
      <c r="BK22" s="69"/>
      <c r="BL22" s="69"/>
      <c r="BM22" s="69"/>
      <c r="BN22" s="69"/>
      <c r="BO22" s="69"/>
      <c r="BP22" s="69"/>
      <c r="BQ22" s="78">
        <v>16</v>
      </c>
      <c r="BR22" s="7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70"/>
    </row>
    <row r="23" spans="1:131" s="71" customFormat="1" ht="26.25" customHeight="1" thickBot="1" x14ac:dyDescent="0.45">
      <c r="A23" s="80" t="s">
        <v>303</v>
      </c>
      <c r="B23" s="995" t="s">
        <v>304</v>
      </c>
      <c r="C23" s="996"/>
      <c r="D23" s="996"/>
      <c r="E23" s="996"/>
      <c r="F23" s="996"/>
      <c r="G23" s="996"/>
      <c r="H23" s="996"/>
      <c r="I23" s="996"/>
      <c r="J23" s="996"/>
      <c r="K23" s="996"/>
      <c r="L23" s="996"/>
      <c r="M23" s="996"/>
      <c r="N23" s="996"/>
      <c r="O23" s="996"/>
      <c r="P23" s="997"/>
      <c r="Q23" s="1119">
        <v>18905</v>
      </c>
      <c r="R23" s="1120"/>
      <c r="S23" s="1120"/>
      <c r="T23" s="1120"/>
      <c r="U23" s="1120"/>
      <c r="V23" s="1120">
        <v>18376</v>
      </c>
      <c r="W23" s="1120"/>
      <c r="X23" s="1120"/>
      <c r="Y23" s="1120"/>
      <c r="Z23" s="1120"/>
      <c r="AA23" s="1120">
        <f>Q23-V23</f>
        <v>529</v>
      </c>
      <c r="AB23" s="1120"/>
      <c r="AC23" s="1120"/>
      <c r="AD23" s="1120"/>
      <c r="AE23" s="1121"/>
      <c r="AF23" s="1122">
        <v>288</v>
      </c>
      <c r="AG23" s="1120"/>
      <c r="AH23" s="1120"/>
      <c r="AI23" s="1120"/>
      <c r="AJ23" s="1123"/>
      <c r="AK23" s="1124"/>
      <c r="AL23" s="1125"/>
      <c r="AM23" s="1125"/>
      <c r="AN23" s="1125"/>
      <c r="AO23" s="1125"/>
      <c r="AP23" s="1120">
        <f>AP7+AP8</f>
        <v>18383</v>
      </c>
      <c r="AQ23" s="1120"/>
      <c r="AR23" s="1120"/>
      <c r="AS23" s="1120"/>
      <c r="AT23" s="1120"/>
      <c r="AU23" s="1126"/>
      <c r="AV23" s="1126"/>
      <c r="AW23" s="1126"/>
      <c r="AX23" s="1126"/>
      <c r="AY23" s="1127"/>
      <c r="AZ23" s="1116" t="s">
        <v>47</v>
      </c>
      <c r="BA23" s="1117"/>
      <c r="BB23" s="1117"/>
      <c r="BC23" s="1117"/>
      <c r="BD23" s="1118"/>
      <c r="BE23" s="69"/>
      <c r="BF23" s="69"/>
      <c r="BG23" s="69"/>
      <c r="BH23" s="69"/>
      <c r="BI23" s="69"/>
      <c r="BJ23" s="69"/>
      <c r="BK23" s="69"/>
      <c r="BL23" s="69"/>
      <c r="BM23" s="69"/>
      <c r="BN23" s="69"/>
      <c r="BO23" s="69"/>
      <c r="BP23" s="69"/>
      <c r="BQ23" s="78">
        <v>17</v>
      </c>
      <c r="BR23" s="7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70"/>
    </row>
    <row r="24" spans="1:131" s="71" customFormat="1" ht="26.25" customHeight="1" x14ac:dyDescent="0.4">
      <c r="A24" s="1115" t="s">
        <v>305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68"/>
      <c r="BA24" s="68"/>
      <c r="BB24" s="68"/>
      <c r="BC24" s="68"/>
      <c r="BD24" s="68"/>
      <c r="BE24" s="69"/>
      <c r="BF24" s="69"/>
      <c r="BG24" s="69"/>
      <c r="BH24" s="69"/>
      <c r="BI24" s="69"/>
      <c r="BJ24" s="69"/>
      <c r="BK24" s="69"/>
      <c r="BL24" s="69"/>
      <c r="BM24" s="69"/>
      <c r="BN24" s="69"/>
      <c r="BO24" s="69"/>
      <c r="BP24" s="69"/>
      <c r="BQ24" s="78">
        <v>18</v>
      </c>
      <c r="BR24" s="7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70"/>
    </row>
    <row r="25" spans="1:131" s="63" customFormat="1" ht="26.25" customHeight="1" thickBot="1" x14ac:dyDescent="0.45">
      <c r="A25" s="1114" t="s">
        <v>306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68"/>
      <c r="BK25" s="68"/>
      <c r="BL25" s="68"/>
      <c r="BM25" s="68"/>
      <c r="BN25" s="68"/>
      <c r="BO25" s="81"/>
      <c r="BP25" s="81"/>
      <c r="BQ25" s="78">
        <v>19</v>
      </c>
      <c r="BR25" s="7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62"/>
    </row>
    <row r="26" spans="1:131" s="63" customFormat="1" ht="26.25" customHeight="1" x14ac:dyDescent="0.4">
      <c r="A26" s="1054" t="s">
        <v>282</v>
      </c>
      <c r="B26" s="1055"/>
      <c r="C26" s="1055"/>
      <c r="D26" s="1055"/>
      <c r="E26" s="1055"/>
      <c r="F26" s="1055"/>
      <c r="G26" s="1055"/>
      <c r="H26" s="1055"/>
      <c r="I26" s="1055"/>
      <c r="J26" s="1055"/>
      <c r="K26" s="1055"/>
      <c r="L26" s="1055"/>
      <c r="M26" s="1055"/>
      <c r="N26" s="1055"/>
      <c r="O26" s="1055"/>
      <c r="P26" s="1056"/>
      <c r="Q26" s="1040" t="s">
        <v>307</v>
      </c>
      <c r="R26" s="1041"/>
      <c r="S26" s="1041"/>
      <c r="T26" s="1041"/>
      <c r="U26" s="1042"/>
      <c r="V26" s="1040" t="s">
        <v>308</v>
      </c>
      <c r="W26" s="1041"/>
      <c r="X26" s="1041"/>
      <c r="Y26" s="1041"/>
      <c r="Z26" s="1042"/>
      <c r="AA26" s="1040" t="s">
        <v>309</v>
      </c>
      <c r="AB26" s="1041"/>
      <c r="AC26" s="1041"/>
      <c r="AD26" s="1041"/>
      <c r="AE26" s="1041"/>
      <c r="AF26" s="1110" t="s">
        <v>310</v>
      </c>
      <c r="AG26" s="1061"/>
      <c r="AH26" s="1061"/>
      <c r="AI26" s="1061"/>
      <c r="AJ26" s="1111"/>
      <c r="AK26" s="1041" t="s">
        <v>311</v>
      </c>
      <c r="AL26" s="1041"/>
      <c r="AM26" s="1041"/>
      <c r="AN26" s="1041"/>
      <c r="AO26" s="1042"/>
      <c r="AP26" s="1040" t="s">
        <v>312</v>
      </c>
      <c r="AQ26" s="1041"/>
      <c r="AR26" s="1041"/>
      <c r="AS26" s="1041"/>
      <c r="AT26" s="1042"/>
      <c r="AU26" s="1040" t="s">
        <v>313</v>
      </c>
      <c r="AV26" s="1041"/>
      <c r="AW26" s="1041"/>
      <c r="AX26" s="1041"/>
      <c r="AY26" s="1042"/>
      <c r="AZ26" s="1040" t="s">
        <v>314</v>
      </c>
      <c r="BA26" s="1041"/>
      <c r="BB26" s="1041"/>
      <c r="BC26" s="1041"/>
      <c r="BD26" s="1042"/>
      <c r="BE26" s="1040" t="s">
        <v>289</v>
      </c>
      <c r="BF26" s="1041"/>
      <c r="BG26" s="1041"/>
      <c r="BH26" s="1041"/>
      <c r="BI26" s="1046"/>
      <c r="BJ26" s="68"/>
      <c r="BK26" s="68"/>
      <c r="BL26" s="68"/>
      <c r="BM26" s="68"/>
      <c r="BN26" s="68"/>
      <c r="BO26" s="81"/>
      <c r="BP26" s="81"/>
      <c r="BQ26" s="78">
        <v>20</v>
      </c>
      <c r="BR26" s="7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62"/>
    </row>
    <row r="27" spans="1:131" s="63" customFormat="1" ht="26.25" customHeight="1" thickBot="1" x14ac:dyDescent="0.45">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68"/>
      <c r="BK27" s="68"/>
      <c r="BL27" s="68"/>
      <c r="BM27" s="68"/>
      <c r="BN27" s="68"/>
      <c r="BO27" s="81"/>
      <c r="BP27" s="81"/>
      <c r="BQ27" s="78">
        <v>21</v>
      </c>
      <c r="BR27" s="7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62"/>
    </row>
    <row r="28" spans="1:131" s="63" customFormat="1" ht="26.25" customHeight="1" thickTop="1" x14ac:dyDescent="0.4">
      <c r="A28" s="82">
        <v>1</v>
      </c>
      <c r="B28" s="1101" t="s">
        <v>315</v>
      </c>
      <c r="C28" s="1102"/>
      <c r="D28" s="1102"/>
      <c r="E28" s="1102"/>
      <c r="F28" s="1102"/>
      <c r="G28" s="1102"/>
      <c r="H28" s="1102"/>
      <c r="I28" s="1102"/>
      <c r="J28" s="1102"/>
      <c r="K28" s="1102"/>
      <c r="L28" s="1102"/>
      <c r="M28" s="1102"/>
      <c r="N28" s="1102"/>
      <c r="O28" s="1102"/>
      <c r="P28" s="1103"/>
      <c r="Q28" s="1104">
        <v>3896</v>
      </c>
      <c r="R28" s="1105"/>
      <c r="S28" s="1105"/>
      <c r="T28" s="1105"/>
      <c r="U28" s="1105"/>
      <c r="V28" s="1105">
        <v>3808</v>
      </c>
      <c r="W28" s="1105"/>
      <c r="X28" s="1105"/>
      <c r="Y28" s="1105"/>
      <c r="Z28" s="1105"/>
      <c r="AA28" s="1105">
        <f t="shared" ref="AA28:AA31" si="1">Q28-V28</f>
        <v>88</v>
      </c>
      <c r="AB28" s="1105"/>
      <c r="AC28" s="1105"/>
      <c r="AD28" s="1105"/>
      <c r="AE28" s="1106"/>
      <c r="AF28" s="1107">
        <v>88</v>
      </c>
      <c r="AG28" s="1105"/>
      <c r="AH28" s="1105"/>
      <c r="AI28" s="1105"/>
      <c r="AJ28" s="1108"/>
      <c r="AK28" s="1109">
        <v>209</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68"/>
      <c r="BK28" s="68"/>
      <c r="BL28" s="68"/>
      <c r="BM28" s="68"/>
      <c r="BN28" s="68"/>
      <c r="BO28" s="81"/>
      <c r="BP28" s="81"/>
      <c r="BQ28" s="78">
        <v>22</v>
      </c>
      <c r="BR28" s="7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62"/>
    </row>
    <row r="29" spans="1:131" s="63" customFormat="1" ht="26.25" customHeight="1" x14ac:dyDescent="0.4">
      <c r="A29" s="82">
        <v>2</v>
      </c>
      <c r="B29" s="1082" t="s">
        <v>316</v>
      </c>
      <c r="C29" s="1083"/>
      <c r="D29" s="1083"/>
      <c r="E29" s="1083"/>
      <c r="F29" s="1083"/>
      <c r="G29" s="1083"/>
      <c r="H29" s="1083"/>
      <c r="I29" s="1083"/>
      <c r="J29" s="1083"/>
      <c r="K29" s="1083"/>
      <c r="L29" s="1083"/>
      <c r="M29" s="1083"/>
      <c r="N29" s="1083"/>
      <c r="O29" s="1083"/>
      <c r="P29" s="1084"/>
      <c r="Q29" s="1094">
        <v>179</v>
      </c>
      <c r="R29" s="1095"/>
      <c r="S29" s="1095"/>
      <c r="T29" s="1095"/>
      <c r="U29" s="1095"/>
      <c r="V29" s="1095">
        <v>176</v>
      </c>
      <c r="W29" s="1095"/>
      <c r="X29" s="1095"/>
      <c r="Y29" s="1095"/>
      <c r="Z29" s="1095"/>
      <c r="AA29" s="1095">
        <f t="shared" si="1"/>
        <v>3</v>
      </c>
      <c r="AB29" s="1095"/>
      <c r="AC29" s="1095"/>
      <c r="AD29" s="1095"/>
      <c r="AE29" s="1096"/>
      <c r="AF29" s="1088">
        <v>3</v>
      </c>
      <c r="AG29" s="1089"/>
      <c r="AH29" s="1089"/>
      <c r="AI29" s="1089"/>
      <c r="AJ29" s="1090"/>
      <c r="AK29" s="1031">
        <v>57</v>
      </c>
      <c r="AL29" s="1022"/>
      <c r="AM29" s="1022"/>
      <c r="AN29" s="1022"/>
      <c r="AO29" s="1022"/>
      <c r="AP29" s="1022">
        <v>219</v>
      </c>
      <c r="AQ29" s="1022"/>
      <c r="AR29" s="1022"/>
      <c r="AS29" s="1022"/>
      <c r="AT29" s="1022"/>
      <c r="AU29" s="1022">
        <v>52</v>
      </c>
      <c r="AV29" s="1022"/>
      <c r="AW29" s="1022"/>
      <c r="AX29" s="1022"/>
      <c r="AY29" s="1022"/>
      <c r="AZ29" s="1093"/>
      <c r="BA29" s="1093"/>
      <c r="BB29" s="1093"/>
      <c r="BC29" s="1093"/>
      <c r="BD29" s="1093"/>
      <c r="BE29" s="1077"/>
      <c r="BF29" s="1077"/>
      <c r="BG29" s="1077"/>
      <c r="BH29" s="1077"/>
      <c r="BI29" s="1078"/>
      <c r="BJ29" s="68"/>
      <c r="BK29" s="68"/>
      <c r="BL29" s="68"/>
      <c r="BM29" s="68"/>
      <c r="BN29" s="68"/>
      <c r="BO29" s="81"/>
      <c r="BP29" s="81"/>
      <c r="BQ29" s="78">
        <v>23</v>
      </c>
      <c r="BR29" s="7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62"/>
    </row>
    <row r="30" spans="1:131" s="63" customFormat="1" ht="26.25" customHeight="1" x14ac:dyDescent="0.4">
      <c r="A30" s="82">
        <v>3</v>
      </c>
      <c r="B30" s="1082" t="s">
        <v>317</v>
      </c>
      <c r="C30" s="1083"/>
      <c r="D30" s="1083"/>
      <c r="E30" s="1083"/>
      <c r="F30" s="1083"/>
      <c r="G30" s="1083"/>
      <c r="H30" s="1083"/>
      <c r="I30" s="1083"/>
      <c r="J30" s="1083"/>
      <c r="K30" s="1083"/>
      <c r="L30" s="1083"/>
      <c r="M30" s="1083"/>
      <c r="N30" s="1083"/>
      <c r="O30" s="1083"/>
      <c r="P30" s="1084"/>
      <c r="Q30" s="1094">
        <v>444</v>
      </c>
      <c r="R30" s="1095"/>
      <c r="S30" s="1095"/>
      <c r="T30" s="1095"/>
      <c r="U30" s="1095"/>
      <c r="V30" s="1095">
        <v>434</v>
      </c>
      <c r="W30" s="1095"/>
      <c r="X30" s="1095"/>
      <c r="Y30" s="1095"/>
      <c r="Z30" s="1095"/>
      <c r="AA30" s="1095">
        <f t="shared" si="1"/>
        <v>10</v>
      </c>
      <c r="AB30" s="1095"/>
      <c r="AC30" s="1095"/>
      <c r="AD30" s="1095"/>
      <c r="AE30" s="1096"/>
      <c r="AF30" s="1088">
        <v>10</v>
      </c>
      <c r="AG30" s="1089"/>
      <c r="AH30" s="1089"/>
      <c r="AI30" s="1089"/>
      <c r="AJ30" s="1090"/>
      <c r="AK30" s="1031">
        <v>111</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68"/>
      <c r="BK30" s="68"/>
      <c r="BL30" s="68"/>
      <c r="BM30" s="68"/>
      <c r="BN30" s="68"/>
      <c r="BO30" s="81"/>
      <c r="BP30" s="81"/>
      <c r="BQ30" s="78">
        <v>24</v>
      </c>
      <c r="BR30" s="7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62"/>
    </row>
    <row r="31" spans="1:131" s="63" customFormat="1" ht="26.25" customHeight="1" x14ac:dyDescent="0.4">
      <c r="A31" s="82">
        <v>4</v>
      </c>
      <c r="B31" s="1082" t="s">
        <v>318</v>
      </c>
      <c r="C31" s="1083"/>
      <c r="D31" s="1083"/>
      <c r="E31" s="1083"/>
      <c r="F31" s="1083"/>
      <c r="G31" s="1083"/>
      <c r="H31" s="1083"/>
      <c r="I31" s="1083"/>
      <c r="J31" s="1083"/>
      <c r="K31" s="1083"/>
      <c r="L31" s="1083"/>
      <c r="M31" s="1083"/>
      <c r="N31" s="1083"/>
      <c r="O31" s="1083"/>
      <c r="P31" s="1084"/>
      <c r="Q31" s="1094">
        <v>2356</v>
      </c>
      <c r="R31" s="1095"/>
      <c r="S31" s="1095"/>
      <c r="T31" s="1095"/>
      <c r="U31" s="1095"/>
      <c r="V31" s="1095">
        <v>2324</v>
      </c>
      <c r="W31" s="1095"/>
      <c r="X31" s="1095"/>
      <c r="Y31" s="1095"/>
      <c r="Z31" s="1095"/>
      <c r="AA31" s="1095">
        <f t="shared" si="1"/>
        <v>32</v>
      </c>
      <c r="AB31" s="1095"/>
      <c r="AC31" s="1095"/>
      <c r="AD31" s="1095"/>
      <c r="AE31" s="1096"/>
      <c r="AF31" s="1088">
        <v>32</v>
      </c>
      <c r="AG31" s="1089"/>
      <c r="AH31" s="1089"/>
      <c r="AI31" s="1089"/>
      <c r="AJ31" s="1090"/>
      <c r="AK31" s="1031">
        <v>373</v>
      </c>
      <c r="AL31" s="1022"/>
      <c r="AM31" s="1022"/>
      <c r="AN31" s="1022"/>
      <c r="AO31" s="1022"/>
      <c r="AP31" s="1022">
        <v>7361</v>
      </c>
      <c r="AQ31" s="1022"/>
      <c r="AR31" s="1022"/>
      <c r="AS31" s="1022"/>
      <c r="AT31" s="1022"/>
      <c r="AU31" s="1022">
        <v>5484</v>
      </c>
      <c r="AV31" s="1022"/>
      <c r="AW31" s="1022"/>
      <c r="AX31" s="1022"/>
      <c r="AY31" s="1022"/>
      <c r="AZ31" s="1093"/>
      <c r="BA31" s="1093"/>
      <c r="BB31" s="1093"/>
      <c r="BC31" s="1093"/>
      <c r="BD31" s="1093"/>
      <c r="BE31" s="1077" t="s">
        <v>319</v>
      </c>
      <c r="BF31" s="1077"/>
      <c r="BG31" s="1077"/>
      <c r="BH31" s="1077"/>
      <c r="BI31" s="1078"/>
      <c r="BJ31" s="68"/>
      <c r="BK31" s="68"/>
      <c r="BL31" s="68"/>
      <c r="BM31" s="68"/>
      <c r="BN31" s="68"/>
      <c r="BO31" s="81"/>
      <c r="BP31" s="81"/>
      <c r="BQ31" s="78">
        <v>25</v>
      </c>
      <c r="BR31" s="7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62"/>
    </row>
    <row r="32" spans="1:131" s="63" customFormat="1" ht="26.25" customHeight="1" x14ac:dyDescent="0.4">
      <c r="A32" s="82">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68"/>
      <c r="BK32" s="68"/>
      <c r="BL32" s="68"/>
      <c r="BM32" s="68"/>
      <c r="BN32" s="68"/>
      <c r="BO32" s="81"/>
      <c r="BP32" s="81"/>
      <c r="BQ32" s="78">
        <v>26</v>
      </c>
      <c r="BR32" s="7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62"/>
    </row>
    <row r="33" spans="1:131" s="63" customFormat="1" ht="26.25" customHeight="1" x14ac:dyDescent="0.4">
      <c r="A33" s="8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68"/>
      <c r="BK33" s="68"/>
      <c r="BL33" s="68"/>
      <c r="BM33" s="68"/>
      <c r="BN33" s="68"/>
      <c r="BO33" s="81"/>
      <c r="BP33" s="81"/>
      <c r="BQ33" s="78">
        <v>27</v>
      </c>
      <c r="BR33" s="7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62"/>
    </row>
    <row r="34" spans="1:131" s="63" customFormat="1" ht="26.25" customHeight="1" x14ac:dyDescent="0.4">
      <c r="A34" s="8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68"/>
      <c r="BK34" s="68"/>
      <c r="BL34" s="68"/>
      <c r="BM34" s="68"/>
      <c r="BN34" s="68"/>
      <c r="BO34" s="81"/>
      <c r="BP34" s="81"/>
      <c r="BQ34" s="78">
        <v>28</v>
      </c>
      <c r="BR34" s="7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62"/>
    </row>
    <row r="35" spans="1:131" s="63" customFormat="1" ht="26.25" customHeight="1" x14ac:dyDescent="0.4">
      <c r="A35" s="8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68"/>
      <c r="BK35" s="68"/>
      <c r="BL35" s="68"/>
      <c r="BM35" s="68"/>
      <c r="BN35" s="68"/>
      <c r="BO35" s="81"/>
      <c r="BP35" s="81"/>
      <c r="BQ35" s="78">
        <v>29</v>
      </c>
      <c r="BR35" s="7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62"/>
    </row>
    <row r="36" spans="1:131" s="63" customFormat="1" ht="26.25" customHeight="1" x14ac:dyDescent="0.4">
      <c r="A36" s="8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68"/>
      <c r="BK36" s="68"/>
      <c r="BL36" s="68"/>
      <c r="BM36" s="68"/>
      <c r="BN36" s="68"/>
      <c r="BO36" s="81"/>
      <c r="BP36" s="81"/>
      <c r="BQ36" s="78">
        <v>30</v>
      </c>
      <c r="BR36" s="7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62"/>
    </row>
    <row r="37" spans="1:131" s="63" customFormat="1" ht="26.25" customHeight="1" x14ac:dyDescent="0.4">
      <c r="A37" s="8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68"/>
      <c r="BK37" s="68"/>
      <c r="BL37" s="68"/>
      <c r="BM37" s="68"/>
      <c r="BN37" s="68"/>
      <c r="BO37" s="81"/>
      <c r="BP37" s="81"/>
      <c r="BQ37" s="78">
        <v>31</v>
      </c>
      <c r="BR37" s="7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62"/>
    </row>
    <row r="38" spans="1:131" s="63" customFormat="1" ht="26.25" customHeight="1" x14ac:dyDescent="0.4">
      <c r="A38" s="8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68"/>
      <c r="BK38" s="68"/>
      <c r="BL38" s="68"/>
      <c r="BM38" s="68"/>
      <c r="BN38" s="68"/>
      <c r="BO38" s="81"/>
      <c r="BP38" s="81"/>
      <c r="BQ38" s="78">
        <v>32</v>
      </c>
      <c r="BR38" s="7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62"/>
    </row>
    <row r="39" spans="1:131" s="63" customFormat="1" ht="26.25" customHeight="1" x14ac:dyDescent="0.4">
      <c r="A39" s="8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68"/>
      <c r="BK39" s="68"/>
      <c r="BL39" s="68"/>
      <c r="BM39" s="68"/>
      <c r="BN39" s="68"/>
      <c r="BO39" s="81"/>
      <c r="BP39" s="81"/>
      <c r="BQ39" s="78">
        <v>33</v>
      </c>
      <c r="BR39" s="7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62"/>
    </row>
    <row r="40" spans="1:131" s="63" customFormat="1" ht="26.25" customHeight="1" x14ac:dyDescent="0.4">
      <c r="A40" s="7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68"/>
      <c r="BK40" s="68"/>
      <c r="BL40" s="68"/>
      <c r="BM40" s="68"/>
      <c r="BN40" s="68"/>
      <c r="BO40" s="81"/>
      <c r="BP40" s="81"/>
      <c r="BQ40" s="78">
        <v>34</v>
      </c>
      <c r="BR40" s="7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62"/>
    </row>
    <row r="41" spans="1:131" s="63" customFormat="1" ht="26.25" customHeight="1" x14ac:dyDescent="0.4">
      <c r="A41" s="7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68"/>
      <c r="BK41" s="68"/>
      <c r="BL41" s="68"/>
      <c r="BM41" s="68"/>
      <c r="BN41" s="68"/>
      <c r="BO41" s="81"/>
      <c r="BP41" s="81"/>
      <c r="BQ41" s="78">
        <v>35</v>
      </c>
      <c r="BR41" s="7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62"/>
    </row>
    <row r="42" spans="1:131" s="63" customFormat="1" ht="26.25" customHeight="1" x14ac:dyDescent="0.4">
      <c r="A42" s="7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68"/>
      <c r="BK42" s="68"/>
      <c r="BL42" s="68"/>
      <c r="BM42" s="68"/>
      <c r="BN42" s="68"/>
      <c r="BO42" s="81"/>
      <c r="BP42" s="81"/>
      <c r="BQ42" s="78">
        <v>36</v>
      </c>
      <c r="BR42" s="7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62"/>
    </row>
    <row r="43" spans="1:131" s="63" customFormat="1" ht="26.25" customHeight="1" x14ac:dyDescent="0.4">
      <c r="A43" s="7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68"/>
      <c r="BK43" s="68"/>
      <c r="BL43" s="68"/>
      <c r="BM43" s="68"/>
      <c r="BN43" s="68"/>
      <c r="BO43" s="81"/>
      <c r="BP43" s="81"/>
      <c r="BQ43" s="78">
        <v>37</v>
      </c>
      <c r="BR43" s="7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62"/>
    </row>
    <row r="44" spans="1:131" s="63" customFormat="1" ht="26.25" customHeight="1" x14ac:dyDescent="0.4">
      <c r="A44" s="7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68"/>
      <c r="BK44" s="68"/>
      <c r="BL44" s="68"/>
      <c r="BM44" s="68"/>
      <c r="BN44" s="68"/>
      <c r="BO44" s="81"/>
      <c r="BP44" s="81"/>
      <c r="BQ44" s="78">
        <v>38</v>
      </c>
      <c r="BR44" s="7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62"/>
    </row>
    <row r="45" spans="1:131" s="63" customFormat="1" ht="26.25" customHeight="1" x14ac:dyDescent="0.4">
      <c r="A45" s="7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68"/>
      <c r="BK45" s="68"/>
      <c r="BL45" s="68"/>
      <c r="BM45" s="68"/>
      <c r="BN45" s="68"/>
      <c r="BO45" s="81"/>
      <c r="BP45" s="81"/>
      <c r="BQ45" s="78">
        <v>39</v>
      </c>
      <c r="BR45" s="7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62"/>
    </row>
    <row r="46" spans="1:131" s="63" customFormat="1" ht="26.25" customHeight="1" x14ac:dyDescent="0.4">
      <c r="A46" s="7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68"/>
      <c r="BK46" s="68"/>
      <c r="BL46" s="68"/>
      <c r="BM46" s="68"/>
      <c r="BN46" s="68"/>
      <c r="BO46" s="81"/>
      <c r="BP46" s="81"/>
      <c r="BQ46" s="78">
        <v>40</v>
      </c>
      <c r="BR46" s="7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62"/>
    </row>
    <row r="47" spans="1:131" s="63" customFormat="1" ht="26.25" customHeight="1" x14ac:dyDescent="0.4">
      <c r="A47" s="7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68"/>
      <c r="BK47" s="68"/>
      <c r="BL47" s="68"/>
      <c r="BM47" s="68"/>
      <c r="BN47" s="68"/>
      <c r="BO47" s="81"/>
      <c r="BP47" s="81"/>
      <c r="BQ47" s="78">
        <v>41</v>
      </c>
      <c r="BR47" s="7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62"/>
    </row>
    <row r="48" spans="1:131" s="63" customFormat="1" ht="26.25" customHeight="1" x14ac:dyDescent="0.4">
      <c r="A48" s="7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68"/>
      <c r="BK48" s="68"/>
      <c r="BL48" s="68"/>
      <c r="BM48" s="68"/>
      <c r="BN48" s="68"/>
      <c r="BO48" s="81"/>
      <c r="BP48" s="81"/>
      <c r="BQ48" s="78">
        <v>42</v>
      </c>
      <c r="BR48" s="7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62"/>
    </row>
    <row r="49" spans="1:131" s="63" customFormat="1" ht="26.25" customHeight="1" x14ac:dyDescent="0.4">
      <c r="A49" s="7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68"/>
      <c r="BK49" s="68"/>
      <c r="BL49" s="68"/>
      <c r="BM49" s="68"/>
      <c r="BN49" s="68"/>
      <c r="BO49" s="81"/>
      <c r="BP49" s="81"/>
      <c r="BQ49" s="78">
        <v>43</v>
      </c>
      <c r="BR49" s="7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62"/>
    </row>
    <row r="50" spans="1:131" s="63" customFormat="1" ht="26.25" customHeight="1" x14ac:dyDescent="0.4">
      <c r="A50" s="7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68"/>
      <c r="BK50" s="68"/>
      <c r="BL50" s="68"/>
      <c r="BM50" s="68"/>
      <c r="BN50" s="68"/>
      <c r="BO50" s="81"/>
      <c r="BP50" s="81"/>
      <c r="BQ50" s="78">
        <v>44</v>
      </c>
      <c r="BR50" s="7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62"/>
    </row>
    <row r="51" spans="1:131" s="63" customFormat="1" ht="26.25" customHeight="1" x14ac:dyDescent="0.4">
      <c r="A51" s="7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68"/>
      <c r="BK51" s="68"/>
      <c r="BL51" s="68"/>
      <c r="BM51" s="68"/>
      <c r="BN51" s="68"/>
      <c r="BO51" s="81"/>
      <c r="BP51" s="81"/>
      <c r="BQ51" s="78">
        <v>45</v>
      </c>
      <c r="BR51" s="7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62"/>
    </row>
    <row r="52" spans="1:131" s="63" customFormat="1" ht="26.25" customHeight="1" x14ac:dyDescent="0.4">
      <c r="A52" s="7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68"/>
      <c r="BK52" s="68"/>
      <c r="BL52" s="68"/>
      <c r="BM52" s="68"/>
      <c r="BN52" s="68"/>
      <c r="BO52" s="81"/>
      <c r="BP52" s="81"/>
      <c r="BQ52" s="78">
        <v>46</v>
      </c>
      <c r="BR52" s="7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62"/>
    </row>
    <row r="53" spans="1:131" s="63" customFormat="1" ht="26.25" customHeight="1" x14ac:dyDescent="0.4">
      <c r="A53" s="7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68"/>
      <c r="BK53" s="68"/>
      <c r="BL53" s="68"/>
      <c r="BM53" s="68"/>
      <c r="BN53" s="68"/>
      <c r="BO53" s="81"/>
      <c r="BP53" s="81"/>
      <c r="BQ53" s="78">
        <v>47</v>
      </c>
      <c r="BR53" s="7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62"/>
    </row>
    <row r="54" spans="1:131" s="63" customFormat="1" ht="26.25" customHeight="1" x14ac:dyDescent="0.4">
      <c r="A54" s="7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68"/>
      <c r="BK54" s="68"/>
      <c r="BL54" s="68"/>
      <c r="BM54" s="68"/>
      <c r="BN54" s="68"/>
      <c r="BO54" s="81"/>
      <c r="BP54" s="81"/>
      <c r="BQ54" s="78">
        <v>48</v>
      </c>
      <c r="BR54" s="7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62"/>
    </row>
    <row r="55" spans="1:131" s="63" customFormat="1" ht="26.25" customHeight="1" x14ac:dyDescent="0.4">
      <c r="A55" s="7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68"/>
      <c r="BK55" s="68"/>
      <c r="BL55" s="68"/>
      <c r="BM55" s="68"/>
      <c r="BN55" s="68"/>
      <c r="BO55" s="81"/>
      <c r="BP55" s="81"/>
      <c r="BQ55" s="78">
        <v>49</v>
      </c>
      <c r="BR55" s="7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62"/>
    </row>
    <row r="56" spans="1:131" s="63" customFormat="1" ht="26.25" customHeight="1" x14ac:dyDescent="0.4">
      <c r="A56" s="7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68"/>
      <c r="BK56" s="68"/>
      <c r="BL56" s="68"/>
      <c r="BM56" s="68"/>
      <c r="BN56" s="68"/>
      <c r="BO56" s="81"/>
      <c r="BP56" s="81"/>
      <c r="BQ56" s="78">
        <v>50</v>
      </c>
      <c r="BR56" s="7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62"/>
    </row>
    <row r="57" spans="1:131" s="63" customFormat="1" ht="26.25" customHeight="1" x14ac:dyDescent="0.4">
      <c r="A57" s="7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68"/>
      <c r="BK57" s="68"/>
      <c r="BL57" s="68"/>
      <c r="BM57" s="68"/>
      <c r="BN57" s="68"/>
      <c r="BO57" s="81"/>
      <c r="BP57" s="81"/>
      <c r="BQ57" s="78">
        <v>51</v>
      </c>
      <c r="BR57" s="7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62"/>
    </row>
    <row r="58" spans="1:131" s="63" customFormat="1" ht="26.25" customHeight="1" x14ac:dyDescent="0.4">
      <c r="A58" s="7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68"/>
      <c r="BK58" s="68"/>
      <c r="BL58" s="68"/>
      <c r="BM58" s="68"/>
      <c r="BN58" s="68"/>
      <c r="BO58" s="81"/>
      <c r="BP58" s="81"/>
      <c r="BQ58" s="78">
        <v>52</v>
      </c>
      <c r="BR58" s="7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62"/>
    </row>
    <row r="59" spans="1:131" s="63" customFormat="1" ht="26.25" customHeight="1" x14ac:dyDescent="0.4">
      <c r="A59" s="7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68"/>
      <c r="BK59" s="68"/>
      <c r="BL59" s="68"/>
      <c r="BM59" s="68"/>
      <c r="BN59" s="68"/>
      <c r="BO59" s="81"/>
      <c r="BP59" s="81"/>
      <c r="BQ59" s="78">
        <v>53</v>
      </c>
      <c r="BR59" s="7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62"/>
    </row>
    <row r="60" spans="1:131" s="63" customFormat="1" ht="26.25" customHeight="1" x14ac:dyDescent="0.4">
      <c r="A60" s="7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68"/>
      <c r="BK60" s="68"/>
      <c r="BL60" s="68"/>
      <c r="BM60" s="68"/>
      <c r="BN60" s="68"/>
      <c r="BO60" s="81"/>
      <c r="BP60" s="81"/>
      <c r="BQ60" s="78">
        <v>54</v>
      </c>
      <c r="BR60" s="7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62"/>
    </row>
    <row r="61" spans="1:131" s="63" customFormat="1" ht="26.25" customHeight="1" thickBot="1" x14ac:dyDescent="0.45">
      <c r="A61" s="7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68"/>
      <c r="BK61" s="68"/>
      <c r="BL61" s="68"/>
      <c r="BM61" s="68"/>
      <c r="BN61" s="68"/>
      <c r="BO61" s="81"/>
      <c r="BP61" s="81"/>
      <c r="BQ61" s="78">
        <v>55</v>
      </c>
      <c r="BR61" s="7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62"/>
    </row>
    <row r="62" spans="1:131" s="63" customFormat="1" ht="26.25" customHeight="1" x14ac:dyDescent="0.4">
      <c r="A62" s="7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320</v>
      </c>
      <c r="BK62" s="1080"/>
      <c r="BL62" s="1080"/>
      <c r="BM62" s="1080"/>
      <c r="BN62" s="1081"/>
      <c r="BO62" s="81"/>
      <c r="BP62" s="81"/>
      <c r="BQ62" s="78">
        <v>56</v>
      </c>
      <c r="BR62" s="7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62"/>
    </row>
    <row r="63" spans="1:131" s="63" customFormat="1" ht="26.25" customHeight="1" thickBot="1" x14ac:dyDescent="0.45">
      <c r="A63" s="80" t="s">
        <v>303</v>
      </c>
      <c r="B63" s="995" t="s">
        <v>321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134</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47</v>
      </c>
      <c r="BK63" s="1002"/>
      <c r="BL63" s="1002"/>
      <c r="BM63" s="1002"/>
      <c r="BN63" s="1072"/>
      <c r="BO63" s="81"/>
      <c r="BP63" s="81"/>
      <c r="BQ63" s="78">
        <v>57</v>
      </c>
      <c r="BR63" s="7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62"/>
    </row>
    <row r="64" spans="1:131" s="63" customFormat="1" ht="26.25" customHeight="1" x14ac:dyDescent="0.4">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78">
        <v>58</v>
      </c>
      <c r="BR64" s="7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62"/>
    </row>
    <row r="65" spans="1:131" s="63" customFormat="1" ht="26.25" customHeight="1" thickBot="1" x14ac:dyDescent="0.45">
      <c r="A65" s="68" t="s">
        <v>322</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81"/>
      <c r="BF65" s="81"/>
      <c r="BG65" s="81"/>
      <c r="BH65" s="81"/>
      <c r="BI65" s="81"/>
      <c r="BJ65" s="81"/>
      <c r="BK65" s="81"/>
      <c r="BL65" s="81"/>
      <c r="BM65" s="81"/>
      <c r="BN65" s="81"/>
      <c r="BO65" s="81"/>
      <c r="BP65" s="81"/>
      <c r="BQ65" s="78">
        <v>59</v>
      </c>
      <c r="BR65" s="7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62"/>
    </row>
    <row r="66" spans="1:131" s="63" customFormat="1" ht="26.25" customHeight="1" x14ac:dyDescent="0.4">
      <c r="A66" s="1054" t="s">
        <v>323</v>
      </c>
      <c r="B66" s="1055"/>
      <c r="C66" s="1055"/>
      <c r="D66" s="1055"/>
      <c r="E66" s="1055"/>
      <c r="F66" s="1055"/>
      <c r="G66" s="1055"/>
      <c r="H66" s="1055"/>
      <c r="I66" s="1055"/>
      <c r="J66" s="1055"/>
      <c r="K66" s="1055"/>
      <c r="L66" s="1055"/>
      <c r="M66" s="1055"/>
      <c r="N66" s="1055"/>
      <c r="O66" s="1055"/>
      <c r="P66" s="1056"/>
      <c r="Q66" s="1040" t="s">
        <v>307</v>
      </c>
      <c r="R66" s="1041"/>
      <c r="S66" s="1041"/>
      <c r="T66" s="1041"/>
      <c r="U66" s="1042"/>
      <c r="V66" s="1040" t="s">
        <v>308</v>
      </c>
      <c r="W66" s="1041"/>
      <c r="X66" s="1041"/>
      <c r="Y66" s="1041"/>
      <c r="Z66" s="1042"/>
      <c r="AA66" s="1040" t="s">
        <v>309</v>
      </c>
      <c r="AB66" s="1041"/>
      <c r="AC66" s="1041"/>
      <c r="AD66" s="1041"/>
      <c r="AE66" s="1042"/>
      <c r="AF66" s="1060" t="s">
        <v>310</v>
      </c>
      <c r="AG66" s="1061"/>
      <c r="AH66" s="1061"/>
      <c r="AI66" s="1061"/>
      <c r="AJ66" s="1062"/>
      <c r="AK66" s="1040" t="s">
        <v>311</v>
      </c>
      <c r="AL66" s="1055"/>
      <c r="AM66" s="1055"/>
      <c r="AN66" s="1055"/>
      <c r="AO66" s="1056"/>
      <c r="AP66" s="1040" t="s">
        <v>312</v>
      </c>
      <c r="AQ66" s="1041"/>
      <c r="AR66" s="1041"/>
      <c r="AS66" s="1041"/>
      <c r="AT66" s="1042"/>
      <c r="AU66" s="1040" t="s">
        <v>324</v>
      </c>
      <c r="AV66" s="1041"/>
      <c r="AW66" s="1041"/>
      <c r="AX66" s="1041"/>
      <c r="AY66" s="1042"/>
      <c r="AZ66" s="1040" t="s">
        <v>289</v>
      </c>
      <c r="BA66" s="1041"/>
      <c r="BB66" s="1041"/>
      <c r="BC66" s="1041"/>
      <c r="BD66" s="1046"/>
      <c r="BE66" s="81"/>
      <c r="BF66" s="81"/>
      <c r="BG66" s="81"/>
      <c r="BH66" s="81"/>
      <c r="BI66" s="81"/>
      <c r="BJ66" s="81"/>
      <c r="BK66" s="81"/>
      <c r="BL66" s="81"/>
      <c r="BM66" s="81"/>
      <c r="BN66" s="81"/>
      <c r="BO66" s="81"/>
      <c r="BP66" s="81"/>
      <c r="BQ66" s="78">
        <v>60</v>
      </c>
      <c r="BR66" s="8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62"/>
    </row>
    <row r="67" spans="1:131" s="63" customFormat="1" ht="26.25" customHeight="1" thickBot="1" x14ac:dyDescent="0.45">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81"/>
      <c r="BF67" s="81"/>
      <c r="BG67" s="81"/>
      <c r="BH67" s="81"/>
      <c r="BI67" s="81"/>
      <c r="BJ67" s="81"/>
      <c r="BK67" s="81"/>
      <c r="BL67" s="81"/>
      <c r="BM67" s="81"/>
      <c r="BN67" s="81"/>
      <c r="BO67" s="81"/>
      <c r="BP67" s="81"/>
      <c r="BQ67" s="78">
        <v>61</v>
      </c>
      <c r="BR67" s="8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62"/>
    </row>
    <row r="68" spans="1:131" s="63" customFormat="1" ht="26.25" customHeight="1" thickTop="1" x14ac:dyDescent="0.4">
      <c r="A68" s="74">
        <v>1</v>
      </c>
      <c r="B68" s="1036" t="s">
        <v>325</v>
      </c>
      <c r="C68" s="1037"/>
      <c r="D68" s="1037"/>
      <c r="E68" s="1037"/>
      <c r="F68" s="1037"/>
      <c r="G68" s="1037"/>
      <c r="H68" s="1037"/>
      <c r="I68" s="1037"/>
      <c r="J68" s="1037"/>
      <c r="K68" s="1037"/>
      <c r="L68" s="1037"/>
      <c r="M68" s="1037"/>
      <c r="N68" s="1037"/>
      <c r="O68" s="1037"/>
      <c r="P68" s="1038"/>
      <c r="Q68" s="1039">
        <v>762</v>
      </c>
      <c r="R68" s="1033"/>
      <c r="S68" s="1033"/>
      <c r="T68" s="1033"/>
      <c r="U68" s="1033"/>
      <c r="V68" s="1033">
        <v>756</v>
      </c>
      <c r="W68" s="1033"/>
      <c r="X68" s="1033"/>
      <c r="Y68" s="1033"/>
      <c r="Z68" s="1033"/>
      <c r="AA68" s="1033">
        <f t="shared" ref="AA68:AA78" si="2">Q68-V68</f>
        <v>6</v>
      </c>
      <c r="AB68" s="1033"/>
      <c r="AC68" s="1033"/>
      <c r="AD68" s="1033"/>
      <c r="AE68" s="1033"/>
      <c r="AF68" s="1033">
        <v>6</v>
      </c>
      <c r="AG68" s="1033"/>
      <c r="AH68" s="1033"/>
      <c r="AI68" s="1033"/>
      <c r="AJ68" s="1033"/>
      <c r="AK68" s="1033">
        <v>0</v>
      </c>
      <c r="AL68" s="1033"/>
      <c r="AM68" s="1033"/>
      <c r="AN68" s="1033"/>
      <c r="AO68" s="1033"/>
      <c r="AP68" s="1033">
        <v>132</v>
      </c>
      <c r="AQ68" s="1033"/>
      <c r="AR68" s="1033"/>
      <c r="AS68" s="1033"/>
      <c r="AT68" s="1033"/>
      <c r="AU68" s="1033">
        <v>69</v>
      </c>
      <c r="AV68" s="1033"/>
      <c r="AW68" s="1033"/>
      <c r="AX68" s="1033"/>
      <c r="AY68" s="1033"/>
      <c r="AZ68" s="1034"/>
      <c r="BA68" s="1034"/>
      <c r="BB68" s="1034"/>
      <c r="BC68" s="1034"/>
      <c r="BD68" s="1035"/>
      <c r="BE68" s="81"/>
      <c r="BF68" s="81"/>
      <c r="BG68" s="81"/>
      <c r="BH68" s="81"/>
      <c r="BI68" s="81"/>
      <c r="BJ68" s="81"/>
      <c r="BK68" s="81"/>
      <c r="BL68" s="81"/>
      <c r="BM68" s="81"/>
      <c r="BN68" s="81"/>
      <c r="BO68" s="81"/>
      <c r="BP68" s="81"/>
      <c r="BQ68" s="78">
        <v>62</v>
      </c>
      <c r="BR68" s="8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62"/>
    </row>
    <row r="69" spans="1:131" s="63" customFormat="1" ht="26.25" customHeight="1" x14ac:dyDescent="0.4">
      <c r="A69" s="77">
        <v>2</v>
      </c>
      <c r="B69" s="1025" t="s">
        <v>326</v>
      </c>
      <c r="C69" s="1026"/>
      <c r="D69" s="1026"/>
      <c r="E69" s="1026"/>
      <c r="F69" s="1026"/>
      <c r="G69" s="1026"/>
      <c r="H69" s="1026"/>
      <c r="I69" s="1026"/>
      <c r="J69" s="1026"/>
      <c r="K69" s="1026"/>
      <c r="L69" s="1026"/>
      <c r="M69" s="1026"/>
      <c r="N69" s="1026"/>
      <c r="O69" s="1026"/>
      <c r="P69" s="1027"/>
      <c r="Q69" s="1028">
        <v>6900</v>
      </c>
      <c r="R69" s="1022"/>
      <c r="S69" s="1022"/>
      <c r="T69" s="1022"/>
      <c r="U69" s="1022"/>
      <c r="V69" s="1022">
        <v>6773</v>
      </c>
      <c r="W69" s="1022"/>
      <c r="X69" s="1022"/>
      <c r="Y69" s="1022"/>
      <c r="Z69" s="1022"/>
      <c r="AA69" s="1022">
        <f t="shared" si="2"/>
        <v>127</v>
      </c>
      <c r="AB69" s="1022"/>
      <c r="AC69" s="1022"/>
      <c r="AD69" s="1022"/>
      <c r="AE69" s="1022"/>
      <c r="AF69" s="1022">
        <v>146</v>
      </c>
      <c r="AG69" s="1022"/>
      <c r="AH69" s="1022"/>
      <c r="AI69" s="1022"/>
      <c r="AJ69" s="1022"/>
      <c r="AK69" s="1022">
        <v>222</v>
      </c>
      <c r="AL69" s="1022"/>
      <c r="AM69" s="1022"/>
      <c r="AN69" s="1022"/>
      <c r="AO69" s="1022"/>
      <c r="AP69" s="1022">
        <v>3196</v>
      </c>
      <c r="AQ69" s="1022"/>
      <c r="AR69" s="1022"/>
      <c r="AS69" s="1022"/>
      <c r="AT69" s="1022"/>
      <c r="AU69" s="1022">
        <v>295</v>
      </c>
      <c r="AV69" s="1022"/>
      <c r="AW69" s="1022"/>
      <c r="AX69" s="1022"/>
      <c r="AY69" s="1022"/>
      <c r="AZ69" s="1023"/>
      <c r="BA69" s="1023"/>
      <c r="BB69" s="1023"/>
      <c r="BC69" s="1023"/>
      <c r="BD69" s="1024"/>
      <c r="BE69" s="81"/>
      <c r="BF69" s="81"/>
      <c r="BG69" s="81"/>
      <c r="BH69" s="81"/>
      <c r="BI69" s="81"/>
      <c r="BJ69" s="81"/>
      <c r="BK69" s="81"/>
      <c r="BL69" s="81"/>
      <c r="BM69" s="81"/>
      <c r="BN69" s="81"/>
      <c r="BO69" s="81"/>
      <c r="BP69" s="81"/>
      <c r="BQ69" s="78">
        <v>63</v>
      </c>
      <c r="BR69" s="8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62"/>
    </row>
    <row r="70" spans="1:131" s="63" customFormat="1" ht="26.25" customHeight="1" x14ac:dyDescent="0.4">
      <c r="A70" s="77">
        <v>3</v>
      </c>
      <c r="B70" s="1025" t="s">
        <v>327</v>
      </c>
      <c r="C70" s="1026"/>
      <c r="D70" s="1026"/>
      <c r="E70" s="1026"/>
      <c r="F70" s="1026"/>
      <c r="G70" s="1026"/>
      <c r="H70" s="1026"/>
      <c r="I70" s="1026"/>
      <c r="J70" s="1026"/>
      <c r="K70" s="1026"/>
      <c r="L70" s="1026"/>
      <c r="M70" s="1026"/>
      <c r="N70" s="1026"/>
      <c r="O70" s="1026"/>
      <c r="P70" s="1027"/>
      <c r="Q70" s="1028">
        <v>32961</v>
      </c>
      <c r="R70" s="1022"/>
      <c r="S70" s="1022"/>
      <c r="T70" s="1022"/>
      <c r="U70" s="1022"/>
      <c r="V70" s="1022">
        <v>32078</v>
      </c>
      <c r="W70" s="1022"/>
      <c r="X70" s="1022"/>
      <c r="Y70" s="1022"/>
      <c r="Z70" s="1022"/>
      <c r="AA70" s="1022">
        <f>Q70-V70+1</f>
        <v>884</v>
      </c>
      <c r="AB70" s="1022"/>
      <c r="AC70" s="1022"/>
      <c r="AD70" s="1022"/>
      <c r="AE70" s="1022"/>
      <c r="AF70" s="1022">
        <v>836</v>
      </c>
      <c r="AG70" s="1022"/>
      <c r="AH70" s="1022"/>
      <c r="AI70" s="1022"/>
      <c r="AJ70" s="1022"/>
      <c r="AK70" s="1022">
        <v>5134</v>
      </c>
      <c r="AL70" s="1022"/>
      <c r="AM70" s="1022"/>
      <c r="AN70" s="1022"/>
      <c r="AO70" s="1022"/>
      <c r="AP70" s="1022">
        <v>0</v>
      </c>
      <c r="AQ70" s="1022"/>
      <c r="AR70" s="1022"/>
      <c r="AS70" s="1022"/>
      <c r="AT70" s="1022"/>
      <c r="AU70" s="1022">
        <v>0</v>
      </c>
      <c r="AV70" s="1022"/>
      <c r="AW70" s="1022"/>
      <c r="AX70" s="1022"/>
      <c r="AY70" s="1022"/>
      <c r="AZ70" s="1023"/>
      <c r="BA70" s="1023"/>
      <c r="BB70" s="1023"/>
      <c r="BC70" s="1023"/>
      <c r="BD70" s="1024"/>
      <c r="BE70" s="81"/>
      <c r="BF70" s="81"/>
      <c r="BG70" s="81"/>
      <c r="BH70" s="81"/>
      <c r="BI70" s="81"/>
      <c r="BJ70" s="81"/>
      <c r="BK70" s="81"/>
      <c r="BL70" s="81"/>
      <c r="BM70" s="81"/>
      <c r="BN70" s="81"/>
      <c r="BO70" s="81"/>
      <c r="BP70" s="81"/>
      <c r="BQ70" s="78">
        <v>64</v>
      </c>
      <c r="BR70" s="8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62"/>
    </row>
    <row r="71" spans="1:131" s="63" customFormat="1" ht="26.25" customHeight="1" x14ac:dyDescent="0.4">
      <c r="A71" s="77">
        <v>4</v>
      </c>
      <c r="B71" s="1025" t="s">
        <v>328</v>
      </c>
      <c r="C71" s="1026"/>
      <c r="D71" s="1026"/>
      <c r="E71" s="1026"/>
      <c r="F71" s="1026"/>
      <c r="G71" s="1026"/>
      <c r="H71" s="1026"/>
      <c r="I71" s="1026"/>
      <c r="J71" s="1026"/>
      <c r="K71" s="1026"/>
      <c r="L71" s="1026"/>
      <c r="M71" s="1026"/>
      <c r="N71" s="1026"/>
      <c r="O71" s="1026"/>
      <c r="P71" s="1027"/>
      <c r="Q71" s="1028">
        <v>454</v>
      </c>
      <c r="R71" s="1022"/>
      <c r="S71" s="1022"/>
      <c r="T71" s="1022"/>
      <c r="U71" s="1022"/>
      <c r="V71" s="1022">
        <v>431</v>
      </c>
      <c r="W71" s="1022"/>
      <c r="X71" s="1022"/>
      <c r="Y71" s="1022"/>
      <c r="Z71" s="1022"/>
      <c r="AA71" s="1022">
        <f>Q71-V71+1</f>
        <v>24</v>
      </c>
      <c r="AB71" s="1022"/>
      <c r="AC71" s="1022"/>
      <c r="AD71" s="1022"/>
      <c r="AE71" s="1022"/>
      <c r="AF71" s="1022">
        <v>24</v>
      </c>
      <c r="AG71" s="1022"/>
      <c r="AH71" s="1022"/>
      <c r="AI71" s="1022"/>
      <c r="AJ71" s="1022"/>
      <c r="AK71" s="1022">
        <v>18</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81"/>
      <c r="BF71" s="81"/>
      <c r="BG71" s="81"/>
      <c r="BH71" s="81"/>
      <c r="BI71" s="81"/>
      <c r="BJ71" s="81"/>
      <c r="BK71" s="81"/>
      <c r="BL71" s="81"/>
      <c r="BM71" s="81"/>
      <c r="BN71" s="81"/>
      <c r="BO71" s="81"/>
      <c r="BP71" s="81"/>
      <c r="BQ71" s="78">
        <v>65</v>
      </c>
      <c r="BR71" s="8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62"/>
    </row>
    <row r="72" spans="1:131" s="63" customFormat="1" ht="26.25" customHeight="1" x14ac:dyDescent="0.4">
      <c r="A72" s="77">
        <v>5</v>
      </c>
      <c r="B72" s="1025" t="s">
        <v>329</v>
      </c>
      <c r="C72" s="1026"/>
      <c r="D72" s="1026"/>
      <c r="E72" s="1026"/>
      <c r="F72" s="1026"/>
      <c r="G72" s="1026"/>
      <c r="H72" s="1026"/>
      <c r="I72" s="1026"/>
      <c r="J72" s="1026"/>
      <c r="K72" s="1026"/>
      <c r="L72" s="1026"/>
      <c r="M72" s="1026"/>
      <c r="N72" s="1026"/>
      <c r="O72" s="1026"/>
      <c r="P72" s="1027"/>
      <c r="Q72" s="1028">
        <v>509</v>
      </c>
      <c r="R72" s="1022"/>
      <c r="S72" s="1022"/>
      <c r="T72" s="1022"/>
      <c r="U72" s="1022"/>
      <c r="V72" s="1032">
        <v>503</v>
      </c>
      <c r="W72" s="1030"/>
      <c r="X72" s="1030"/>
      <c r="Y72" s="1030"/>
      <c r="Z72" s="1031"/>
      <c r="AA72" s="1022">
        <f t="shared" si="2"/>
        <v>6</v>
      </c>
      <c r="AB72" s="1022"/>
      <c r="AC72" s="1022"/>
      <c r="AD72" s="1022"/>
      <c r="AE72" s="1022"/>
      <c r="AF72" s="1022">
        <v>6</v>
      </c>
      <c r="AG72" s="1022"/>
      <c r="AH72" s="1022"/>
      <c r="AI72" s="1022"/>
      <c r="AJ72" s="1022"/>
      <c r="AK72" s="1022">
        <v>41</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81"/>
      <c r="BF72" s="81"/>
      <c r="BG72" s="81"/>
      <c r="BH72" s="81"/>
      <c r="BI72" s="81"/>
      <c r="BJ72" s="81"/>
      <c r="BK72" s="81"/>
      <c r="BL72" s="81"/>
      <c r="BM72" s="81"/>
      <c r="BN72" s="81"/>
      <c r="BO72" s="81"/>
      <c r="BP72" s="81"/>
      <c r="BQ72" s="78">
        <v>66</v>
      </c>
      <c r="BR72" s="8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62"/>
    </row>
    <row r="73" spans="1:131" s="63" customFormat="1" ht="26.25" customHeight="1" x14ac:dyDescent="0.4">
      <c r="A73" s="77">
        <v>6</v>
      </c>
      <c r="B73" s="1025" t="s">
        <v>330</v>
      </c>
      <c r="C73" s="1026"/>
      <c r="D73" s="1026"/>
      <c r="E73" s="1026"/>
      <c r="F73" s="1026"/>
      <c r="G73" s="1026"/>
      <c r="H73" s="1026"/>
      <c r="I73" s="1026"/>
      <c r="J73" s="1026"/>
      <c r="K73" s="1026"/>
      <c r="L73" s="1026"/>
      <c r="M73" s="1026"/>
      <c r="N73" s="1026"/>
      <c r="O73" s="1026"/>
      <c r="P73" s="1027"/>
      <c r="Q73" s="1028">
        <v>131177</v>
      </c>
      <c r="R73" s="1022"/>
      <c r="S73" s="1022"/>
      <c r="T73" s="1022"/>
      <c r="U73" s="1022"/>
      <c r="V73" s="1022">
        <v>128584</v>
      </c>
      <c r="W73" s="1022"/>
      <c r="X73" s="1022"/>
      <c r="Y73" s="1022"/>
      <c r="Z73" s="1022"/>
      <c r="AA73" s="1022">
        <f t="shared" si="2"/>
        <v>2593</v>
      </c>
      <c r="AB73" s="1022"/>
      <c r="AC73" s="1022"/>
      <c r="AD73" s="1022"/>
      <c r="AE73" s="1022"/>
      <c r="AF73" s="1022">
        <v>2593</v>
      </c>
      <c r="AG73" s="1022"/>
      <c r="AH73" s="1022"/>
      <c r="AI73" s="1022"/>
      <c r="AJ73" s="1022"/>
      <c r="AK73" s="1022">
        <v>1324</v>
      </c>
      <c r="AL73" s="1022"/>
      <c r="AM73" s="1022"/>
      <c r="AN73" s="1022"/>
      <c r="AO73" s="1022"/>
      <c r="AP73" s="1022">
        <v>0</v>
      </c>
      <c r="AQ73" s="1022"/>
      <c r="AR73" s="1022"/>
      <c r="AS73" s="1022"/>
      <c r="AT73" s="1022"/>
      <c r="AU73" s="1022">
        <v>0</v>
      </c>
      <c r="AV73" s="1022"/>
      <c r="AW73" s="1022"/>
      <c r="AX73" s="1022"/>
      <c r="AY73" s="1022"/>
      <c r="AZ73" s="1023"/>
      <c r="BA73" s="1023"/>
      <c r="BB73" s="1023"/>
      <c r="BC73" s="1023"/>
      <c r="BD73" s="1024"/>
      <c r="BE73" s="81"/>
      <c r="BF73" s="81"/>
      <c r="BG73" s="81"/>
      <c r="BH73" s="81"/>
      <c r="BI73" s="81"/>
      <c r="BJ73" s="81"/>
      <c r="BK73" s="81"/>
      <c r="BL73" s="81"/>
      <c r="BM73" s="81"/>
      <c r="BN73" s="81"/>
      <c r="BO73" s="81"/>
      <c r="BP73" s="81"/>
      <c r="BQ73" s="78">
        <v>67</v>
      </c>
      <c r="BR73" s="8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62"/>
    </row>
    <row r="74" spans="1:131" s="63" customFormat="1" ht="26.25" customHeight="1" x14ac:dyDescent="0.4">
      <c r="A74" s="77">
        <v>7</v>
      </c>
      <c r="B74" s="1025" t="s">
        <v>331</v>
      </c>
      <c r="C74" s="1026"/>
      <c r="D74" s="1026"/>
      <c r="E74" s="1026"/>
      <c r="F74" s="1026"/>
      <c r="G74" s="1026"/>
      <c r="H74" s="1026"/>
      <c r="I74" s="1026"/>
      <c r="J74" s="1026"/>
      <c r="K74" s="1026"/>
      <c r="L74" s="1026"/>
      <c r="M74" s="1026"/>
      <c r="N74" s="1026"/>
      <c r="O74" s="1026"/>
      <c r="P74" s="1027"/>
      <c r="Q74" s="1028">
        <v>3389</v>
      </c>
      <c r="R74" s="1022"/>
      <c r="S74" s="1022"/>
      <c r="T74" s="1022"/>
      <c r="U74" s="1022"/>
      <c r="V74" s="1022">
        <v>2966</v>
      </c>
      <c r="W74" s="1022"/>
      <c r="X74" s="1022"/>
      <c r="Y74" s="1022"/>
      <c r="Z74" s="1022"/>
      <c r="AA74" s="1022">
        <f>Q74-V74-1</f>
        <v>422</v>
      </c>
      <c r="AB74" s="1022"/>
      <c r="AC74" s="1022"/>
      <c r="AD74" s="1022"/>
      <c r="AE74" s="1022"/>
      <c r="AF74" s="1022">
        <v>422</v>
      </c>
      <c r="AG74" s="1022"/>
      <c r="AH74" s="1022"/>
      <c r="AI74" s="1022"/>
      <c r="AJ74" s="1022"/>
      <c r="AK74" s="1022">
        <v>10</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81"/>
      <c r="BF74" s="81"/>
      <c r="BG74" s="81"/>
      <c r="BH74" s="81"/>
      <c r="BI74" s="81"/>
      <c r="BJ74" s="81"/>
      <c r="BK74" s="81"/>
      <c r="BL74" s="81"/>
      <c r="BM74" s="81"/>
      <c r="BN74" s="81"/>
      <c r="BO74" s="81"/>
      <c r="BP74" s="81"/>
      <c r="BQ74" s="78">
        <v>68</v>
      </c>
      <c r="BR74" s="8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62"/>
    </row>
    <row r="75" spans="1:131" s="63" customFormat="1" ht="26.25" customHeight="1" x14ac:dyDescent="0.4">
      <c r="A75" s="77">
        <v>8</v>
      </c>
      <c r="B75" s="1025" t="s">
        <v>332</v>
      </c>
      <c r="C75" s="1026"/>
      <c r="D75" s="1026"/>
      <c r="E75" s="1026"/>
      <c r="F75" s="1026"/>
      <c r="G75" s="1026"/>
      <c r="H75" s="1026"/>
      <c r="I75" s="1026"/>
      <c r="J75" s="1026"/>
      <c r="K75" s="1026"/>
      <c r="L75" s="1026"/>
      <c r="M75" s="1026"/>
      <c r="N75" s="1026"/>
      <c r="O75" s="1026"/>
      <c r="P75" s="1027"/>
      <c r="Q75" s="1029">
        <v>28</v>
      </c>
      <c r="R75" s="1030"/>
      <c r="S75" s="1030"/>
      <c r="T75" s="1030"/>
      <c r="U75" s="1031"/>
      <c r="V75" s="1032">
        <v>22</v>
      </c>
      <c r="W75" s="1030"/>
      <c r="X75" s="1030"/>
      <c r="Y75" s="1030"/>
      <c r="Z75" s="1031"/>
      <c r="AA75" s="1032">
        <f t="shared" si="2"/>
        <v>6</v>
      </c>
      <c r="AB75" s="1030"/>
      <c r="AC75" s="1030"/>
      <c r="AD75" s="1030"/>
      <c r="AE75" s="1031"/>
      <c r="AF75" s="1032">
        <v>6</v>
      </c>
      <c r="AG75" s="1030"/>
      <c r="AH75" s="1030"/>
      <c r="AI75" s="1030"/>
      <c r="AJ75" s="1031"/>
      <c r="AK75" s="1032">
        <v>0</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81"/>
      <c r="BF75" s="81"/>
      <c r="BG75" s="81"/>
      <c r="BH75" s="81"/>
      <c r="BI75" s="81"/>
      <c r="BJ75" s="81"/>
      <c r="BK75" s="81"/>
      <c r="BL75" s="81"/>
      <c r="BM75" s="81"/>
      <c r="BN75" s="81"/>
      <c r="BO75" s="81"/>
      <c r="BP75" s="81"/>
      <c r="BQ75" s="78">
        <v>69</v>
      </c>
      <c r="BR75" s="8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62"/>
    </row>
    <row r="76" spans="1:131" s="63" customFormat="1" ht="26.25" customHeight="1" x14ac:dyDescent="0.4">
      <c r="A76" s="77">
        <v>9</v>
      </c>
      <c r="B76" s="1025" t="s">
        <v>333</v>
      </c>
      <c r="C76" s="1026"/>
      <c r="D76" s="1026"/>
      <c r="E76" s="1026"/>
      <c r="F76" s="1026"/>
      <c r="G76" s="1026"/>
      <c r="H76" s="1026"/>
      <c r="I76" s="1026"/>
      <c r="J76" s="1026"/>
      <c r="K76" s="1026"/>
      <c r="L76" s="1026"/>
      <c r="M76" s="1026"/>
      <c r="N76" s="1026"/>
      <c r="O76" s="1026"/>
      <c r="P76" s="1027"/>
      <c r="Q76" s="1029">
        <v>1418</v>
      </c>
      <c r="R76" s="1030"/>
      <c r="S76" s="1030"/>
      <c r="T76" s="1030"/>
      <c r="U76" s="1031"/>
      <c r="V76" s="1032">
        <v>1065</v>
      </c>
      <c r="W76" s="1030"/>
      <c r="X76" s="1030"/>
      <c r="Y76" s="1030"/>
      <c r="Z76" s="1031"/>
      <c r="AA76" s="1032">
        <f t="shared" si="2"/>
        <v>353</v>
      </c>
      <c r="AB76" s="1030"/>
      <c r="AC76" s="1030"/>
      <c r="AD76" s="1030"/>
      <c r="AE76" s="1031"/>
      <c r="AF76" s="1032">
        <v>10</v>
      </c>
      <c r="AG76" s="1030"/>
      <c r="AH76" s="1030"/>
      <c r="AI76" s="1030"/>
      <c r="AJ76" s="1031"/>
      <c r="AK76" s="1032">
        <v>0</v>
      </c>
      <c r="AL76" s="1030"/>
      <c r="AM76" s="1030"/>
      <c r="AN76" s="1030"/>
      <c r="AO76" s="1031"/>
      <c r="AP76" s="1032">
        <v>0</v>
      </c>
      <c r="AQ76" s="1030"/>
      <c r="AR76" s="1030"/>
      <c r="AS76" s="1030"/>
      <c r="AT76" s="1031"/>
      <c r="AU76" s="1032">
        <v>0</v>
      </c>
      <c r="AV76" s="1030"/>
      <c r="AW76" s="1030"/>
      <c r="AX76" s="1030"/>
      <c r="AY76" s="1031"/>
      <c r="AZ76" s="1023"/>
      <c r="BA76" s="1023"/>
      <c r="BB76" s="1023"/>
      <c r="BC76" s="1023"/>
      <c r="BD76" s="1024"/>
      <c r="BE76" s="81"/>
      <c r="BF76" s="81"/>
      <c r="BG76" s="81"/>
      <c r="BH76" s="81"/>
      <c r="BI76" s="81"/>
      <c r="BJ76" s="81"/>
      <c r="BK76" s="81"/>
      <c r="BL76" s="81"/>
      <c r="BM76" s="81"/>
      <c r="BN76" s="81"/>
      <c r="BO76" s="81"/>
      <c r="BP76" s="81"/>
      <c r="BQ76" s="78">
        <v>70</v>
      </c>
      <c r="BR76" s="8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62"/>
    </row>
    <row r="77" spans="1:131" s="63" customFormat="1" ht="26.25" customHeight="1" x14ac:dyDescent="0.4">
      <c r="A77" s="77">
        <v>10</v>
      </c>
      <c r="B77" s="1025" t="s">
        <v>334</v>
      </c>
      <c r="C77" s="1026"/>
      <c r="D77" s="1026"/>
      <c r="E77" s="1026"/>
      <c r="F77" s="1026"/>
      <c r="G77" s="1026"/>
      <c r="H77" s="1026"/>
      <c r="I77" s="1026"/>
      <c r="J77" s="1026"/>
      <c r="K77" s="1026"/>
      <c r="L77" s="1026"/>
      <c r="M77" s="1026"/>
      <c r="N77" s="1026"/>
      <c r="O77" s="1026"/>
      <c r="P77" s="1027"/>
      <c r="Q77" s="1029">
        <v>198</v>
      </c>
      <c r="R77" s="1030"/>
      <c r="S77" s="1030"/>
      <c r="T77" s="1030"/>
      <c r="U77" s="1031"/>
      <c r="V77" s="1032">
        <v>194</v>
      </c>
      <c r="W77" s="1030"/>
      <c r="X77" s="1030"/>
      <c r="Y77" s="1030"/>
      <c r="Z77" s="1031"/>
      <c r="AA77" s="1032">
        <f t="shared" si="2"/>
        <v>4</v>
      </c>
      <c r="AB77" s="1030"/>
      <c r="AC77" s="1030"/>
      <c r="AD77" s="1030"/>
      <c r="AE77" s="1031"/>
      <c r="AF77" s="1032">
        <v>4</v>
      </c>
      <c r="AG77" s="1030"/>
      <c r="AH77" s="1030"/>
      <c r="AI77" s="1030"/>
      <c r="AJ77" s="1031"/>
      <c r="AK77" s="1032">
        <v>0</v>
      </c>
      <c r="AL77" s="1030"/>
      <c r="AM77" s="1030"/>
      <c r="AN77" s="1030"/>
      <c r="AO77" s="1031"/>
      <c r="AP77" s="1032">
        <v>0</v>
      </c>
      <c r="AQ77" s="1030"/>
      <c r="AR77" s="1030"/>
      <c r="AS77" s="1030"/>
      <c r="AT77" s="1031"/>
      <c r="AU77" s="1032">
        <v>0</v>
      </c>
      <c r="AV77" s="1030"/>
      <c r="AW77" s="1030"/>
      <c r="AX77" s="1030"/>
      <c r="AY77" s="1031"/>
      <c r="AZ77" s="1023"/>
      <c r="BA77" s="1023"/>
      <c r="BB77" s="1023"/>
      <c r="BC77" s="1023"/>
      <c r="BD77" s="1024"/>
      <c r="BE77" s="81"/>
      <c r="BF77" s="81"/>
      <c r="BG77" s="81"/>
      <c r="BH77" s="81"/>
      <c r="BI77" s="81"/>
      <c r="BJ77" s="81"/>
      <c r="BK77" s="81"/>
      <c r="BL77" s="81"/>
      <c r="BM77" s="81"/>
      <c r="BN77" s="81"/>
      <c r="BO77" s="81"/>
      <c r="BP77" s="81"/>
      <c r="BQ77" s="78">
        <v>71</v>
      </c>
      <c r="BR77" s="8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62"/>
    </row>
    <row r="78" spans="1:131" s="63" customFormat="1" ht="26.25" customHeight="1" x14ac:dyDescent="0.4">
      <c r="A78" s="77">
        <v>11</v>
      </c>
      <c r="B78" s="1025" t="s">
        <v>335</v>
      </c>
      <c r="C78" s="1026"/>
      <c r="D78" s="1026"/>
      <c r="E78" s="1026"/>
      <c r="F78" s="1026"/>
      <c r="G78" s="1026"/>
      <c r="H78" s="1026"/>
      <c r="I78" s="1026"/>
      <c r="J78" s="1026"/>
      <c r="K78" s="1026"/>
      <c r="L78" s="1026"/>
      <c r="M78" s="1026"/>
      <c r="N78" s="1026"/>
      <c r="O78" s="1026"/>
      <c r="P78" s="1027"/>
      <c r="Q78" s="1028">
        <v>4820</v>
      </c>
      <c r="R78" s="1022"/>
      <c r="S78" s="1022"/>
      <c r="T78" s="1022"/>
      <c r="U78" s="1022"/>
      <c r="V78" s="1022">
        <v>4633</v>
      </c>
      <c r="W78" s="1022"/>
      <c r="X78" s="1022"/>
      <c r="Y78" s="1022"/>
      <c r="Z78" s="1022"/>
      <c r="AA78" s="1022">
        <f t="shared" si="2"/>
        <v>187</v>
      </c>
      <c r="AB78" s="1022"/>
      <c r="AC78" s="1022"/>
      <c r="AD78" s="1022"/>
      <c r="AE78" s="1022"/>
      <c r="AF78" s="1022">
        <v>4397</v>
      </c>
      <c r="AG78" s="1022"/>
      <c r="AH78" s="1022"/>
      <c r="AI78" s="1022"/>
      <c r="AJ78" s="1022"/>
      <c r="AK78" s="1022">
        <v>43</v>
      </c>
      <c r="AL78" s="1022"/>
      <c r="AM78" s="1022"/>
      <c r="AN78" s="1022"/>
      <c r="AO78" s="1022"/>
      <c r="AP78" s="1022">
        <v>6941</v>
      </c>
      <c r="AQ78" s="1022"/>
      <c r="AR78" s="1022"/>
      <c r="AS78" s="1022"/>
      <c r="AT78" s="1022"/>
      <c r="AU78" s="1022">
        <v>0</v>
      </c>
      <c r="AV78" s="1022"/>
      <c r="AW78" s="1022"/>
      <c r="AX78" s="1022"/>
      <c r="AY78" s="1022"/>
      <c r="AZ78" s="1023"/>
      <c r="BA78" s="1023"/>
      <c r="BB78" s="1023"/>
      <c r="BC78" s="1023"/>
      <c r="BD78" s="1024"/>
      <c r="BE78" s="81"/>
      <c r="BF78" s="81"/>
      <c r="BG78" s="81"/>
      <c r="BH78" s="81"/>
      <c r="BI78" s="81"/>
      <c r="BJ78" s="84"/>
      <c r="BK78" s="84"/>
      <c r="BL78" s="84"/>
      <c r="BM78" s="84"/>
      <c r="BN78" s="84"/>
      <c r="BO78" s="81"/>
      <c r="BP78" s="81"/>
      <c r="BQ78" s="78">
        <v>72</v>
      </c>
      <c r="BR78" s="8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62"/>
    </row>
    <row r="79" spans="1:131" s="63" customFormat="1" ht="26.25" customHeight="1" x14ac:dyDescent="0.4">
      <c r="A79" s="7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81"/>
      <c r="BF79" s="81"/>
      <c r="BG79" s="81"/>
      <c r="BH79" s="81"/>
      <c r="BI79" s="81"/>
      <c r="BJ79" s="84"/>
      <c r="BK79" s="84"/>
      <c r="BL79" s="84"/>
      <c r="BM79" s="84"/>
      <c r="BN79" s="84"/>
      <c r="BO79" s="81"/>
      <c r="BP79" s="81"/>
      <c r="BQ79" s="78">
        <v>73</v>
      </c>
      <c r="BR79" s="8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62"/>
    </row>
    <row r="80" spans="1:131" s="63" customFormat="1" ht="26.25" customHeight="1" x14ac:dyDescent="0.4">
      <c r="A80" s="7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81"/>
      <c r="BF80" s="81"/>
      <c r="BG80" s="81"/>
      <c r="BH80" s="81"/>
      <c r="BI80" s="81"/>
      <c r="BJ80" s="81"/>
      <c r="BK80" s="81"/>
      <c r="BL80" s="81"/>
      <c r="BM80" s="81"/>
      <c r="BN80" s="81"/>
      <c r="BO80" s="81"/>
      <c r="BP80" s="81"/>
      <c r="BQ80" s="78">
        <v>74</v>
      </c>
      <c r="BR80" s="8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62"/>
    </row>
    <row r="81" spans="1:131" s="63" customFormat="1" ht="26.25" customHeight="1" x14ac:dyDescent="0.4">
      <c r="A81" s="7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81"/>
      <c r="BF81" s="81"/>
      <c r="BG81" s="81"/>
      <c r="BH81" s="81"/>
      <c r="BI81" s="81"/>
      <c r="BJ81" s="81"/>
      <c r="BK81" s="81"/>
      <c r="BL81" s="81"/>
      <c r="BM81" s="81"/>
      <c r="BN81" s="81"/>
      <c r="BO81" s="81"/>
      <c r="BP81" s="81"/>
      <c r="BQ81" s="78">
        <v>75</v>
      </c>
      <c r="BR81" s="8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62"/>
    </row>
    <row r="82" spans="1:131" s="63" customFormat="1" ht="26.25" customHeight="1" x14ac:dyDescent="0.4">
      <c r="A82" s="7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81"/>
      <c r="BF82" s="81"/>
      <c r="BG82" s="81"/>
      <c r="BH82" s="81"/>
      <c r="BI82" s="81"/>
      <c r="BJ82" s="81"/>
      <c r="BK82" s="81"/>
      <c r="BL82" s="81"/>
      <c r="BM82" s="81"/>
      <c r="BN82" s="81"/>
      <c r="BO82" s="81"/>
      <c r="BP82" s="81"/>
      <c r="BQ82" s="78">
        <v>76</v>
      </c>
      <c r="BR82" s="8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62"/>
    </row>
    <row r="83" spans="1:131" s="63" customFormat="1" ht="26.25" customHeight="1" x14ac:dyDescent="0.4">
      <c r="A83" s="7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81"/>
      <c r="BF83" s="81"/>
      <c r="BG83" s="81"/>
      <c r="BH83" s="81"/>
      <c r="BI83" s="81"/>
      <c r="BJ83" s="81"/>
      <c r="BK83" s="81"/>
      <c r="BL83" s="81"/>
      <c r="BM83" s="81"/>
      <c r="BN83" s="81"/>
      <c r="BO83" s="81"/>
      <c r="BP83" s="81"/>
      <c r="BQ83" s="78">
        <v>77</v>
      </c>
      <c r="BR83" s="8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62"/>
    </row>
    <row r="84" spans="1:131" s="63" customFormat="1" ht="26.25" customHeight="1" x14ac:dyDescent="0.4">
      <c r="A84" s="7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81"/>
      <c r="BF84" s="81"/>
      <c r="BG84" s="81"/>
      <c r="BH84" s="81"/>
      <c r="BI84" s="81"/>
      <c r="BJ84" s="81"/>
      <c r="BK84" s="81"/>
      <c r="BL84" s="81"/>
      <c r="BM84" s="81"/>
      <c r="BN84" s="81"/>
      <c r="BO84" s="81"/>
      <c r="BP84" s="81"/>
      <c r="BQ84" s="78">
        <v>78</v>
      </c>
      <c r="BR84" s="8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62"/>
    </row>
    <row r="85" spans="1:131" s="63" customFormat="1" ht="26.25" customHeight="1" x14ac:dyDescent="0.4">
      <c r="A85" s="7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81"/>
      <c r="BF85" s="81"/>
      <c r="BG85" s="81"/>
      <c r="BH85" s="81"/>
      <c r="BI85" s="81"/>
      <c r="BJ85" s="81"/>
      <c r="BK85" s="81"/>
      <c r="BL85" s="81"/>
      <c r="BM85" s="81"/>
      <c r="BN85" s="81"/>
      <c r="BO85" s="81"/>
      <c r="BP85" s="81"/>
      <c r="BQ85" s="78">
        <v>79</v>
      </c>
      <c r="BR85" s="8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62"/>
    </row>
    <row r="86" spans="1:131" s="63" customFormat="1" ht="26.25" customHeight="1" x14ac:dyDescent="0.4">
      <c r="A86" s="7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81"/>
      <c r="BF86" s="81"/>
      <c r="BG86" s="81"/>
      <c r="BH86" s="81"/>
      <c r="BI86" s="81"/>
      <c r="BJ86" s="81"/>
      <c r="BK86" s="81"/>
      <c r="BL86" s="81"/>
      <c r="BM86" s="81"/>
      <c r="BN86" s="81"/>
      <c r="BO86" s="81"/>
      <c r="BP86" s="81"/>
      <c r="BQ86" s="78">
        <v>80</v>
      </c>
      <c r="BR86" s="8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62"/>
    </row>
    <row r="87" spans="1:131" s="63" customFormat="1" ht="26.25" customHeight="1" x14ac:dyDescent="0.4">
      <c r="A87" s="8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81"/>
      <c r="BF87" s="81"/>
      <c r="BG87" s="81"/>
      <c r="BH87" s="81"/>
      <c r="BI87" s="81"/>
      <c r="BJ87" s="81"/>
      <c r="BK87" s="81"/>
      <c r="BL87" s="81"/>
      <c r="BM87" s="81"/>
      <c r="BN87" s="81"/>
      <c r="BO87" s="81"/>
      <c r="BP87" s="81"/>
      <c r="BQ87" s="78">
        <v>81</v>
      </c>
      <c r="BR87" s="8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62"/>
    </row>
    <row r="88" spans="1:131" s="63" customFormat="1" ht="26.25" customHeight="1" thickBot="1" x14ac:dyDescent="0.45">
      <c r="A88" s="80" t="s">
        <v>303</v>
      </c>
      <c r="B88" s="995" t="s">
        <v>336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SUM(AF68:AJ87)</f>
        <v>8450</v>
      </c>
      <c r="AG88" s="1010"/>
      <c r="AH88" s="1010"/>
      <c r="AI88" s="1010"/>
      <c r="AJ88" s="1010"/>
      <c r="AK88" s="1014"/>
      <c r="AL88" s="1014"/>
      <c r="AM88" s="1014"/>
      <c r="AN88" s="1014"/>
      <c r="AO88" s="1014"/>
      <c r="AP88" s="1010">
        <f t="shared" ref="AP88" si="3">SUM(AP68:AT87)</f>
        <v>10269</v>
      </c>
      <c r="AQ88" s="1010"/>
      <c r="AR88" s="1010"/>
      <c r="AS88" s="1010"/>
      <c r="AT88" s="1010"/>
      <c r="AU88" s="1010">
        <f t="shared" ref="AU88" si="4">SUM(AU68:AY87)</f>
        <v>364</v>
      </c>
      <c r="AV88" s="1010"/>
      <c r="AW88" s="1010"/>
      <c r="AX88" s="1010"/>
      <c r="AY88" s="1010"/>
      <c r="AZ88" s="1011"/>
      <c r="BA88" s="1011"/>
      <c r="BB88" s="1011"/>
      <c r="BC88" s="1011"/>
      <c r="BD88" s="1012"/>
      <c r="BE88" s="81"/>
      <c r="BF88" s="81"/>
      <c r="BG88" s="81"/>
      <c r="BH88" s="81"/>
      <c r="BI88" s="81"/>
      <c r="BJ88" s="81"/>
      <c r="BK88" s="81"/>
      <c r="BL88" s="81"/>
      <c r="BM88" s="81"/>
      <c r="BN88" s="81"/>
      <c r="BO88" s="81"/>
      <c r="BP88" s="81"/>
      <c r="BQ88" s="78">
        <v>82</v>
      </c>
      <c r="BR88" s="8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62"/>
    </row>
    <row r="89" spans="1:131" s="63" customFormat="1" ht="26.25" hidden="1" customHeight="1" x14ac:dyDescent="0.4">
      <c r="A89" s="86"/>
      <c r="B89" s="87"/>
      <c r="C89" s="87"/>
      <c r="D89" s="87"/>
      <c r="E89" s="87"/>
      <c r="F89" s="87"/>
      <c r="G89" s="87"/>
      <c r="H89" s="87"/>
      <c r="I89" s="87"/>
      <c r="J89" s="87"/>
      <c r="K89" s="87"/>
      <c r="L89" s="87"/>
      <c r="M89" s="87"/>
      <c r="N89" s="87"/>
      <c r="O89" s="87"/>
      <c r="P89" s="87"/>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9"/>
      <c r="BA89" s="89"/>
      <c r="BB89" s="89"/>
      <c r="BC89" s="89"/>
      <c r="BD89" s="89"/>
      <c r="BE89" s="81"/>
      <c r="BF89" s="81"/>
      <c r="BG89" s="81"/>
      <c r="BH89" s="81"/>
      <c r="BI89" s="81"/>
      <c r="BJ89" s="81"/>
      <c r="BK89" s="81"/>
      <c r="BL89" s="81"/>
      <c r="BM89" s="81"/>
      <c r="BN89" s="81"/>
      <c r="BO89" s="81"/>
      <c r="BP89" s="81"/>
      <c r="BQ89" s="78">
        <v>83</v>
      </c>
      <c r="BR89" s="8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62"/>
    </row>
    <row r="90" spans="1:131" s="63" customFormat="1" ht="26.25" hidden="1" customHeight="1" x14ac:dyDescent="0.4">
      <c r="A90" s="86"/>
      <c r="B90" s="87"/>
      <c r="C90" s="87"/>
      <c r="D90" s="87"/>
      <c r="E90" s="87"/>
      <c r="F90" s="87"/>
      <c r="G90" s="87"/>
      <c r="H90" s="87"/>
      <c r="I90" s="87"/>
      <c r="J90" s="87"/>
      <c r="K90" s="87"/>
      <c r="L90" s="87"/>
      <c r="M90" s="87"/>
      <c r="N90" s="87"/>
      <c r="O90" s="87"/>
      <c r="P90" s="87"/>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9"/>
      <c r="BA90" s="89"/>
      <c r="BB90" s="89"/>
      <c r="BC90" s="89"/>
      <c r="BD90" s="89"/>
      <c r="BE90" s="81"/>
      <c r="BF90" s="81"/>
      <c r="BG90" s="81"/>
      <c r="BH90" s="81"/>
      <c r="BI90" s="81"/>
      <c r="BJ90" s="81"/>
      <c r="BK90" s="81"/>
      <c r="BL90" s="81"/>
      <c r="BM90" s="81"/>
      <c r="BN90" s="81"/>
      <c r="BO90" s="81"/>
      <c r="BP90" s="81"/>
      <c r="BQ90" s="78">
        <v>84</v>
      </c>
      <c r="BR90" s="8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62"/>
    </row>
    <row r="91" spans="1:131" s="63" customFormat="1" ht="26.25" hidden="1" customHeight="1" x14ac:dyDescent="0.4">
      <c r="A91" s="86"/>
      <c r="B91" s="87"/>
      <c r="C91" s="87"/>
      <c r="D91" s="87"/>
      <c r="E91" s="87"/>
      <c r="F91" s="87"/>
      <c r="G91" s="87"/>
      <c r="H91" s="87"/>
      <c r="I91" s="87"/>
      <c r="J91" s="87"/>
      <c r="K91" s="87"/>
      <c r="L91" s="87"/>
      <c r="M91" s="87"/>
      <c r="N91" s="87"/>
      <c r="O91" s="87"/>
      <c r="P91" s="87"/>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9"/>
      <c r="BA91" s="89"/>
      <c r="BB91" s="89"/>
      <c r="BC91" s="89"/>
      <c r="BD91" s="89"/>
      <c r="BE91" s="81"/>
      <c r="BF91" s="81"/>
      <c r="BG91" s="81"/>
      <c r="BH91" s="81"/>
      <c r="BI91" s="81"/>
      <c r="BJ91" s="81"/>
      <c r="BK91" s="81"/>
      <c r="BL91" s="81"/>
      <c r="BM91" s="81"/>
      <c r="BN91" s="81"/>
      <c r="BO91" s="81"/>
      <c r="BP91" s="81"/>
      <c r="BQ91" s="78">
        <v>85</v>
      </c>
      <c r="BR91" s="8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62"/>
    </row>
    <row r="92" spans="1:131" s="63" customFormat="1" ht="26.25" hidden="1" customHeight="1" x14ac:dyDescent="0.4">
      <c r="A92" s="86"/>
      <c r="B92" s="87"/>
      <c r="C92" s="87"/>
      <c r="D92" s="87"/>
      <c r="E92" s="87"/>
      <c r="F92" s="87"/>
      <c r="G92" s="87"/>
      <c r="H92" s="87"/>
      <c r="I92" s="87"/>
      <c r="J92" s="87"/>
      <c r="K92" s="87"/>
      <c r="L92" s="87"/>
      <c r="M92" s="87"/>
      <c r="N92" s="87"/>
      <c r="O92" s="87"/>
      <c r="P92" s="87"/>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9"/>
      <c r="BA92" s="89"/>
      <c r="BB92" s="89"/>
      <c r="BC92" s="89"/>
      <c r="BD92" s="89"/>
      <c r="BE92" s="81"/>
      <c r="BF92" s="81"/>
      <c r="BG92" s="81"/>
      <c r="BH92" s="81"/>
      <c r="BI92" s="81"/>
      <c r="BJ92" s="81"/>
      <c r="BK92" s="81"/>
      <c r="BL92" s="81"/>
      <c r="BM92" s="81"/>
      <c r="BN92" s="81"/>
      <c r="BO92" s="81"/>
      <c r="BP92" s="81"/>
      <c r="BQ92" s="78">
        <v>86</v>
      </c>
      <c r="BR92" s="8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62"/>
    </row>
    <row r="93" spans="1:131" s="63" customFormat="1" ht="26.25" hidden="1" customHeight="1" x14ac:dyDescent="0.4">
      <c r="A93" s="86"/>
      <c r="B93" s="87"/>
      <c r="C93" s="87"/>
      <c r="D93" s="87"/>
      <c r="E93" s="87"/>
      <c r="F93" s="87"/>
      <c r="G93" s="87"/>
      <c r="H93" s="87"/>
      <c r="I93" s="87"/>
      <c r="J93" s="87"/>
      <c r="K93" s="87"/>
      <c r="L93" s="87"/>
      <c r="M93" s="87"/>
      <c r="N93" s="87"/>
      <c r="O93" s="87"/>
      <c r="P93" s="87"/>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9"/>
      <c r="BA93" s="89"/>
      <c r="BB93" s="89"/>
      <c r="BC93" s="89"/>
      <c r="BD93" s="89"/>
      <c r="BE93" s="81"/>
      <c r="BF93" s="81"/>
      <c r="BG93" s="81"/>
      <c r="BH93" s="81"/>
      <c r="BI93" s="81"/>
      <c r="BJ93" s="81"/>
      <c r="BK93" s="81"/>
      <c r="BL93" s="81"/>
      <c r="BM93" s="81"/>
      <c r="BN93" s="81"/>
      <c r="BO93" s="81"/>
      <c r="BP93" s="81"/>
      <c r="BQ93" s="78">
        <v>87</v>
      </c>
      <c r="BR93" s="8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62"/>
    </row>
    <row r="94" spans="1:131" s="63" customFormat="1" ht="26.25" hidden="1" customHeight="1" x14ac:dyDescent="0.4">
      <c r="A94" s="86"/>
      <c r="B94" s="87"/>
      <c r="C94" s="87"/>
      <c r="D94" s="87"/>
      <c r="E94" s="87"/>
      <c r="F94" s="87"/>
      <c r="G94" s="87"/>
      <c r="H94" s="87"/>
      <c r="I94" s="87"/>
      <c r="J94" s="87"/>
      <c r="K94" s="87"/>
      <c r="L94" s="87"/>
      <c r="M94" s="87"/>
      <c r="N94" s="87"/>
      <c r="O94" s="87"/>
      <c r="P94" s="87"/>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9"/>
      <c r="BA94" s="89"/>
      <c r="BB94" s="89"/>
      <c r="BC94" s="89"/>
      <c r="BD94" s="89"/>
      <c r="BE94" s="81"/>
      <c r="BF94" s="81"/>
      <c r="BG94" s="81"/>
      <c r="BH94" s="81"/>
      <c r="BI94" s="81"/>
      <c r="BJ94" s="81"/>
      <c r="BK94" s="81"/>
      <c r="BL94" s="81"/>
      <c r="BM94" s="81"/>
      <c r="BN94" s="81"/>
      <c r="BO94" s="81"/>
      <c r="BP94" s="81"/>
      <c r="BQ94" s="78">
        <v>88</v>
      </c>
      <c r="BR94" s="8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62"/>
    </row>
    <row r="95" spans="1:131" s="63" customFormat="1" ht="26.25" hidden="1" customHeight="1" x14ac:dyDescent="0.4">
      <c r="A95" s="86"/>
      <c r="B95" s="87"/>
      <c r="C95" s="87"/>
      <c r="D95" s="87"/>
      <c r="E95" s="87"/>
      <c r="F95" s="87"/>
      <c r="G95" s="87"/>
      <c r="H95" s="87"/>
      <c r="I95" s="87"/>
      <c r="J95" s="87"/>
      <c r="K95" s="87"/>
      <c r="L95" s="87"/>
      <c r="M95" s="87"/>
      <c r="N95" s="87"/>
      <c r="O95" s="87"/>
      <c r="P95" s="87"/>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9"/>
      <c r="BA95" s="89"/>
      <c r="BB95" s="89"/>
      <c r="BC95" s="89"/>
      <c r="BD95" s="89"/>
      <c r="BE95" s="81"/>
      <c r="BF95" s="81"/>
      <c r="BG95" s="81"/>
      <c r="BH95" s="81"/>
      <c r="BI95" s="81"/>
      <c r="BJ95" s="81"/>
      <c r="BK95" s="81"/>
      <c r="BL95" s="81"/>
      <c r="BM95" s="81"/>
      <c r="BN95" s="81"/>
      <c r="BO95" s="81"/>
      <c r="BP95" s="81"/>
      <c r="BQ95" s="78">
        <v>89</v>
      </c>
      <c r="BR95" s="8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62"/>
    </row>
    <row r="96" spans="1:131" s="63" customFormat="1" ht="26.25" hidden="1" customHeight="1" x14ac:dyDescent="0.4">
      <c r="A96" s="86"/>
      <c r="B96" s="87"/>
      <c r="C96" s="87"/>
      <c r="D96" s="87"/>
      <c r="E96" s="87"/>
      <c r="F96" s="87"/>
      <c r="G96" s="87"/>
      <c r="H96" s="87"/>
      <c r="I96" s="87"/>
      <c r="J96" s="87"/>
      <c r="K96" s="87"/>
      <c r="L96" s="87"/>
      <c r="M96" s="87"/>
      <c r="N96" s="87"/>
      <c r="O96" s="87"/>
      <c r="P96" s="87"/>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9"/>
      <c r="BA96" s="89"/>
      <c r="BB96" s="89"/>
      <c r="BC96" s="89"/>
      <c r="BD96" s="89"/>
      <c r="BE96" s="81"/>
      <c r="BF96" s="81"/>
      <c r="BG96" s="81"/>
      <c r="BH96" s="81"/>
      <c r="BI96" s="81"/>
      <c r="BJ96" s="81"/>
      <c r="BK96" s="81"/>
      <c r="BL96" s="81"/>
      <c r="BM96" s="81"/>
      <c r="BN96" s="81"/>
      <c r="BO96" s="81"/>
      <c r="BP96" s="81"/>
      <c r="BQ96" s="78">
        <v>90</v>
      </c>
      <c r="BR96" s="8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62"/>
    </row>
    <row r="97" spans="1:131" s="63" customFormat="1" ht="26.25" hidden="1" customHeight="1" x14ac:dyDescent="0.4">
      <c r="A97" s="86"/>
      <c r="B97" s="87"/>
      <c r="C97" s="87"/>
      <c r="D97" s="87"/>
      <c r="E97" s="87"/>
      <c r="F97" s="87"/>
      <c r="G97" s="87"/>
      <c r="H97" s="87"/>
      <c r="I97" s="87"/>
      <c r="J97" s="87"/>
      <c r="K97" s="87"/>
      <c r="L97" s="87"/>
      <c r="M97" s="87"/>
      <c r="N97" s="87"/>
      <c r="O97" s="87"/>
      <c r="P97" s="87"/>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9"/>
      <c r="BA97" s="89"/>
      <c r="BB97" s="89"/>
      <c r="BC97" s="89"/>
      <c r="BD97" s="89"/>
      <c r="BE97" s="81"/>
      <c r="BF97" s="81"/>
      <c r="BG97" s="81"/>
      <c r="BH97" s="81"/>
      <c r="BI97" s="81"/>
      <c r="BJ97" s="81"/>
      <c r="BK97" s="81"/>
      <c r="BL97" s="81"/>
      <c r="BM97" s="81"/>
      <c r="BN97" s="81"/>
      <c r="BO97" s="81"/>
      <c r="BP97" s="81"/>
      <c r="BQ97" s="78">
        <v>91</v>
      </c>
      <c r="BR97" s="8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62"/>
    </row>
    <row r="98" spans="1:131" s="63" customFormat="1" ht="26.25" hidden="1" customHeight="1" x14ac:dyDescent="0.4">
      <c r="A98" s="86"/>
      <c r="B98" s="87"/>
      <c r="C98" s="87"/>
      <c r="D98" s="87"/>
      <c r="E98" s="87"/>
      <c r="F98" s="87"/>
      <c r="G98" s="87"/>
      <c r="H98" s="87"/>
      <c r="I98" s="87"/>
      <c r="J98" s="87"/>
      <c r="K98" s="87"/>
      <c r="L98" s="87"/>
      <c r="M98" s="87"/>
      <c r="N98" s="87"/>
      <c r="O98" s="87"/>
      <c r="P98" s="87"/>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9"/>
      <c r="BA98" s="89"/>
      <c r="BB98" s="89"/>
      <c r="BC98" s="89"/>
      <c r="BD98" s="89"/>
      <c r="BE98" s="81"/>
      <c r="BF98" s="81"/>
      <c r="BG98" s="81"/>
      <c r="BH98" s="81"/>
      <c r="BI98" s="81"/>
      <c r="BJ98" s="81"/>
      <c r="BK98" s="81"/>
      <c r="BL98" s="81"/>
      <c r="BM98" s="81"/>
      <c r="BN98" s="81"/>
      <c r="BO98" s="81"/>
      <c r="BP98" s="81"/>
      <c r="BQ98" s="78">
        <v>92</v>
      </c>
      <c r="BR98" s="8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62"/>
    </row>
    <row r="99" spans="1:131" s="63" customFormat="1" ht="26.25" hidden="1" customHeight="1" x14ac:dyDescent="0.4">
      <c r="A99" s="86"/>
      <c r="B99" s="87"/>
      <c r="C99" s="87"/>
      <c r="D99" s="87"/>
      <c r="E99" s="87"/>
      <c r="F99" s="87"/>
      <c r="G99" s="87"/>
      <c r="H99" s="87"/>
      <c r="I99" s="87"/>
      <c r="J99" s="87"/>
      <c r="K99" s="87"/>
      <c r="L99" s="87"/>
      <c r="M99" s="87"/>
      <c r="N99" s="87"/>
      <c r="O99" s="87"/>
      <c r="P99" s="87"/>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9"/>
      <c r="BA99" s="89"/>
      <c r="BB99" s="89"/>
      <c r="BC99" s="89"/>
      <c r="BD99" s="89"/>
      <c r="BE99" s="81"/>
      <c r="BF99" s="81"/>
      <c r="BG99" s="81"/>
      <c r="BH99" s="81"/>
      <c r="BI99" s="81"/>
      <c r="BJ99" s="81"/>
      <c r="BK99" s="81"/>
      <c r="BL99" s="81"/>
      <c r="BM99" s="81"/>
      <c r="BN99" s="81"/>
      <c r="BO99" s="81"/>
      <c r="BP99" s="81"/>
      <c r="BQ99" s="78">
        <v>93</v>
      </c>
      <c r="BR99" s="8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62"/>
    </row>
    <row r="100" spans="1:131" s="63" customFormat="1" ht="26.25" hidden="1" customHeight="1" x14ac:dyDescent="0.4">
      <c r="A100" s="86"/>
      <c r="B100" s="87"/>
      <c r="C100" s="87"/>
      <c r="D100" s="87"/>
      <c r="E100" s="87"/>
      <c r="F100" s="87"/>
      <c r="G100" s="87"/>
      <c r="H100" s="87"/>
      <c r="I100" s="87"/>
      <c r="J100" s="87"/>
      <c r="K100" s="87"/>
      <c r="L100" s="87"/>
      <c r="M100" s="87"/>
      <c r="N100" s="87"/>
      <c r="O100" s="87"/>
      <c r="P100" s="87"/>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9"/>
      <c r="BA100" s="89"/>
      <c r="BB100" s="89"/>
      <c r="BC100" s="89"/>
      <c r="BD100" s="89"/>
      <c r="BE100" s="81"/>
      <c r="BF100" s="81"/>
      <c r="BG100" s="81"/>
      <c r="BH100" s="81"/>
      <c r="BI100" s="81"/>
      <c r="BJ100" s="81"/>
      <c r="BK100" s="81"/>
      <c r="BL100" s="81"/>
      <c r="BM100" s="81"/>
      <c r="BN100" s="81"/>
      <c r="BO100" s="81"/>
      <c r="BP100" s="81"/>
      <c r="BQ100" s="78">
        <v>94</v>
      </c>
      <c r="BR100" s="8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62"/>
    </row>
    <row r="101" spans="1:131" s="63" customFormat="1" ht="26.25" hidden="1" customHeight="1" x14ac:dyDescent="0.4">
      <c r="A101" s="86"/>
      <c r="B101" s="87"/>
      <c r="C101" s="87"/>
      <c r="D101" s="87"/>
      <c r="E101" s="87"/>
      <c r="F101" s="87"/>
      <c r="G101" s="87"/>
      <c r="H101" s="87"/>
      <c r="I101" s="87"/>
      <c r="J101" s="87"/>
      <c r="K101" s="87"/>
      <c r="L101" s="87"/>
      <c r="M101" s="87"/>
      <c r="N101" s="87"/>
      <c r="O101" s="87"/>
      <c r="P101" s="87"/>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9"/>
      <c r="BA101" s="89"/>
      <c r="BB101" s="89"/>
      <c r="BC101" s="89"/>
      <c r="BD101" s="89"/>
      <c r="BE101" s="81"/>
      <c r="BF101" s="81"/>
      <c r="BG101" s="81"/>
      <c r="BH101" s="81"/>
      <c r="BI101" s="81"/>
      <c r="BJ101" s="81"/>
      <c r="BK101" s="81"/>
      <c r="BL101" s="81"/>
      <c r="BM101" s="81"/>
      <c r="BN101" s="81"/>
      <c r="BO101" s="81"/>
      <c r="BP101" s="81"/>
      <c r="BQ101" s="78">
        <v>95</v>
      </c>
      <c r="BR101" s="8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62"/>
    </row>
    <row r="102" spans="1:131" s="63" customFormat="1" ht="26.25" customHeight="1" thickBot="1" x14ac:dyDescent="0.45">
      <c r="A102" s="86"/>
      <c r="B102" s="87"/>
      <c r="C102" s="87"/>
      <c r="D102" s="87"/>
      <c r="E102" s="87"/>
      <c r="F102" s="87"/>
      <c r="G102" s="87"/>
      <c r="H102" s="87"/>
      <c r="I102" s="87"/>
      <c r="J102" s="87"/>
      <c r="K102" s="87"/>
      <c r="L102" s="87"/>
      <c r="M102" s="87"/>
      <c r="N102" s="87"/>
      <c r="O102" s="87"/>
      <c r="P102" s="87"/>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9"/>
      <c r="BA102" s="89"/>
      <c r="BB102" s="89"/>
      <c r="BC102" s="89"/>
      <c r="BD102" s="89"/>
      <c r="BE102" s="81"/>
      <c r="BF102" s="81"/>
      <c r="BG102" s="81"/>
      <c r="BH102" s="81"/>
      <c r="BI102" s="81"/>
      <c r="BJ102" s="81"/>
      <c r="BK102" s="81"/>
      <c r="BL102" s="81"/>
      <c r="BM102" s="81"/>
      <c r="BN102" s="81"/>
      <c r="BO102" s="81"/>
      <c r="BP102" s="81"/>
      <c r="BQ102" s="80" t="s">
        <v>303</v>
      </c>
      <c r="BR102" s="995" t="s">
        <v>337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f t="shared" ref="CR102:DQ102" si="5">SUM(CR7:CV88)</f>
        <v>7</v>
      </c>
      <c r="CS102" s="1002"/>
      <c r="CT102" s="1002"/>
      <c r="CU102" s="1002"/>
      <c r="CV102" s="1003"/>
      <c r="CW102" s="1001">
        <f t="shared" si="5"/>
        <v>0</v>
      </c>
      <c r="CX102" s="1002"/>
      <c r="CY102" s="1002"/>
      <c r="CZ102" s="1002"/>
      <c r="DA102" s="1003"/>
      <c r="DB102" s="1001">
        <f t="shared" si="5"/>
        <v>0</v>
      </c>
      <c r="DC102" s="1002"/>
      <c r="DD102" s="1002"/>
      <c r="DE102" s="1002"/>
      <c r="DF102" s="1003"/>
      <c r="DG102" s="1001">
        <f t="shared" si="5"/>
        <v>28</v>
      </c>
      <c r="DH102" s="1002"/>
      <c r="DI102" s="1002"/>
      <c r="DJ102" s="1002"/>
      <c r="DK102" s="1003"/>
      <c r="DL102" s="1001">
        <f t="shared" si="5"/>
        <v>0</v>
      </c>
      <c r="DM102" s="1002"/>
      <c r="DN102" s="1002"/>
      <c r="DO102" s="1002"/>
      <c r="DP102" s="1003"/>
      <c r="DQ102" s="1001">
        <f t="shared" si="5"/>
        <v>0</v>
      </c>
      <c r="DR102" s="1002"/>
      <c r="DS102" s="1002"/>
      <c r="DT102" s="1002"/>
      <c r="DU102" s="1003"/>
      <c r="DV102" s="984"/>
      <c r="DW102" s="985"/>
      <c r="DX102" s="985"/>
      <c r="DY102" s="985"/>
      <c r="DZ102" s="986"/>
      <c r="EA102" s="62"/>
    </row>
    <row r="103" spans="1:131" s="63" customFormat="1" ht="26.25" customHeight="1" x14ac:dyDescent="0.4">
      <c r="A103" s="86"/>
      <c r="B103" s="87"/>
      <c r="C103" s="87"/>
      <c r="D103" s="87"/>
      <c r="E103" s="87"/>
      <c r="F103" s="87"/>
      <c r="G103" s="87"/>
      <c r="H103" s="87"/>
      <c r="I103" s="87"/>
      <c r="J103" s="87"/>
      <c r="K103" s="87"/>
      <c r="L103" s="87"/>
      <c r="M103" s="87"/>
      <c r="N103" s="87"/>
      <c r="O103" s="87"/>
      <c r="P103" s="87"/>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9"/>
      <c r="BA103" s="89"/>
      <c r="BB103" s="89"/>
      <c r="BC103" s="89"/>
      <c r="BD103" s="89"/>
      <c r="BE103" s="81"/>
      <c r="BF103" s="81"/>
      <c r="BG103" s="81"/>
      <c r="BH103" s="81"/>
      <c r="BI103" s="81"/>
      <c r="BJ103" s="81"/>
      <c r="BK103" s="81"/>
      <c r="BL103" s="81"/>
      <c r="BM103" s="81"/>
      <c r="BN103" s="81"/>
      <c r="BO103" s="81"/>
      <c r="BP103" s="81"/>
      <c r="BQ103" s="987" t="s">
        <v>338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62"/>
    </row>
    <row r="104" spans="1:131" s="63" customFormat="1" ht="26.25" customHeight="1" x14ac:dyDescent="0.4">
      <c r="A104" s="86"/>
      <c r="B104" s="87"/>
      <c r="C104" s="87"/>
      <c r="D104" s="87"/>
      <c r="E104" s="87"/>
      <c r="F104" s="87"/>
      <c r="G104" s="87"/>
      <c r="H104" s="87"/>
      <c r="I104" s="87"/>
      <c r="J104" s="87"/>
      <c r="K104" s="87"/>
      <c r="L104" s="87"/>
      <c r="M104" s="87"/>
      <c r="N104" s="87"/>
      <c r="O104" s="87"/>
      <c r="P104" s="87"/>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9"/>
      <c r="BA104" s="89"/>
      <c r="BB104" s="89"/>
      <c r="BC104" s="89"/>
      <c r="BD104" s="89"/>
      <c r="BE104" s="81"/>
      <c r="BF104" s="81"/>
      <c r="BG104" s="81"/>
      <c r="BH104" s="81"/>
      <c r="BI104" s="81"/>
      <c r="BJ104" s="81"/>
      <c r="BK104" s="81"/>
      <c r="BL104" s="81"/>
      <c r="BM104" s="81"/>
      <c r="BN104" s="81"/>
      <c r="BO104" s="81"/>
      <c r="BP104" s="81"/>
      <c r="BQ104" s="988" t="s">
        <v>339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62"/>
    </row>
    <row r="105" spans="1:131" s="63" customFormat="1" ht="11.25" customHeight="1" x14ac:dyDescent="0.4">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4"/>
      <c r="DT105" s="84"/>
      <c r="DU105" s="84"/>
      <c r="DV105" s="84"/>
      <c r="DW105" s="84"/>
      <c r="DX105" s="84"/>
      <c r="DY105" s="84"/>
      <c r="DZ105" s="84"/>
      <c r="EA105" s="62"/>
    </row>
    <row r="106" spans="1:131" s="63" customFormat="1" ht="11.25" customHeight="1" x14ac:dyDescent="0.4">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4"/>
      <c r="DT106" s="84"/>
      <c r="DU106" s="84"/>
      <c r="DV106" s="84"/>
      <c r="DW106" s="84"/>
      <c r="DX106" s="84"/>
      <c r="DY106" s="84"/>
      <c r="DZ106" s="84"/>
      <c r="EA106" s="62"/>
    </row>
    <row r="107" spans="1:131" s="62" customFormat="1" ht="26.25" customHeight="1" thickBot="1" x14ac:dyDescent="0.45">
      <c r="A107" s="91" t="s">
        <v>340</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1" t="s">
        <v>341</v>
      </c>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row>
    <row r="108" spans="1:131" s="62" customFormat="1" ht="26.25" customHeight="1" x14ac:dyDescent="0.4">
      <c r="A108" s="989" t="s">
        <v>342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343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62" customFormat="1" ht="26.25" customHeight="1" x14ac:dyDescent="0.4">
      <c r="A109" s="944" t="s">
        <v>344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345</v>
      </c>
      <c r="AB109" s="945"/>
      <c r="AC109" s="945"/>
      <c r="AD109" s="945"/>
      <c r="AE109" s="946"/>
      <c r="AF109" s="947" t="s">
        <v>220</v>
      </c>
      <c r="AG109" s="945"/>
      <c r="AH109" s="945"/>
      <c r="AI109" s="945"/>
      <c r="AJ109" s="946"/>
      <c r="AK109" s="947" t="s">
        <v>219</v>
      </c>
      <c r="AL109" s="945"/>
      <c r="AM109" s="945"/>
      <c r="AN109" s="945"/>
      <c r="AO109" s="946"/>
      <c r="AP109" s="947" t="s">
        <v>346</v>
      </c>
      <c r="AQ109" s="945"/>
      <c r="AR109" s="945"/>
      <c r="AS109" s="945"/>
      <c r="AT109" s="976"/>
      <c r="AU109" s="944" t="s">
        <v>344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345</v>
      </c>
      <c r="BR109" s="945"/>
      <c r="BS109" s="945"/>
      <c r="BT109" s="945"/>
      <c r="BU109" s="946"/>
      <c r="BV109" s="947" t="s">
        <v>220</v>
      </c>
      <c r="BW109" s="945"/>
      <c r="BX109" s="945"/>
      <c r="BY109" s="945"/>
      <c r="BZ109" s="946"/>
      <c r="CA109" s="947" t="s">
        <v>219</v>
      </c>
      <c r="CB109" s="945"/>
      <c r="CC109" s="945"/>
      <c r="CD109" s="945"/>
      <c r="CE109" s="946"/>
      <c r="CF109" s="983" t="s">
        <v>346</v>
      </c>
      <c r="CG109" s="983"/>
      <c r="CH109" s="983"/>
      <c r="CI109" s="983"/>
      <c r="CJ109" s="983"/>
      <c r="CK109" s="947" t="s">
        <v>347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345</v>
      </c>
      <c r="DH109" s="945"/>
      <c r="DI109" s="945"/>
      <c r="DJ109" s="945"/>
      <c r="DK109" s="946"/>
      <c r="DL109" s="947" t="s">
        <v>220</v>
      </c>
      <c r="DM109" s="945"/>
      <c r="DN109" s="945"/>
      <c r="DO109" s="945"/>
      <c r="DP109" s="946"/>
      <c r="DQ109" s="947" t="s">
        <v>219</v>
      </c>
      <c r="DR109" s="945"/>
      <c r="DS109" s="945"/>
      <c r="DT109" s="945"/>
      <c r="DU109" s="946"/>
      <c r="DV109" s="947" t="s">
        <v>346</v>
      </c>
      <c r="DW109" s="945"/>
      <c r="DX109" s="945"/>
      <c r="DY109" s="945"/>
      <c r="DZ109" s="976"/>
    </row>
    <row r="110" spans="1:131" s="62" customFormat="1" ht="26.25" customHeight="1" x14ac:dyDescent="0.4">
      <c r="A110" s="847" t="s">
        <v>348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1920565</v>
      </c>
      <c r="AB110" s="938"/>
      <c r="AC110" s="938"/>
      <c r="AD110" s="938"/>
      <c r="AE110" s="939"/>
      <c r="AF110" s="940">
        <v>1825065</v>
      </c>
      <c r="AG110" s="938"/>
      <c r="AH110" s="938"/>
      <c r="AI110" s="938"/>
      <c r="AJ110" s="939"/>
      <c r="AK110" s="940">
        <v>1824176</v>
      </c>
      <c r="AL110" s="938"/>
      <c r="AM110" s="938"/>
      <c r="AN110" s="938"/>
      <c r="AO110" s="939"/>
      <c r="AP110" s="941">
        <v>25.3</v>
      </c>
      <c r="AQ110" s="942"/>
      <c r="AR110" s="942"/>
      <c r="AS110" s="942"/>
      <c r="AT110" s="943"/>
      <c r="AU110" s="977" t="s">
        <v>349</v>
      </c>
      <c r="AV110" s="978"/>
      <c r="AW110" s="978"/>
      <c r="AX110" s="978"/>
      <c r="AY110" s="978"/>
      <c r="AZ110" s="883" t="s">
        <v>350</v>
      </c>
      <c r="BA110" s="848"/>
      <c r="BB110" s="848"/>
      <c r="BC110" s="848"/>
      <c r="BD110" s="848"/>
      <c r="BE110" s="848"/>
      <c r="BF110" s="848"/>
      <c r="BG110" s="848"/>
      <c r="BH110" s="848"/>
      <c r="BI110" s="848"/>
      <c r="BJ110" s="848"/>
      <c r="BK110" s="848"/>
      <c r="BL110" s="848"/>
      <c r="BM110" s="848"/>
      <c r="BN110" s="848"/>
      <c r="BO110" s="848"/>
      <c r="BP110" s="849"/>
      <c r="BQ110" s="884">
        <v>15561179</v>
      </c>
      <c r="BR110" s="865"/>
      <c r="BS110" s="865"/>
      <c r="BT110" s="865"/>
      <c r="BU110" s="865"/>
      <c r="BV110" s="865">
        <v>17213011</v>
      </c>
      <c r="BW110" s="865"/>
      <c r="BX110" s="865"/>
      <c r="BY110" s="865"/>
      <c r="BZ110" s="865"/>
      <c r="CA110" s="865">
        <v>18382513</v>
      </c>
      <c r="CB110" s="865"/>
      <c r="CC110" s="865"/>
      <c r="CD110" s="865"/>
      <c r="CE110" s="865"/>
      <c r="CF110" s="909">
        <v>254.5</v>
      </c>
      <c r="CG110" s="910"/>
      <c r="CH110" s="910"/>
      <c r="CI110" s="910"/>
      <c r="CJ110" s="910"/>
      <c r="CK110" s="973" t="s">
        <v>351</v>
      </c>
      <c r="CL110" s="929"/>
      <c r="CM110" s="934" t="s">
        <v>352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47</v>
      </c>
      <c r="DH110" s="865"/>
      <c r="DI110" s="865"/>
      <c r="DJ110" s="865"/>
      <c r="DK110" s="865"/>
      <c r="DL110" s="865" t="s">
        <v>47</v>
      </c>
      <c r="DM110" s="865"/>
      <c r="DN110" s="865"/>
      <c r="DO110" s="865"/>
      <c r="DP110" s="865"/>
      <c r="DQ110" s="865" t="s">
        <v>47</v>
      </c>
      <c r="DR110" s="865"/>
      <c r="DS110" s="865"/>
      <c r="DT110" s="865"/>
      <c r="DU110" s="865"/>
      <c r="DV110" s="866" t="s">
        <v>47</v>
      </c>
      <c r="DW110" s="866"/>
      <c r="DX110" s="866"/>
      <c r="DY110" s="866"/>
      <c r="DZ110" s="867"/>
    </row>
    <row r="111" spans="1:131" s="62" customFormat="1" ht="26.25" customHeight="1" x14ac:dyDescent="0.4">
      <c r="A111" s="814" t="s">
        <v>353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47</v>
      </c>
      <c r="AB111" s="960"/>
      <c r="AC111" s="960"/>
      <c r="AD111" s="960"/>
      <c r="AE111" s="961"/>
      <c r="AF111" s="962" t="s">
        <v>47</v>
      </c>
      <c r="AG111" s="960"/>
      <c r="AH111" s="960"/>
      <c r="AI111" s="960"/>
      <c r="AJ111" s="961"/>
      <c r="AK111" s="962" t="s">
        <v>47</v>
      </c>
      <c r="AL111" s="960"/>
      <c r="AM111" s="960"/>
      <c r="AN111" s="960"/>
      <c r="AO111" s="961"/>
      <c r="AP111" s="963" t="s">
        <v>47</v>
      </c>
      <c r="AQ111" s="964"/>
      <c r="AR111" s="964"/>
      <c r="AS111" s="964"/>
      <c r="AT111" s="965"/>
      <c r="AU111" s="979"/>
      <c r="AV111" s="980"/>
      <c r="AW111" s="980"/>
      <c r="AX111" s="980"/>
      <c r="AY111" s="980"/>
      <c r="AZ111" s="855" t="s">
        <v>354</v>
      </c>
      <c r="BA111" s="790"/>
      <c r="BB111" s="790"/>
      <c r="BC111" s="790"/>
      <c r="BD111" s="790"/>
      <c r="BE111" s="790"/>
      <c r="BF111" s="790"/>
      <c r="BG111" s="790"/>
      <c r="BH111" s="790"/>
      <c r="BI111" s="790"/>
      <c r="BJ111" s="790"/>
      <c r="BK111" s="790"/>
      <c r="BL111" s="790"/>
      <c r="BM111" s="790"/>
      <c r="BN111" s="790"/>
      <c r="BO111" s="790"/>
      <c r="BP111" s="791"/>
      <c r="BQ111" s="856">
        <v>539110</v>
      </c>
      <c r="BR111" s="857"/>
      <c r="BS111" s="857"/>
      <c r="BT111" s="857"/>
      <c r="BU111" s="857"/>
      <c r="BV111" s="857">
        <v>413810</v>
      </c>
      <c r="BW111" s="857"/>
      <c r="BX111" s="857"/>
      <c r="BY111" s="857"/>
      <c r="BZ111" s="857"/>
      <c r="CA111" s="857">
        <v>312070</v>
      </c>
      <c r="CB111" s="857"/>
      <c r="CC111" s="857"/>
      <c r="CD111" s="857"/>
      <c r="CE111" s="857"/>
      <c r="CF111" s="918">
        <v>4.3</v>
      </c>
      <c r="CG111" s="919"/>
      <c r="CH111" s="919"/>
      <c r="CI111" s="919"/>
      <c r="CJ111" s="919"/>
      <c r="CK111" s="974"/>
      <c r="CL111" s="931"/>
      <c r="CM111" s="868" t="s">
        <v>355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47</v>
      </c>
      <c r="DH111" s="857"/>
      <c r="DI111" s="857"/>
      <c r="DJ111" s="857"/>
      <c r="DK111" s="857"/>
      <c r="DL111" s="857" t="s">
        <v>47</v>
      </c>
      <c r="DM111" s="857"/>
      <c r="DN111" s="857"/>
      <c r="DO111" s="857"/>
      <c r="DP111" s="857"/>
      <c r="DQ111" s="857" t="s">
        <v>47</v>
      </c>
      <c r="DR111" s="857"/>
      <c r="DS111" s="857"/>
      <c r="DT111" s="857"/>
      <c r="DU111" s="857"/>
      <c r="DV111" s="834" t="s">
        <v>47</v>
      </c>
      <c r="DW111" s="834"/>
      <c r="DX111" s="834"/>
      <c r="DY111" s="834"/>
      <c r="DZ111" s="835"/>
    </row>
    <row r="112" spans="1:131" s="62" customFormat="1" ht="26.25" customHeight="1" x14ac:dyDescent="0.4">
      <c r="A112" s="966" t="s">
        <v>356</v>
      </c>
      <c r="B112" s="967"/>
      <c r="C112" s="790" t="s">
        <v>357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47</v>
      </c>
      <c r="AB112" s="820"/>
      <c r="AC112" s="820"/>
      <c r="AD112" s="820"/>
      <c r="AE112" s="821"/>
      <c r="AF112" s="822" t="s">
        <v>47</v>
      </c>
      <c r="AG112" s="820"/>
      <c r="AH112" s="820"/>
      <c r="AI112" s="820"/>
      <c r="AJ112" s="821"/>
      <c r="AK112" s="822" t="s">
        <v>47</v>
      </c>
      <c r="AL112" s="820"/>
      <c r="AM112" s="820"/>
      <c r="AN112" s="820"/>
      <c r="AO112" s="821"/>
      <c r="AP112" s="861" t="s">
        <v>47</v>
      </c>
      <c r="AQ112" s="862"/>
      <c r="AR112" s="862"/>
      <c r="AS112" s="862"/>
      <c r="AT112" s="863"/>
      <c r="AU112" s="979"/>
      <c r="AV112" s="980"/>
      <c r="AW112" s="980"/>
      <c r="AX112" s="980"/>
      <c r="AY112" s="980"/>
      <c r="AZ112" s="855" t="s">
        <v>358</v>
      </c>
      <c r="BA112" s="790"/>
      <c r="BB112" s="790"/>
      <c r="BC112" s="790"/>
      <c r="BD112" s="790"/>
      <c r="BE112" s="790"/>
      <c r="BF112" s="790"/>
      <c r="BG112" s="790"/>
      <c r="BH112" s="790"/>
      <c r="BI112" s="790"/>
      <c r="BJ112" s="790"/>
      <c r="BK112" s="790"/>
      <c r="BL112" s="790"/>
      <c r="BM112" s="790"/>
      <c r="BN112" s="790"/>
      <c r="BO112" s="790"/>
      <c r="BP112" s="791"/>
      <c r="BQ112" s="856">
        <v>4489092</v>
      </c>
      <c r="BR112" s="857"/>
      <c r="BS112" s="857"/>
      <c r="BT112" s="857"/>
      <c r="BU112" s="857"/>
      <c r="BV112" s="857">
        <v>4876850</v>
      </c>
      <c r="BW112" s="857"/>
      <c r="BX112" s="857"/>
      <c r="BY112" s="857"/>
      <c r="BZ112" s="857"/>
      <c r="CA112" s="857">
        <v>5536483</v>
      </c>
      <c r="CB112" s="857"/>
      <c r="CC112" s="857"/>
      <c r="CD112" s="857"/>
      <c r="CE112" s="857"/>
      <c r="CF112" s="918">
        <v>76.7</v>
      </c>
      <c r="CG112" s="919"/>
      <c r="CH112" s="919"/>
      <c r="CI112" s="919"/>
      <c r="CJ112" s="919"/>
      <c r="CK112" s="974"/>
      <c r="CL112" s="931"/>
      <c r="CM112" s="868" t="s">
        <v>359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v>128929</v>
      </c>
      <c r="DH112" s="857"/>
      <c r="DI112" s="857"/>
      <c r="DJ112" s="857"/>
      <c r="DK112" s="857"/>
      <c r="DL112" s="857">
        <v>88664</v>
      </c>
      <c r="DM112" s="857"/>
      <c r="DN112" s="857"/>
      <c r="DO112" s="857"/>
      <c r="DP112" s="857"/>
      <c r="DQ112" s="857">
        <v>54077</v>
      </c>
      <c r="DR112" s="857"/>
      <c r="DS112" s="857"/>
      <c r="DT112" s="857"/>
      <c r="DU112" s="857"/>
      <c r="DV112" s="834">
        <v>0.7</v>
      </c>
      <c r="DW112" s="834"/>
      <c r="DX112" s="834"/>
      <c r="DY112" s="834"/>
      <c r="DZ112" s="835"/>
    </row>
    <row r="113" spans="1:130" s="62" customFormat="1" ht="26.25" customHeight="1" x14ac:dyDescent="0.4">
      <c r="A113" s="968"/>
      <c r="B113" s="969"/>
      <c r="C113" s="790" t="s">
        <v>360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234639</v>
      </c>
      <c r="AB113" s="960"/>
      <c r="AC113" s="960"/>
      <c r="AD113" s="960"/>
      <c r="AE113" s="961"/>
      <c r="AF113" s="962">
        <v>240357</v>
      </c>
      <c r="AG113" s="960"/>
      <c r="AH113" s="960"/>
      <c r="AI113" s="960"/>
      <c r="AJ113" s="961"/>
      <c r="AK113" s="962">
        <v>262291</v>
      </c>
      <c r="AL113" s="960"/>
      <c r="AM113" s="960"/>
      <c r="AN113" s="960"/>
      <c r="AO113" s="961"/>
      <c r="AP113" s="963">
        <v>3.6</v>
      </c>
      <c r="AQ113" s="964"/>
      <c r="AR113" s="964"/>
      <c r="AS113" s="964"/>
      <c r="AT113" s="965"/>
      <c r="AU113" s="979"/>
      <c r="AV113" s="980"/>
      <c r="AW113" s="980"/>
      <c r="AX113" s="980"/>
      <c r="AY113" s="980"/>
      <c r="AZ113" s="855" t="s">
        <v>361</v>
      </c>
      <c r="BA113" s="790"/>
      <c r="BB113" s="790"/>
      <c r="BC113" s="790"/>
      <c r="BD113" s="790"/>
      <c r="BE113" s="790"/>
      <c r="BF113" s="790"/>
      <c r="BG113" s="790"/>
      <c r="BH113" s="790"/>
      <c r="BI113" s="790"/>
      <c r="BJ113" s="790"/>
      <c r="BK113" s="790"/>
      <c r="BL113" s="790"/>
      <c r="BM113" s="790"/>
      <c r="BN113" s="790"/>
      <c r="BO113" s="790"/>
      <c r="BP113" s="791"/>
      <c r="BQ113" s="856">
        <v>384854</v>
      </c>
      <c r="BR113" s="857"/>
      <c r="BS113" s="857"/>
      <c r="BT113" s="857"/>
      <c r="BU113" s="857"/>
      <c r="BV113" s="857">
        <v>316076</v>
      </c>
      <c r="BW113" s="857"/>
      <c r="BX113" s="857"/>
      <c r="BY113" s="857"/>
      <c r="BZ113" s="857"/>
      <c r="CA113" s="857">
        <v>363528</v>
      </c>
      <c r="CB113" s="857"/>
      <c r="CC113" s="857"/>
      <c r="CD113" s="857"/>
      <c r="CE113" s="857"/>
      <c r="CF113" s="918">
        <v>5</v>
      </c>
      <c r="CG113" s="919"/>
      <c r="CH113" s="919"/>
      <c r="CI113" s="919"/>
      <c r="CJ113" s="919"/>
      <c r="CK113" s="974"/>
      <c r="CL113" s="931"/>
      <c r="CM113" s="868" t="s">
        <v>362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47</v>
      </c>
      <c r="DH113" s="820"/>
      <c r="DI113" s="820"/>
      <c r="DJ113" s="820"/>
      <c r="DK113" s="821"/>
      <c r="DL113" s="822" t="s">
        <v>47</v>
      </c>
      <c r="DM113" s="820"/>
      <c r="DN113" s="820"/>
      <c r="DO113" s="820"/>
      <c r="DP113" s="821"/>
      <c r="DQ113" s="822" t="s">
        <v>47</v>
      </c>
      <c r="DR113" s="820"/>
      <c r="DS113" s="820"/>
      <c r="DT113" s="820"/>
      <c r="DU113" s="821"/>
      <c r="DV113" s="861" t="s">
        <v>47</v>
      </c>
      <c r="DW113" s="862"/>
      <c r="DX113" s="862"/>
      <c r="DY113" s="862"/>
      <c r="DZ113" s="863"/>
    </row>
    <row r="114" spans="1:130" s="62" customFormat="1" ht="26.25" customHeight="1" x14ac:dyDescent="0.4">
      <c r="A114" s="968"/>
      <c r="B114" s="969"/>
      <c r="C114" s="790" t="s">
        <v>363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98448</v>
      </c>
      <c r="AB114" s="820"/>
      <c r="AC114" s="820"/>
      <c r="AD114" s="820"/>
      <c r="AE114" s="821"/>
      <c r="AF114" s="822">
        <v>91311</v>
      </c>
      <c r="AG114" s="820"/>
      <c r="AH114" s="820"/>
      <c r="AI114" s="820"/>
      <c r="AJ114" s="821"/>
      <c r="AK114" s="822">
        <v>95029</v>
      </c>
      <c r="AL114" s="820"/>
      <c r="AM114" s="820"/>
      <c r="AN114" s="820"/>
      <c r="AO114" s="821"/>
      <c r="AP114" s="861">
        <v>1.3</v>
      </c>
      <c r="AQ114" s="862"/>
      <c r="AR114" s="862"/>
      <c r="AS114" s="862"/>
      <c r="AT114" s="863"/>
      <c r="AU114" s="979"/>
      <c r="AV114" s="980"/>
      <c r="AW114" s="980"/>
      <c r="AX114" s="980"/>
      <c r="AY114" s="980"/>
      <c r="AZ114" s="855" t="s">
        <v>364</v>
      </c>
      <c r="BA114" s="790"/>
      <c r="BB114" s="790"/>
      <c r="BC114" s="790"/>
      <c r="BD114" s="790"/>
      <c r="BE114" s="790"/>
      <c r="BF114" s="790"/>
      <c r="BG114" s="790"/>
      <c r="BH114" s="790"/>
      <c r="BI114" s="790"/>
      <c r="BJ114" s="790"/>
      <c r="BK114" s="790"/>
      <c r="BL114" s="790"/>
      <c r="BM114" s="790"/>
      <c r="BN114" s="790"/>
      <c r="BO114" s="790"/>
      <c r="BP114" s="791"/>
      <c r="BQ114" s="856">
        <v>2279373</v>
      </c>
      <c r="BR114" s="857"/>
      <c r="BS114" s="857"/>
      <c r="BT114" s="857"/>
      <c r="BU114" s="857"/>
      <c r="BV114" s="857">
        <v>2131046</v>
      </c>
      <c r="BW114" s="857"/>
      <c r="BX114" s="857"/>
      <c r="BY114" s="857"/>
      <c r="BZ114" s="857"/>
      <c r="CA114" s="857">
        <v>1963344</v>
      </c>
      <c r="CB114" s="857"/>
      <c r="CC114" s="857"/>
      <c r="CD114" s="857"/>
      <c r="CE114" s="857"/>
      <c r="CF114" s="918">
        <v>27.2</v>
      </c>
      <c r="CG114" s="919"/>
      <c r="CH114" s="919"/>
      <c r="CI114" s="919"/>
      <c r="CJ114" s="919"/>
      <c r="CK114" s="974"/>
      <c r="CL114" s="931"/>
      <c r="CM114" s="868" t="s">
        <v>365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47</v>
      </c>
      <c r="DH114" s="820"/>
      <c r="DI114" s="820"/>
      <c r="DJ114" s="820"/>
      <c r="DK114" s="821"/>
      <c r="DL114" s="822" t="s">
        <v>47</v>
      </c>
      <c r="DM114" s="820"/>
      <c r="DN114" s="820"/>
      <c r="DO114" s="820"/>
      <c r="DP114" s="821"/>
      <c r="DQ114" s="822" t="s">
        <v>47</v>
      </c>
      <c r="DR114" s="820"/>
      <c r="DS114" s="820"/>
      <c r="DT114" s="820"/>
      <c r="DU114" s="821"/>
      <c r="DV114" s="861" t="s">
        <v>47</v>
      </c>
      <c r="DW114" s="862"/>
      <c r="DX114" s="862"/>
      <c r="DY114" s="862"/>
      <c r="DZ114" s="863"/>
    </row>
    <row r="115" spans="1:130" s="62" customFormat="1" ht="26.25" customHeight="1" x14ac:dyDescent="0.4">
      <c r="A115" s="968"/>
      <c r="B115" s="969"/>
      <c r="C115" s="790" t="s">
        <v>366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169572</v>
      </c>
      <c r="AB115" s="960"/>
      <c r="AC115" s="960"/>
      <c r="AD115" s="960"/>
      <c r="AE115" s="961"/>
      <c r="AF115" s="962">
        <v>142145</v>
      </c>
      <c r="AG115" s="960"/>
      <c r="AH115" s="960"/>
      <c r="AI115" s="960"/>
      <c r="AJ115" s="961"/>
      <c r="AK115" s="962">
        <v>120891</v>
      </c>
      <c r="AL115" s="960"/>
      <c r="AM115" s="960"/>
      <c r="AN115" s="960"/>
      <c r="AO115" s="961"/>
      <c r="AP115" s="963">
        <v>1.7</v>
      </c>
      <c r="AQ115" s="964"/>
      <c r="AR115" s="964"/>
      <c r="AS115" s="964"/>
      <c r="AT115" s="965"/>
      <c r="AU115" s="979"/>
      <c r="AV115" s="980"/>
      <c r="AW115" s="980"/>
      <c r="AX115" s="980"/>
      <c r="AY115" s="980"/>
      <c r="AZ115" s="855" t="s">
        <v>367</v>
      </c>
      <c r="BA115" s="790"/>
      <c r="BB115" s="790"/>
      <c r="BC115" s="790"/>
      <c r="BD115" s="790"/>
      <c r="BE115" s="790"/>
      <c r="BF115" s="790"/>
      <c r="BG115" s="790"/>
      <c r="BH115" s="790"/>
      <c r="BI115" s="790"/>
      <c r="BJ115" s="790"/>
      <c r="BK115" s="790"/>
      <c r="BL115" s="790"/>
      <c r="BM115" s="790"/>
      <c r="BN115" s="790"/>
      <c r="BO115" s="790"/>
      <c r="BP115" s="791"/>
      <c r="BQ115" s="856" t="s">
        <v>47</v>
      </c>
      <c r="BR115" s="857"/>
      <c r="BS115" s="857"/>
      <c r="BT115" s="857"/>
      <c r="BU115" s="857"/>
      <c r="BV115" s="857" t="s">
        <v>47</v>
      </c>
      <c r="BW115" s="857"/>
      <c r="BX115" s="857"/>
      <c r="BY115" s="857"/>
      <c r="BZ115" s="857"/>
      <c r="CA115" s="857" t="s">
        <v>47</v>
      </c>
      <c r="CB115" s="857"/>
      <c r="CC115" s="857"/>
      <c r="CD115" s="857"/>
      <c r="CE115" s="857"/>
      <c r="CF115" s="918" t="s">
        <v>47</v>
      </c>
      <c r="CG115" s="919"/>
      <c r="CH115" s="919"/>
      <c r="CI115" s="919"/>
      <c r="CJ115" s="919"/>
      <c r="CK115" s="974"/>
      <c r="CL115" s="931"/>
      <c r="CM115" s="855" t="s">
        <v>368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47</v>
      </c>
      <c r="DH115" s="820"/>
      <c r="DI115" s="820"/>
      <c r="DJ115" s="820"/>
      <c r="DK115" s="821"/>
      <c r="DL115" s="822">
        <v>10528</v>
      </c>
      <c r="DM115" s="820"/>
      <c r="DN115" s="820"/>
      <c r="DO115" s="820"/>
      <c r="DP115" s="821"/>
      <c r="DQ115" s="822">
        <v>27956</v>
      </c>
      <c r="DR115" s="820"/>
      <c r="DS115" s="820"/>
      <c r="DT115" s="820"/>
      <c r="DU115" s="821"/>
      <c r="DV115" s="861">
        <v>0.4</v>
      </c>
      <c r="DW115" s="862"/>
      <c r="DX115" s="862"/>
      <c r="DY115" s="862"/>
      <c r="DZ115" s="863"/>
    </row>
    <row r="116" spans="1:130" s="62" customFormat="1" ht="26.25" customHeight="1" x14ac:dyDescent="0.4">
      <c r="A116" s="970"/>
      <c r="B116" s="971"/>
      <c r="C116" s="900" t="s">
        <v>369</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v>121</v>
      </c>
      <c r="AB116" s="820"/>
      <c r="AC116" s="820"/>
      <c r="AD116" s="820"/>
      <c r="AE116" s="821"/>
      <c r="AF116" s="822" t="s">
        <v>47</v>
      </c>
      <c r="AG116" s="820"/>
      <c r="AH116" s="820"/>
      <c r="AI116" s="820"/>
      <c r="AJ116" s="821"/>
      <c r="AK116" s="822" t="s">
        <v>47</v>
      </c>
      <c r="AL116" s="820"/>
      <c r="AM116" s="820"/>
      <c r="AN116" s="820"/>
      <c r="AO116" s="821"/>
      <c r="AP116" s="861" t="s">
        <v>47</v>
      </c>
      <c r="AQ116" s="862"/>
      <c r="AR116" s="862"/>
      <c r="AS116" s="862"/>
      <c r="AT116" s="863"/>
      <c r="AU116" s="979"/>
      <c r="AV116" s="980"/>
      <c r="AW116" s="980"/>
      <c r="AX116" s="980"/>
      <c r="AY116" s="980"/>
      <c r="AZ116" s="906" t="s">
        <v>370</v>
      </c>
      <c r="BA116" s="907"/>
      <c r="BB116" s="907"/>
      <c r="BC116" s="907"/>
      <c r="BD116" s="907"/>
      <c r="BE116" s="907"/>
      <c r="BF116" s="907"/>
      <c r="BG116" s="907"/>
      <c r="BH116" s="907"/>
      <c r="BI116" s="907"/>
      <c r="BJ116" s="907"/>
      <c r="BK116" s="907"/>
      <c r="BL116" s="907"/>
      <c r="BM116" s="907"/>
      <c r="BN116" s="907"/>
      <c r="BO116" s="907"/>
      <c r="BP116" s="908"/>
      <c r="BQ116" s="856" t="s">
        <v>47</v>
      </c>
      <c r="BR116" s="857"/>
      <c r="BS116" s="857"/>
      <c r="BT116" s="857"/>
      <c r="BU116" s="857"/>
      <c r="BV116" s="857" t="s">
        <v>47</v>
      </c>
      <c r="BW116" s="857"/>
      <c r="BX116" s="857"/>
      <c r="BY116" s="857"/>
      <c r="BZ116" s="857"/>
      <c r="CA116" s="857" t="s">
        <v>47</v>
      </c>
      <c r="CB116" s="857"/>
      <c r="CC116" s="857"/>
      <c r="CD116" s="857"/>
      <c r="CE116" s="857"/>
      <c r="CF116" s="918" t="s">
        <v>47</v>
      </c>
      <c r="CG116" s="919"/>
      <c r="CH116" s="919"/>
      <c r="CI116" s="919"/>
      <c r="CJ116" s="919"/>
      <c r="CK116" s="974"/>
      <c r="CL116" s="931"/>
      <c r="CM116" s="868" t="s">
        <v>371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47</v>
      </c>
      <c r="DH116" s="820"/>
      <c r="DI116" s="820"/>
      <c r="DJ116" s="820"/>
      <c r="DK116" s="821"/>
      <c r="DL116" s="822" t="s">
        <v>47</v>
      </c>
      <c r="DM116" s="820"/>
      <c r="DN116" s="820"/>
      <c r="DO116" s="820"/>
      <c r="DP116" s="821"/>
      <c r="DQ116" s="822" t="s">
        <v>47</v>
      </c>
      <c r="DR116" s="820"/>
      <c r="DS116" s="820"/>
      <c r="DT116" s="820"/>
      <c r="DU116" s="821"/>
      <c r="DV116" s="861" t="s">
        <v>47</v>
      </c>
      <c r="DW116" s="862"/>
      <c r="DX116" s="862"/>
      <c r="DY116" s="862"/>
      <c r="DZ116" s="863"/>
    </row>
    <row r="117" spans="1:130" s="62" customFormat="1" ht="26.25" customHeight="1" x14ac:dyDescent="0.4">
      <c r="A117" s="944" t="s">
        <v>101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372</v>
      </c>
      <c r="Z117" s="946"/>
      <c r="AA117" s="951">
        <v>2423345</v>
      </c>
      <c r="AB117" s="952"/>
      <c r="AC117" s="952"/>
      <c r="AD117" s="952"/>
      <c r="AE117" s="953"/>
      <c r="AF117" s="954">
        <v>2298878</v>
      </c>
      <c r="AG117" s="952"/>
      <c r="AH117" s="952"/>
      <c r="AI117" s="952"/>
      <c r="AJ117" s="953"/>
      <c r="AK117" s="954">
        <v>2302387</v>
      </c>
      <c r="AL117" s="952"/>
      <c r="AM117" s="952"/>
      <c r="AN117" s="952"/>
      <c r="AO117" s="953"/>
      <c r="AP117" s="955"/>
      <c r="AQ117" s="956"/>
      <c r="AR117" s="956"/>
      <c r="AS117" s="956"/>
      <c r="AT117" s="957"/>
      <c r="AU117" s="979"/>
      <c r="AV117" s="980"/>
      <c r="AW117" s="980"/>
      <c r="AX117" s="980"/>
      <c r="AY117" s="980"/>
      <c r="AZ117" s="906" t="s">
        <v>373</v>
      </c>
      <c r="BA117" s="907"/>
      <c r="BB117" s="907"/>
      <c r="BC117" s="907"/>
      <c r="BD117" s="907"/>
      <c r="BE117" s="907"/>
      <c r="BF117" s="907"/>
      <c r="BG117" s="907"/>
      <c r="BH117" s="907"/>
      <c r="BI117" s="907"/>
      <c r="BJ117" s="907"/>
      <c r="BK117" s="907"/>
      <c r="BL117" s="907"/>
      <c r="BM117" s="907"/>
      <c r="BN117" s="907"/>
      <c r="BO117" s="907"/>
      <c r="BP117" s="908"/>
      <c r="BQ117" s="856" t="s">
        <v>47</v>
      </c>
      <c r="BR117" s="857"/>
      <c r="BS117" s="857"/>
      <c r="BT117" s="857"/>
      <c r="BU117" s="857"/>
      <c r="BV117" s="857" t="s">
        <v>47</v>
      </c>
      <c r="BW117" s="857"/>
      <c r="BX117" s="857"/>
      <c r="BY117" s="857"/>
      <c r="BZ117" s="857"/>
      <c r="CA117" s="857" t="s">
        <v>47</v>
      </c>
      <c r="CB117" s="857"/>
      <c r="CC117" s="857"/>
      <c r="CD117" s="857"/>
      <c r="CE117" s="857"/>
      <c r="CF117" s="918" t="s">
        <v>47</v>
      </c>
      <c r="CG117" s="919"/>
      <c r="CH117" s="919"/>
      <c r="CI117" s="919"/>
      <c r="CJ117" s="919"/>
      <c r="CK117" s="974"/>
      <c r="CL117" s="931"/>
      <c r="CM117" s="868" t="s">
        <v>374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47</v>
      </c>
      <c r="DH117" s="820"/>
      <c r="DI117" s="820"/>
      <c r="DJ117" s="820"/>
      <c r="DK117" s="821"/>
      <c r="DL117" s="822" t="s">
        <v>47</v>
      </c>
      <c r="DM117" s="820"/>
      <c r="DN117" s="820"/>
      <c r="DO117" s="820"/>
      <c r="DP117" s="821"/>
      <c r="DQ117" s="822" t="s">
        <v>47</v>
      </c>
      <c r="DR117" s="820"/>
      <c r="DS117" s="820"/>
      <c r="DT117" s="820"/>
      <c r="DU117" s="821"/>
      <c r="DV117" s="861" t="s">
        <v>47</v>
      </c>
      <c r="DW117" s="862"/>
      <c r="DX117" s="862"/>
      <c r="DY117" s="862"/>
      <c r="DZ117" s="863"/>
    </row>
    <row r="118" spans="1:130" s="62" customFormat="1" ht="26.25" customHeight="1" x14ac:dyDescent="0.4">
      <c r="A118" s="944" t="s">
        <v>347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345</v>
      </c>
      <c r="AB118" s="945"/>
      <c r="AC118" s="945"/>
      <c r="AD118" s="945"/>
      <c r="AE118" s="946"/>
      <c r="AF118" s="947" t="s">
        <v>220</v>
      </c>
      <c r="AG118" s="945"/>
      <c r="AH118" s="945"/>
      <c r="AI118" s="945"/>
      <c r="AJ118" s="946"/>
      <c r="AK118" s="947" t="s">
        <v>219</v>
      </c>
      <c r="AL118" s="945"/>
      <c r="AM118" s="945"/>
      <c r="AN118" s="945"/>
      <c r="AO118" s="946"/>
      <c r="AP118" s="948" t="s">
        <v>346</v>
      </c>
      <c r="AQ118" s="949"/>
      <c r="AR118" s="949"/>
      <c r="AS118" s="949"/>
      <c r="AT118" s="950"/>
      <c r="AU118" s="979"/>
      <c r="AV118" s="980"/>
      <c r="AW118" s="980"/>
      <c r="AX118" s="980"/>
      <c r="AY118" s="980"/>
      <c r="AZ118" s="899" t="s">
        <v>375</v>
      </c>
      <c r="BA118" s="900"/>
      <c r="BB118" s="900"/>
      <c r="BC118" s="900"/>
      <c r="BD118" s="900"/>
      <c r="BE118" s="900"/>
      <c r="BF118" s="900"/>
      <c r="BG118" s="900"/>
      <c r="BH118" s="900"/>
      <c r="BI118" s="900"/>
      <c r="BJ118" s="900"/>
      <c r="BK118" s="900"/>
      <c r="BL118" s="900"/>
      <c r="BM118" s="900"/>
      <c r="BN118" s="900"/>
      <c r="BO118" s="900"/>
      <c r="BP118" s="901"/>
      <c r="BQ118" s="902" t="s">
        <v>47</v>
      </c>
      <c r="BR118" s="903"/>
      <c r="BS118" s="903"/>
      <c r="BT118" s="903"/>
      <c r="BU118" s="903"/>
      <c r="BV118" s="903" t="s">
        <v>47</v>
      </c>
      <c r="BW118" s="903"/>
      <c r="BX118" s="903"/>
      <c r="BY118" s="903"/>
      <c r="BZ118" s="903"/>
      <c r="CA118" s="903" t="s">
        <v>47</v>
      </c>
      <c r="CB118" s="903"/>
      <c r="CC118" s="903"/>
      <c r="CD118" s="903"/>
      <c r="CE118" s="903"/>
      <c r="CF118" s="918" t="s">
        <v>47</v>
      </c>
      <c r="CG118" s="919"/>
      <c r="CH118" s="919"/>
      <c r="CI118" s="919"/>
      <c r="CJ118" s="919"/>
      <c r="CK118" s="974"/>
      <c r="CL118" s="931"/>
      <c r="CM118" s="868" t="s">
        <v>376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47</v>
      </c>
      <c r="DH118" s="820"/>
      <c r="DI118" s="820"/>
      <c r="DJ118" s="820"/>
      <c r="DK118" s="821"/>
      <c r="DL118" s="822" t="s">
        <v>47</v>
      </c>
      <c r="DM118" s="820"/>
      <c r="DN118" s="820"/>
      <c r="DO118" s="820"/>
      <c r="DP118" s="821"/>
      <c r="DQ118" s="822" t="s">
        <v>47</v>
      </c>
      <c r="DR118" s="820"/>
      <c r="DS118" s="820"/>
      <c r="DT118" s="820"/>
      <c r="DU118" s="821"/>
      <c r="DV118" s="861" t="s">
        <v>47</v>
      </c>
      <c r="DW118" s="862"/>
      <c r="DX118" s="862"/>
      <c r="DY118" s="862"/>
      <c r="DZ118" s="863"/>
    </row>
    <row r="119" spans="1:130" s="62" customFormat="1" ht="26.25" customHeight="1" x14ac:dyDescent="0.4">
      <c r="A119" s="928" t="s">
        <v>351</v>
      </c>
      <c r="B119" s="929"/>
      <c r="C119" s="934" t="s">
        <v>352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47</v>
      </c>
      <c r="AB119" s="938"/>
      <c r="AC119" s="938"/>
      <c r="AD119" s="938"/>
      <c r="AE119" s="939"/>
      <c r="AF119" s="940" t="s">
        <v>47</v>
      </c>
      <c r="AG119" s="938"/>
      <c r="AH119" s="938"/>
      <c r="AI119" s="938"/>
      <c r="AJ119" s="939"/>
      <c r="AK119" s="940" t="s">
        <v>47</v>
      </c>
      <c r="AL119" s="938"/>
      <c r="AM119" s="938"/>
      <c r="AN119" s="938"/>
      <c r="AO119" s="939"/>
      <c r="AP119" s="941" t="s">
        <v>47</v>
      </c>
      <c r="AQ119" s="942"/>
      <c r="AR119" s="942"/>
      <c r="AS119" s="942"/>
      <c r="AT119" s="943"/>
      <c r="AU119" s="981"/>
      <c r="AV119" s="982"/>
      <c r="AW119" s="982"/>
      <c r="AX119" s="982"/>
      <c r="AY119" s="982"/>
      <c r="AZ119" s="93" t="s">
        <v>101</v>
      </c>
      <c r="BA119" s="93"/>
      <c r="BB119" s="93"/>
      <c r="BC119" s="93"/>
      <c r="BD119" s="93"/>
      <c r="BE119" s="93"/>
      <c r="BF119" s="93"/>
      <c r="BG119" s="93"/>
      <c r="BH119" s="93"/>
      <c r="BI119" s="93"/>
      <c r="BJ119" s="93"/>
      <c r="BK119" s="93"/>
      <c r="BL119" s="93"/>
      <c r="BM119" s="93"/>
      <c r="BN119" s="93"/>
      <c r="BO119" s="897" t="s">
        <v>377</v>
      </c>
      <c r="BP119" s="898"/>
      <c r="BQ119" s="902">
        <v>23253608</v>
      </c>
      <c r="BR119" s="903"/>
      <c r="BS119" s="903"/>
      <c r="BT119" s="903"/>
      <c r="BU119" s="903"/>
      <c r="BV119" s="903">
        <v>24950793</v>
      </c>
      <c r="BW119" s="903"/>
      <c r="BX119" s="903"/>
      <c r="BY119" s="903"/>
      <c r="BZ119" s="903"/>
      <c r="CA119" s="903">
        <v>26557938</v>
      </c>
      <c r="CB119" s="903"/>
      <c r="CC119" s="903"/>
      <c r="CD119" s="903"/>
      <c r="CE119" s="903"/>
      <c r="CF119" s="786"/>
      <c r="CG119" s="787"/>
      <c r="CH119" s="787"/>
      <c r="CI119" s="787"/>
      <c r="CJ119" s="896"/>
      <c r="CK119" s="975"/>
      <c r="CL119" s="933"/>
      <c r="CM119" s="858" t="s">
        <v>378</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410181</v>
      </c>
      <c r="DH119" s="803"/>
      <c r="DI119" s="803"/>
      <c r="DJ119" s="803"/>
      <c r="DK119" s="804"/>
      <c r="DL119" s="805">
        <v>314618</v>
      </c>
      <c r="DM119" s="803"/>
      <c r="DN119" s="803"/>
      <c r="DO119" s="803"/>
      <c r="DP119" s="804"/>
      <c r="DQ119" s="805">
        <v>230037</v>
      </c>
      <c r="DR119" s="803"/>
      <c r="DS119" s="803"/>
      <c r="DT119" s="803"/>
      <c r="DU119" s="804"/>
      <c r="DV119" s="871">
        <v>3.2</v>
      </c>
      <c r="DW119" s="872"/>
      <c r="DX119" s="872"/>
      <c r="DY119" s="872"/>
      <c r="DZ119" s="873"/>
    </row>
    <row r="120" spans="1:130" s="62" customFormat="1" ht="26.25" customHeight="1" x14ac:dyDescent="0.4">
      <c r="A120" s="930"/>
      <c r="B120" s="931"/>
      <c r="C120" s="868" t="s">
        <v>355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47</v>
      </c>
      <c r="AB120" s="820"/>
      <c r="AC120" s="820"/>
      <c r="AD120" s="820"/>
      <c r="AE120" s="821"/>
      <c r="AF120" s="822" t="s">
        <v>47</v>
      </c>
      <c r="AG120" s="820"/>
      <c r="AH120" s="820"/>
      <c r="AI120" s="820"/>
      <c r="AJ120" s="821"/>
      <c r="AK120" s="822" t="s">
        <v>47</v>
      </c>
      <c r="AL120" s="820"/>
      <c r="AM120" s="820"/>
      <c r="AN120" s="820"/>
      <c r="AO120" s="821"/>
      <c r="AP120" s="861" t="s">
        <v>47</v>
      </c>
      <c r="AQ120" s="862"/>
      <c r="AR120" s="862"/>
      <c r="AS120" s="862"/>
      <c r="AT120" s="863"/>
      <c r="AU120" s="920" t="s">
        <v>379</v>
      </c>
      <c r="AV120" s="921"/>
      <c r="AW120" s="921"/>
      <c r="AX120" s="921"/>
      <c r="AY120" s="922"/>
      <c r="AZ120" s="883" t="s">
        <v>380</v>
      </c>
      <c r="BA120" s="848"/>
      <c r="BB120" s="848"/>
      <c r="BC120" s="848"/>
      <c r="BD120" s="848"/>
      <c r="BE120" s="848"/>
      <c r="BF120" s="848"/>
      <c r="BG120" s="848"/>
      <c r="BH120" s="848"/>
      <c r="BI120" s="848"/>
      <c r="BJ120" s="848"/>
      <c r="BK120" s="848"/>
      <c r="BL120" s="848"/>
      <c r="BM120" s="848"/>
      <c r="BN120" s="848"/>
      <c r="BO120" s="848"/>
      <c r="BP120" s="849"/>
      <c r="BQ120" s="884">
        <v>6330577</v>
      </c>
      <c r="BR120" s="865"/>
      <c r="BS120" s="865"/>
      <c r="BT120" s="865"/>
      <c r="BU120" s="865"/>
      <c r="BV120" s="865">
        <v>5149435</v>
      </c>
      <c r="BW120" s="865"/>
      <c r="BX120" s="865"/>
      <c r="BY120" s="865"/>
      <c r="BZ120" s="865"/>
      <c r="CA120" s="865">
        <v>4735477</v>
      </c>
      <c r="CB120" s="865"/>
      <c r="CC120" s="865"/>
      <c r="CD120" s="865"/>
      <c r="CE120" s="865"/>
      <c r="CF120" s="909">
        <v>65.599999999999994</v>
      </c>
      <c r="CG120" s="910"/>
      <c r="CH120" s="910"/>
      <c r="CI120" s="910"/>
      <c r="CJ120" s="910"/>
      <c r="CK120" s="911" t="s">
        <v>381</v>
      </c>
      <c r="CL120" s="875"/>
      <c r="CM120" s="875"/>
      <c r="CN120" s="875"/>
      <c r="CO120" s="876"/>
      <c r="CP120" s="915" t="s">
        <v>318</v>
      </c>
      <c r="CQ120" s="916"/>
      <c r="CR120" s="916"/>
      <c r="CS120" s="916"/>
      <c r="CT120" s="916"/>
      <c r="CU120" s="916"/>
      <c r="CV120" s="916"/>
      <c r="CW120" s="916"/>
      <c r="CX120" s="916"/>
      <c r="CY120" s="916"/>
      <c r="CZ120" s="916"/>
      <c r="DA120" s="916"/>
      <c r="DB120" s="916"/>
      <c r="DC120" s="916"/>
      <c r="DD120" s="916"/>
      <c r="DE120" s="916"/>
      <c r="DF120" s="917"/>
      <c r="DG120" s="884">
        <v>4482022</v>
      </c>
      <c r="DH120" s="865"/>
      <c r="DI120" s="865"/>
      <c r="DJ120" s="865"/>
      <c r="DK120" s="865"/>
      <c r="DL120" s="865">
        <v>4837747</v>
      </c>
      <c r="DM120" s="865"/>
      <c r="DN120" s="865"/>
      <c r="DO120" s="865"/>
      <c r="DP120" s="865"/>
      <c r="DQ120" s="865">
        <v>5484316</v>
      </c>
      <c r="DR120" s="865"/>
      <c r="DS120" s="865"/>
      <c r="DT120" s="865"/>
      <c r="DU120" s="865"/>
      <c r="DV120" s="866">
        <v>75.900000000000006</v>
      </c>
      <c r="DW120" s="866"/>
      <c r="DX120" s="866"/>
      <c r="DY120" s="866"/>
      <c r="DZ120" s="867"/>
    </row>
    <row r="121" spans="1:130" s="62" customFormat="1" ht="26.25" customHeight="1" x14ac:dyDescent="0.4">
      <c r="A121" s="930"/>
      <c r="B121" s="931"/>
      <c r="C121" s="906" t="s">
        <v>382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49804</v>
      </c>
      <c r="AB121" s="820"/>
      <c r="AC121" s="820"/>
      <c r="AD121" s="820"/>
      <c r="AE121" s="821"/>
      <c r="AF121" s="822">
        <v>42517</v>
      </c>
      <c r="AG121" s="820"/>
      <c r="AH121" s="820"/>
      <c r="AI121" s="820"/>
      <c r="AJ121" s="821"/>
      <c r="AK121" s="822">
        <v>38519</v>
      </c>
      <c r="AL121" s="820"/>
      <c r="AM121" s="820"/>
      <c r="AN121" s="820"/>
      <c r="AO121" s="821"/>
      <c r="AP121" s="861">
        <v>0.5</v>
      </c>
      <c r="AQ121" s="862"/>
      <c r="AR121" s="862"/>
      <c r="AS121" s="862"/>
      <c r="AT121" s="863"/>
      <c r="AU121" s="923"/>
      <c r="AV121" s="924"/>
      <c r="AW121" s="924"/>
      <c r="AX121" s="924"/>
      <c r="AY121" s="925"/>
      <c r="AZ121" s="855" t="s">
        <v>383</v>
      </c>
      <c r="BA121" s="790"/>
      <c r="BB121" s="790"/>
      <c r="BC121" s="790"/>
      <c r="BD121" s="790"/>
      <c r="BE121" s="790"/>
      <c r="BF121" s="790"/>
      <c r="BG121" s="790"/>
      <c r="BH121" s="790"/>
      <c r="BI121" s="790"/>
      <c r="BJ121" s="790"/>
      <c r="BK121" s="790"/>
      <c r="BL121" s="790"/>
      <c r="BM121" s="790"/>
      <c r="BN121" s="790"/>
      <c r="BO121" s="790"/>
      <c r="BP121" s="791"/>
      <c r="BQ121" s="856">
        <v>70090</v>
      </c>
      <c r="BR121" s="857"/>
      <c r="BS121" s="857"/>
      <c r="BT121" s="857"/>
      <c r="BU121" s="857"/>
      <c r="BV121" s="857">
        <v>70184</v>
      </c>
      <c r="BW121" s="857"/>
      <c r="BX121" s="857"/>
      <c r="BY121" s="857"/>
      <c r="BZ121" s="857"/>
      <c r="CA121" s="857">
        <v>60108</v>
      </c>
      <c r="CB121" s="857"/>
      <c r="CC121" s="857"/>
      <c r="CD121" s="857"/>
      <c r="CE121" s="857"/>
      <c r="CF121" s="918">
        <v>0.8</v>
      </c>
      <c r="CG121" s="919"/>
      <c r="CH121" s="919"/>
      <c r="CI121" s="919"/>
      <c r="CJ121" s="919"/>
      <c r="CK121" s="912"/>
      <c r="CL121" s="878"/>
      <c r="CM121" s="878"/>
      <c r="CN121" s="878"/>
      <c r="CO121" s="879"/>
      <c r="CP121" s="887" t="s">
        <v>316</v>
      </c>
      <c r="CQ121" s="888"/>
      <c r="CR121" s="888"/>
      <c r="CS121" s="888"/>
      <c r="CT121" s="888"/>
      <c r="CU121" s="888"/>
      <c r="CV121" s="888"/>
      <c r="CW121" s="888"/>
      <c r="CX121" s="888"/>
      <c r="CY121" s="888"/>
      <c r="CZ121" s="888"/>
      <c r="DA121" s="888"/>
      <c r="DB121" s="888"/>
      <c r="DC121" s="888"/>
      <c r="DD121" s="888"/>
      <c r="DE121" s="888"/>
      <c r="DF121" s="889"/>
      <c r="DG121" s="856">
        <v>7070</v>
      </c>
      <c r="DH121" s="857"/>
      <c r="DI121" s="857"/>
      <c r="DJ121" s="857"/>
      <c r="DK121" s="857"/>
      <c r="DL121" s="857">
        <v>39103</v>
      </c>
      <c r="DM121" s="857"/>
      <c r="DN121" s="857"/>
      <c r="DO121" s="857"/>
      <c r="DP121" s="857"/>
      <c r="DQ121" s="857">
        <v>52167</v>
      </c>
      <c r="DR121" s="857"/>
      <c r="DS121" s="857"/>
      <c r="DT121" s="857"/>
      <c r="DU121" s="857"/>
      <c r="DV121" s="834">
        <v>0.7</v>
      </c>
      <c r="DW121" s="834"/>
      <c r="DX121" s="834"/>
      <c r="DY121" s="834"/>
      <c r="DZ121" s="835"/>
    </row>
    <row r="122" spans="1:130" s="62" customFormat="1" ht="26.25" customHeight="1" x14ac:dyDescent="0.4">
      <c r="A122" s="930"/>
      <c r="B122" s="931"/>
      <c r="C122" s="868" t="s">
        <v>365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47</v>
      </c>
      <c r="AB122" s="820"/>
      <c r="AC122" s="820"/>
      <c r="AD122" s="820"/>
      <c r="AE122" s="821"/>
      <c r="AF122" s="822" t="s">
        <v>47</v>
      </c>
      <c r="AG122" s="820"/>
      <c r="AH122" s="820"/>
      <c r="AI122" s="820"/>
      <c r="AJ122" s="821"/>
      <c r="AK122" s="822" t="s">
        <v>47</v>
      </c>
      <c r="AL122" s="820"/>
      <c r="AM122" s="820"/>
      <c r="AN122" s="820"/>
      <c r="AO122" s="821"/>
      <c r="AP122" s="861" t="s">
        <v>47</v>
      </c>
      <c r="AQ122" s="862"/>
      <c r="AR122" s="862"/>
      <c r="AS122" s="862"/>
      <c r="AT122" s="863"/>
      <c r="AU122" s="923"/>
      <c r="AV122" s="924"/>
      <c r="AW122" s="924"/>
      <c r="AX122" s="924"/>
      <c r="AY122" s="925"/>
      <c r="AZ122" s="899" t="s">
        <v>384</v>
      </c>
      <c r="BA122" s="900"/>
      <c r="BB122" s="900"/>
      <c r="BC122" s="900"/>
      <c r="BD122" s="900"/>
      <c r="BE122" s="900"/>
      <c r="BF122" s="900"/>
      <c r="BG122" s="900"/>
      <c r="BH122" s="900"/>
      <c r="BI122" s="900"/>
      <c r="BJ122" s="900"/>
      <c r="BK122" s="900"/>
      <c r="BL122" s="900"/>
      <c r="BM122" s="900"/>
      <c r="BN122" s="900"/>
      <c r="BO122" s="900"/>
      <c r="BP122" s="901"/>
      <c r="BQ122" s="902">
        <v>14281639</v>
      </c>
      <c r="BR122" s="903"/>
      <c r="BS122" s="903"/>
      <c r="BT122" s="903"/>
      <c r="BU122" s="903"/>
      <c r="BV122" s="903">
        <v>16047516</v>
      </c>
      <c r="BW122" s="903"/>
      <c r="BX122" s="903"/>
      <c r="BY122" s="903"/>
      <c r="BZ122" s="903"/>
      <c r="CA122" s="903">
        <v>18349140</v>
      </c>
      <c r="CB122" s="903"/>
      <c r="CC122" s="903"/>
      <c r="CD122" s="903"/>
      <c r="CE122" s="903"/>
      <c r="CF122" s="904">
        <v>254.1</v>
      </c>
      <c r="CG122" s="905"/>
      <c r="CH122" s="905"/>
      <c r="CI122" s="905"/>
      <c r="CJ122" s="905"/>
      <c r="CK122" s="912"/>
      <c r="CL122" s="878"/>
      <c r="CM122" s="878"/>
      <c r="CN122" s="878"/>
      <c r="CO122" s="879"/>
      <c r="CP122" s="887" t="s">
        <v>317</v>
      </c>
      <c r="CQ122" s="888"/>
      <c r="CR122" s="888"/>
      <c r="CS122" s="888"/>
      <c r="CT122" s="888"/>
      <c r="CU122" s="888"/>
      <c r="CV122" s="888"/>
      <c r="CW122" s="888"/>
      <c r="CX122" s="888"/>
      <c r="CY122" s="888"/>
      <c r="CZ122" s="888"/>
      <c r="DA122" s="888"/>
      <c r="DB122" s="888"/>
      <c r="DC122" s="888"/>
      <c r="DD122" s="888"/>
      <c r="DE122" s="888"/>
      <c r="DF122" s="889"/>
      <c r="DG122" s="856" t="s">
        <v>47</v>
      </c>
      <c r="DH122" s="857"/>
      <c r="DI122" s="857"/>
      <c r="DJ122" s="857"/>
      <c r="DK122" s="857"/>
      <c r="DL122" s="857" t="s">
        <v>47</v>
      </c>
      <c r="DM122" s="857"/>
      <c r="DN122" s="857"/>
      <c r="DO122" s="857"/>
      <c r="DP122" s="857"/>
      <c r="DQ122" s="857" t="s">
        <v>47</v>
      </c>
      <c r="DR122" s="857"/>
      <c r="DS122" s="857"/>
      <c r="DT122" s="857"/>
      <c r="DU122" s="857"/>
      <c r="DV122" s="834" t="s">
        <v>47</v>
      </c>
      <c r="DW122" s="834"/>
      <c r="DX122" s="834"/>
      <c r="DY122" s="834"/>
      <c r="DZ122" s="835"/>
    </row>
    <row r="123" spans="1:130" s="62" customFormat="1" ht="26.25" customHeight="1" x14ac:dyDescent="0.4">
      <c r="A123" s="930"/>
      <c r="B123" s="931"/>
      <c r="C123" s="868" t="s">
        <v>371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47</v>
      </c>
      <c r="AB123" s="820"/>
      <c r="AC123" s="820"/>
      <c r="AD123" s="820"/>
      <c r="AE123" s="821"/>
      <c r="AF123" s="822" t="s">
        <v>47</v>
      </c>
      <c r="AG123" s="820"/>
      <c r="AH123" s="820"/>
      <c r="AI123" s="820"/>
      <c r="AJ123" s="821"/>
      <c r="AK123" s="822" t="s">
        <v>47</v>
      </c>
      <c r="AL123" s="820"/>
      <c r="AM123" s="820"/>
      <c r="AN123" s="820"/>
      <c r="AO123" s="821"/>
      <c r="AP123" s="861" t="s">
        <v>47</v>
      </c>
      <c r="AQ123" s="862"/>
      <c r="AR123" s="862"/>
      <c r="AS123" s="862"/>
      <c r="AT123" s="863"/>
      <c r="AU123" s="926"/>
      <c r="AV123" s="927"/>
      <c r="AW123" s="927"/>
      <c r="AX123" s="927"/>
      <c r="AY123" s="927"/>
      <c r="AZ123" s="93" t="s">
        <v>101</v>
      </c>
      <c r="BA123" s="93"/>
      <c r="BB123" s="93"/>
      <c r="BC123" s="93"/>
      <c r="BD123" s="93"/>
      <c r="BE123" s="93"/>
      <c r="BF123" s="93"/>
      <c r="BG123" s="93"/>
      <c r="BH123" s="93"/>
      <c r="BI123" s="93"/>
      <c r="BJ123" s="93"/>
      <c r="BK123" s="93"/>
      <c r="BL123" s="93"/>
      <c r="BM123" s="93"/>
      <c r="BN123" s="93"/>
      <c r="BO123" s="897" t="s">
        <v>385</v>
      </c>
      <c r="BP123" s="898"/>
      <c r="BQ123" s="894">
        <v>20682306</v>
      </c>
      <c r="BR123" s="895"/>
      <c r="BS123" s="895"/>
      <c r="BT123" s="895"/>
      <c r="BU123" s="895"/>
      <c r="BV123" s="895">
        <v>21267135</v>
      </c>
      <c r="BW123" s="895"/>
      <c r="BX123" s="895"/>
      <c r="BY123" s="895"/>
      <c r="BZ123" s="895"/>
      <c r="CA123" s="895">
        <v>23144725</v>
      </c>
      <c r="CB123" s="895"/>
      <c r="CC123" s="895"/>
      <c r="CD123" s="895"/>
      <c r="CE123" s="895"/>
      <c r="CF123" s="786"/>
      <c r="CG123" s="787"/>
      <c r="CH123" s="787"/>
      <c r="CI123" s="787"/>
      <c r="CJ123" s="896"/>
      <c r="CK123" s="912"/>
      <c r="CL123" s="878"/>
      <c r="CM123" s="878"/>
      <c r="CN123" s="878"/>
      <c r="CO123" s="879"/>
      <c r="CP123" s="887" t="s">
        <v>315</v>
      </c>
      <c r="CQ123" s="888"/>
      <c r="CR123" s="888"/>
      <c r="CS123" s="888"/>
      <c r="CT123" s="888"/>
      <c r="CU123" s="888"/>
      <c r="CV123" s="888"/>
      <c r="CW123" s="888"/>
      <c r="CX123" s="888"/>
      <c r="CY123" s="888"/>
      <c r="CZ123" s="888"/>
      <c r="DA123" s="888"/>
      <c r="DB123" s="888"/>
      <c r="DC123" s="888"/>
      <c r="DD123" s="888"/>
      <c r="DE123" s="888"/>
      <c r="DF123" s="889"/>
      <c r="DG123" s="819" t="s">
        <v>47</v>
      </c>
      <c r="DH123" s="820"/>
      <c r="DI123" s="820"/>
      <c r="DJ123" s="820"/>
      <c r="DK123" s="821"/>
      <c r="DL123" s="822" t="s">
        <v>47</v>
      </c>
      <c r="DM123" s="820"/>
      <c r="DN123" s="820"/>
      <c r="DO123" s="820"/>
      <c r="DP123" s="821"/>
      <c r="DQ123" s="822" t="s">
        <v>47</v>
      </c>
      <c r="DR123" s="820"/>
      <c r="DS123" s="820"/>
      <c r="DT123" s="820"/>
      <c r="DU123" s="821"/>
      <c r="DV123" s="861" t="s">
        <v>47</v>
      </c>
      <c r="DW123" s="862"/>
      <c r="DX123" s="862"/>
      <c r="DY123" s="862"/>
      <c r="DZ123" s="863"/>
    </row>
    <row r="124" spans="1:130" s="62" customFormat="1" ht="26.25" customHeight="1" thickBot="1" x14ac:dyDescent="0.45">
      <c r="A124" s="930"/>
      <c r="B124" s="931"/>
      <c r="C124" s="868" t="s">
        <v>374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47</v>
      </c>
      <c r="AB124" s="820"/>
      <c r="AC124" s="820"/>
      <c r="AD124" s="820"/>
      <c r="AE124" s="821"/>
      <c r="AF124" s="822" t="s">
        <v>47</v>
      </c>
      <c r="AG124" s="820"/>
      <c r="AH124" s="820"/>
      <c r="AI124" s="820"/>
      <c r="AJ124" s="821"/>
      <c r="AK124" s="822" t="s">
        <v>47</v>
      </c>
      <c r="AL124" s="820"/>
      <c r="AM124" s="820"/>
      <c r="AN124" s="820"/>
      <c r="AO124" s="821"/>
      <c r="AP124" s="861" t="s">
        <v>47</v>
      </c>
      <c r="AQ124" s="862"/>
      <c r="AR124" s="862"/>
      <c r="AS124" s="862"/>
      <c r="AT124" s="863"/>
      <c r="AU124" s="890" t="s">
        <v>386</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35.299999999999997</v>
      </c>
      <c r="BR124" s="885"/>
      <c r="BS124" s="885"/>
      <c r="BT124" s="885"/>
      <c r="BU124" s="885"/>
      <c r="BV124" s="885">
        <v>51</v>
      </c>
      <c r="BW124" s="885"/>
      <c r="BX124" s="885"/>
      <c r="BY124" s="885"/>
      <c r="BZ124" s="885"/>
      <c r="CA124" s="885">
        <v>47.2</v>
      </c>
      <c r="CB124" s="885"/>
      <c r="CC124" s="885"/>
      <c r="CD124" s="885"/>
      <c r="CE124" s="885"/>
      <c r="CF124" s="764"/>
      <c r="CG124" s="765"/>
      <c r="CH124" s="765"/>
      <c r="CI124" s="765"/>
      <c r="CJ124" s="886"/>
      <c r="CK124" s="913"/>
      <c r="CL124" s="913"/>
      <c r="CM124" s="913"/>
      <c r="CN124" s="913"/>
      <c r="CO124" s="914"/>
      <c r="CP124" s="887" t="s">
        <v>387</v>
      </c>
      <c r="CQ124" s="888"/>
      <c r="CR124" s="888"/>
      <c r="CS124" s="888"/>
      <c r="CT124" s="888"/>
      <c r="CU124" s="888"/>
      <c r="CV124" s="888"/>
      <c r="CW124" s="888"/>
      <c r="CX124" s="888"/>
      <c r="CY124" s="888"/>
      <c r="CZ124" s="888"/>
      <c r="DA124" s="888"/>
      <c r="DB124" s="888"/>
      <c r="DC124" s="888"/>
      <c r="DD124" s="888"/>
      <c r="DE124" s="888"/>
      <c r="DF124" s="889"/>
      <c r="DG124" s="802" t="s">
        <v>47</v>
      </c>
      <c r="DH124" s="803"/>
      <c r="DI124" s="803"/>
      <c r="DJ124" s="803"/>
      <c r="DK124" s="804"/>
      <c r="DL124" s="805" t="s">
        <v>47</v>
      </c>
      <c r="DM124" s="803"/>
      <c r="DN124" s="803"/>
      <c r="DO124" s="803"/>
      <c r="DP124" s="804"/>
      <c r="DQ124" s="805" t="s">
        <v>47</v>
      </c>
      <c r="DR124" s="803"/>
      <c r="DS124" s="803"/>
      <c r="DT124" s="803"/>
      <c r="DU124" s="804"/>
      <c r="DV124" s="871" t="s">
        <v>47</v>
      </c>
      <c r="DW124" s="872"/>
      <c r="DX124" s="872"/>
      <c r="DY124" s="872"/>
      <c r="DZ124" s="873"/>
    </row>
    <row r="125" spans="1:130" s="62" customFormat="1" ht="26.25" customHeight="1" x14ac:dyDescent="0.4">
      <c r="A125" s="930"/>
      <c r="B125" s="931"/>
      <c r="C125" s="868" t="s">
        <v>376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47</v>
      </c>
      <c r="AB125" s="820"/>
      <c r="AC125" s="820"/>
      <c r="AD125" s="820"/>
      <c r="AE125" s="821"/>
      <c r="AF125" s="822" t="s">
        <v>47</v>
      </c>
      <c r="AG125" s="820"/>
      <c r="AH125" s="820"/>
      <c r="AI125" s="820"/>
      <c r="AJ125" s="821"/>
      <c r="AK125" s="822" t="s">
        <v>47</v>
      </c>
      <c r="AL125" s="820"/>
      <c r="AM125" s="820"/>
      <c r="AN125" s="820"/>
      <c r="AO125" s="821"/>
      <c r="AP125" s="861" t="s">
        <v>47</v>
      </c>
      <c r="AQ125" s="862"/>
      <c r="AR125" s="862"/>
      <c r="AS125" s="862"/>
      <c r="AT125" s="863"/>
      <c r="AU125" s="94"/>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6"/>
      <c r="BR125" s="96"/>
      <c r="BS125" s="96"/>
      <c r="BT125" s="96"/>
      <c r="BU125" s="96"/>
      <c r="BV125" s="96"/>
      <c r="BW125" s="96"/>
      <c r="BX125" s="96"/>
      <c r="BY125" s="96"/>
      <c r="BZ125" s="96"/>
      <c r="CA125" s="96"/>
      <c r="CB125" s="96"/>
      <c r="CC125" s="96"/>
      <c r="CD125" s="96"/>
      <c r="CE125" s="96"/>
      <c r="CF125" s="96"/>
      <c r="CG125" s="96"/>
      <c r="CH125" s="96"/>
      <c r="CI125" s="96"/>
      <c r="CJ125" s="97"/>
      <c r="CK125" s="874" t="s">
        <v>388</v>
      </c>
      <c r="CL125" s="875"/>
      <c r="CM125" s="875"/>
      <c r="CN125" s="875"/>
      <c r="CO125" s="876"/>
      <c r="CP125" s="883" t="s">
        <v>389</v>
      </c>
      <c r="CQ125" s="848"/>
      <c r="CR125" s="848"/>
      <c r="CS125" s="848"/>
      <c r="CT125" s="848"/>
      <c r="CU125" s="848"/>
      <c r="CV125" s="848"/>
      <c r="CW125" s="848"/>
      <c r="CX125" s="848"/>
      <c r="CY125" s="848"/>
      <c r="CZ125" s="848"/>
      <c r="DA125" s="848"/>
      <c r="DB125" s="848"/>
      <c r="DC125" s="848"/>
      <c r="DD125" s="848"/>
      <c r="DE125" s="848"/>
      <c r="DF125" s="849"/>
      <c r="DG125" s="884" t="s">
        <v>47</v>
      </c>
      <c r="DH125" s="865"/>
      <c r="DI125" s="865"/>
      <c r="DJ125" s="865"/>
      <c r="DK125" s="865"/>
      <c r="DL125" s="865" t="s">
        <v>47</v>
      </c>
      <c r="DM125" s="865"/>
      <c r="DN125" s="865"/>
      <c r="DO125" s="865"/>
      <c r="DP125" s="865"/>
      <c r="DQ125" s="865" t="s">
        <v>47</v>
      </c>
      <c r="DR125" s="865"/>
      <c r="DS125" s="865"/>
      <c r="DT125" s="865"/>
      <c r="DU125" s="865"/>
      <c r="DV125" s="866" t="s">
        <v>47</v>
      </c>
      <c r="DW125" s="866"/>
      <c r="DX125" s="866"/>
      <c r="DY125" s="866"/>
      <c r="DZ125" s="867"/>
    </row>
    <row r="126" spans="1:130" s="62" customFormat="1" ht="26.25" customHeight="1" thickBot="1" x14ac:dyDescent="0.45">
      <c r="A126" s="930"/>
      <c r="B126" s="931"/>
      <c r="C126" s="868" t="s">
        <v>378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v>112686</v>
      </c>
      <c r="AB126" s="820"/>
      <c r="AC126" s="820"/>
      <c r="AD126" s="820"/>
      <c r="AE126" s="821"/>
      <c r="AF126" s="822">
        <v>95563</v>
      </c>
      <c r="AG126" s="820"/>
      <c r="AH126" s="820"/>
      <c r="AI126" s="820"/>
      <c r="AJ126" s="821"/>
      <c r="AK126" s="822">
        <v>81729</v>
      </c>
      <c r="AL126" s="820"/>
      <c r="AM126" s="820"/>
      <c r="AN126" s="820"/>
      <c r="AO126" s="821"/>
      <c r="AP126" s="861">
        <v>1.1000000000000001</v>
      </c>
      <c r="AQ126" s="862"/>
      <c r="AR126" s="862"/>
      <c r="AS126" s="862"/>
      <c r="AT126" s="863"/>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9"/>
      <c r="CE126" s="99"/>
      <c r="CF126" s="99"/>
      <c r="CG126" s="96"/>
      <c r="CH126" s="96"/>
      <c r="CI126" s="96"/>
      <c r="CJ126" s="97"/>
      <c r="CK126" s="877"/>
      <c r="CL126" s="878"/>
      <c r="CM126" s="878"/>
      <c r="CN126" s="878"/>
      <c r="CO126" s="879"/>
      <c r="CP126" s="855" t="s">
        <v>390</v>
      </c>
      <c r="CQ126" s="790"/>
      <c r="CR126" s="790"/>
      <c r="CS126" s="790"/>
      <c r="CT126" s="790"/>
      <c r="CU126" s="790"/>
      <c r="CV126" s="790"/>
      <c r="CW126" s="790"/>
      <c r="CX126" s="790"/>
      <c r="CY126" s="790"/>
      <c r="CZ126" s="790"/>
      <c r="DA126" s="790"/>
      <c r="DB126" s="790"/>
      <c r="DC126" s="790"/>
      <c r="DD126" s="790"/>
      <c r="DE126" s="790"/>
      <c r="DF126" s="791"/>
      <c r="DG126" s="856" t="s">
        <v>47</v>
      </c>
      <c r="DH126" s="857"/>
      <c r="DI126" s="857"/>
      <c r="DJ126" s="857"/>
      <c r="DK126" s="857"/>
      <c r="DL126" s="857" t="s">
        <v>47</v>
      </c>
      <c r="DM126" s="857"/>
      <c r="DN126" s="857"/>
      <c r="DO126" s="857"/>
      <c r="DP126" s="857"/>
      <c r="DQ126" s="857" t="s">
        <v>47</v>
      </c>
      <c r="DR126" s="857"/>
      <c r="DS126" s="857"/>
      <c r="DT126" s="857"/>
      <c r="DU126" s="857"/>
      <c r="DV126" s="834" t="s">
        <v>47</v>
      </c>
      <c r="DW126" s="834"/>
      <c r="DX126" s="834"/>
      <c r="DY126" s="834"/>
      <c r="DZ126" s="835"/>
    </row>
    <row r="127" spans="1:130" s="62" customFormat="1" ht="26.25" customHeight="1" x14ac:dyDescent="0.4">
      <c r="A127" s="932"/>
      <c r="B127" s="933"/>
      <c r="C127" s="858" t="s">
        <v>391</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7082</v>
      </c>
      <c r="AB127" s="820"/>
      <c r="AC127" s="820"/>
      <c r="AD127" s="820"/>
      <c r="AE127" s="821"/>
      <c r="AF127" s="822">
        <v>4065</v>
      </c>
      <c r="AG127" s="820"/>
      <c r="AH127" s="820"/>
      <c r="AI127" s="820"/>
      <c r="AJ127" s="821"/>
      <c r="AK127" s="822">
        <v>643</v>
      </c>
      <c r="AL127" s="820"/>
      <c r="AM127" s="820"/>
      <c r="AN127" s="820"/>
      <c r="AO127" s="821"/>
      <c r="AP127" s="861">
        <v>0</v>
      </c>
      <c r="AQ127" s="862"/>
      <c r="AR127" s="862"/>
      <c r="AS127" s="862"/>
      <c r="AT127" s="863"/>
      <c r="AU127" s="98"/>
      <c r="AV127" s="98"/>
      <c r="AW127" s="98"/>
      <c r="AX127" s="864" t="s">
        <v>392</v>
      </c>
      <c r="AY127" s="852"/>
      <c r="AZ127" s="852"/>
      <c r="BA127" s="852"/>
      <c r="BB127" s="852"/>
      <c r="BC127" s="852"/>
      <c r="BD127" s="852"/>
      <c r="BE127" s="853"/>
      <c r="BF127" s="851" t="s">
        <v>393</v>
      </c>
      <c r="BG127" s="852"/>
      <c r="BH127" s="852"/>
      <c r="BI127" s="852"/>
      <c r="BJ127" s="852"/>
      <c r="BK127" s="852"/>
      <c r="BL127" s="853"/>
      <c r="BM127" s="851" t="s">
        <v>394</v>
      </c>
      <c r="BN127" s="852"/>
      <c r="BO127" s="852"/>
      <c r="BP127" s="852"/>
      <c r="BQ127" s="852"/>
      <c r="BR127" s="852"/>
      <c r="BS127" s="853"/>
      <c r="BT127" s="851" t="s">
        <v>395</v>
      </c>
      <c r="BU127" s="852"/>
      <c r="BV127" s="852"/>
      <c r="BW127" s="852"/>
      <c r="BX127" s="852"/>
      <c r="BY127" s="852"/>
      <c r="BZ127" s="854"/>
      <c r="CA127" s="98"/>
      <c r="CB127" s="98"/>
      <c r="CC127" s="98"/>
      <c r="CD127" s="99"/>
      <c r="CE127" s="99"/>
      <c r="CF127" s="99"/>
      <c r="CG127" s="96"/>
      <c r="CH127" s="96"/>
      <c r="CI127" s="96"/>
      <c r="CJ127" s="97"/>
      <c r="CK127" s="877"/>
      <c r="CL127" s="878"/>
      <c r="CM127" s="878"/>
      <c r="CN127" s="878"/>
      <c r="CO127" s="879"/>
      <c r="CP127" s="855" t="s">
        <v>396</v>
      </c>
      <c r="CQ127" s="790"/>
      <c r="CR127" s="790"/>
      <c r="CS127" s="790"/>
      <c r="CT127" s="790"/>
      <c r="CU127" s="790"/>
      <c r="CV127" s="790"/>
      <c r="CW127" s="790"/>
      <c r="CX127" s="790"/>
      <c r="CY127" s="790"/>
      <c r="CZ127" s="790"/>
      <c r="DA127" s="790"/>
      <c r="DB127" s="790"/>
      <c r="DC127" s="790"/>
      <c r="DD127" s="790"/>
      <c r="DE127" s="790"/>
      <c r="DF127" s="791"/>
      <c r="DG127" s="856" t="s">
        <v>47</v>
      </c>
      <c r="DH127" s="857"/>
      <c r="DI127" s="857"/>
      <c r="DJ127" s="857"/>
      <c r="DK127" s="857"/>
      <c r="DL127" s="857" t="s">
        <v>47</v>
      </c>
      <c r="DM127" s="857"/>
      <c r="DN127" s="857"/>
      <c r="DO127" s="857"/>
      <c r="DP127" s="857"/>
      <c r="DQ127" s="857" t="s">
        <v>47</v>
      </c>
      <c r="DR127" s="857"/>
      <c r="DS127" s="857"/>
      <c r="DT127" s="857"/>
      <c r="DU127" s="857"/>
      <c r="DV127" s="834" t="s">
        <v>47</v>
      </c>
      <c r="DW127" s="834"/>
      <c r="DX127" s="834"/>
      <c r="DY127" s="834"/>
      <c r="DZ127" s="835"/>
    </row>
    <row r="128" spans="1:130" s="62" customFormat="1" ht="26.25" customHeight="1" thickBot="1" x14ac:dyDescent="0.45">
      <c r="A128" s="836" t="s">
        <v>397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398</v>
      </c>
      <c r="X128" s="838"/>
      <c r="Y128" s="838"/>
      <c r="Z128" s="839"/>
      <c r="AA128" s="840">
        <v>14014</v>
      </c>
      <c r="AB128" s="841"/>
      <c r="AC128" s="841"/>
      <c r="AD128" s="841"/>
      <c r="AE128" s="842"/>
      <c r="AF128" s="843">
        <v>11948</v>
      </c>
      <c r="AG128" s="841"/>
      <c r="AH128" s="841"/>
      <c r="AI128" s="841"/>
      <c r="AJ128" s="842"/>
      <c r="AK128" s="843">
        <v>10371</v>
      </c>
      <c r="AL128" s="841"/>
      <c r="AM128" s="841"/>
      <c r="AN128" s="841"/>
      <c r="AO128" s="842"/>
      <c r="AP128" s="844"/>
      <c r="AQ128" s="845"/>
      <c r="AR128" s="845"/>
      <c r="AS128" s="845"/>
      <c r="AT128" s="846"/>
      <c r="AU128" s="98"/>
      <c r="AV128" s="98"/>
      <c r="AW128" s="98"/>
      <c r="AX128" s="847" t="s">
        <v>399</v>
      </c>
      <c r="AY128" s="848"/>
      <c r="AZ128" s="848"/>
      <c r="BA128" s="848"/>
      <c r="BB128" s="848"/>
      <c r="BC128" s="848"/>
      <c r="BD128" s="848"/>
      <c r="BE128" s="849"/>
      <c r="BF128" s="826" t="s">
        <v>47</v>
      </c>
      <c r="BG128" s="827"/>
      <c r="BH128" s="827"/>
      <c r="BI128" s="827"/>
      <c r="BJ128" s="827"/>
      <c r="BK128" s="827"/>
      <c r="BL128" s="850"/>
      <c r="BM128" s="826">
        <v>13.55</v>
      </c>
      <c r="BN128" s="827"/>
      <c r="BO128" s="827"/>
      <c r="BP128" s="827"/>
      <c r="BQ128" s="827"/>
      <c r="BR128" s="827"/>
      <c r="BS128" s="850"/>
      <c r="BT128" s="826">
        <v>20</v>
      </c>
      <c r="BU128" s="827"/>
      <c r="BV128" s="827"/>
      <c r="BW128" s="827"/>
      <c r="BX128" s="827"/>
      <c r="BY128" s="827"/>
      <c r="BZ128" s="828"/>
      <c r="CA128" s="99"/>
      <c r="CB128" s="99"/>
      <c r="CC128" s="99"/>
      <c r="CD128" s="99"/>
      <c r="CE128" s="99"/>
      <c r="CF128" s="99"/>
      <c r="CG128" s="96"/>
      <c r="CH128" s="96"/>
      <c r="CI128" s="96"/>
      <c r="CJ128" s="97"/>
      <c r="CK128" s="880"/>
      <c r="CL128" s="881"/>
      <c r="CM128" s="881"/>
      <c r="CN128" s="881"/>
      <c r="CO128" s="882"/>
      <c r="CP128" s="829" t="s">
        <v>400</v>
      </c>
      <c r="CQ128" s="768"/>
      <c r="CR128" s="768"/>
      <c r="CS128" s="768"/>
      <c r="CT128" s="768"/>
      <c r="CU128" s="768"/>
      <c r="CV128" s="768"/>
      <c r="CW128" s="768"/>
      <c r="CX128" s="768"/>
      <c r="CY128" s="768"/>
      <c r="CZ128" s="768"/>
      <c r="DA128" s="768"/>
      <c r="DB128" s="768"/>
      <c r="DC128" s="768"/>
      <c r="DD128" s="768"/>
      <c r="DE128" s="768"/>
      <c r="DF128" s="769"/>
      <c r="DG128" s="830" t="s">
        <v>47</v>
      </c>
      <c r="DH128" s="831"/>
      <c r="DI128" s="831"/>
      <c r="DJ128" s="831"/>
      <c r="DK128" s="831"/>
      <c r="DL128" s="831" t="s">
        <v>47</v>
      </c>
      <c r="DM128" s="831"/>
      <c r="DN128" s="831"/>
      <c r="DO128" s="831"/>
      <c r="DP128" s="831"/>
      <c r="DQ128" s="831" t="s">
        <v>47</v>
      </c>
      <c r="DR128" s="831"/>
      <c r="DS128" s="831"/>
      <c r="DT128" s="831"/>
      <c r="DU128" s="831"/>
      <c r="DV128" s="832" t="s">
        <v>47</v>
      </c>
      <c r="DW128" s="832"/>
      <c r="DX128" s="832"/>
      <c r="DY128" s="832"/>
      <c r="DZ128" s="833"/>
    </row>
    <row r="129" spans="1:131" s="62" customFormat="1" ht="26.25" customHeight="1" x14ac:dyDescent="0.4">
      <c r="A129" s="814" t="s">
        <v>27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401</v>
      </c>
      <c r="X129" s="817"/>
      <c r="Y129" s="817"/>
      <c r="Z129" s="818"/>
      <c r="AA129" s="819">
        <v>8916876</v>
      </c>
      <c r="AB129" s="820"/>
      <c r="AC129" s="820"/>
      <c r="AD129" s="820"/>
      <c r="AE129" s="821"/>
      <c r="AF129" s="822">
        <v>8829199</v>
      </c>
      <c r="AG129" s="820"/>
      <c r="AH129" s="820"/>
      <c r="AI129" s="820"/>
      <c r="AJ129" s="821"/>
      <c r="AK129" s="822">
        <v>8840248</v>
      </c>
      <c r="AL129" s="820"/>
      <c r="AM129" s="820"/>
      <c r="AN129" s="820"/>
      <c r="AO129" s="821"/>
      <c r="AP129" s="823"/>
      <c r="AQ129" s="824"/>
      <c r="AR129" s="824"/>
      <c r="AS129" s="824"/>
      <c r="AT129" s="825"/>
      <c r="AU129" s="100"/>
      <c r="AV129" s="100"/>
      <c r="AW129" s="100"/>
      <c r="AX129" s="789" t="s">
        <v>402</v>
      </c>
      <c r="AY129" s="790"/>
      <c r="AZ129" s="790"/>
      <c r="BA129" s="790"/>
      <c r="BB129" s="790"/>
      <c r="BC129" s="790"/>
      <c r="BD129" s="790"/>
      <c r="BE129" s="791"/>
      <c r="BF129" s="809" t="s">
        <v>47</v>
      </c>
      <c r="BG129" s="810"/>
      <c r="BH129" s="810"/>
      <c r="BI129" s="810"/>
      <c r="BJ129" s="810"/>
      <c r="BK129" s="810"/>
      <c r="BL129" s="811"/>
      <c r="BM129" s="809">
        <v>18.55</v>
      </c>
      <c r="BN129" s="810"/>
      <c r="BO129" s="810"/>
      <c r="BP129" s="810"/>
      <c r="BQ129" s="810"/>
      <c r="BR129" s="810"/>
      <c r="BS129" s="811"/>
      <c r="BT129" s="809">
        <v>30</v>
      </c>
      <c r="BU129" s="812"/>
      <c r="BV129" s="812"/>
      <c r="BW129" s="812"/>
      <c r="BX129" s="812"/>
      <c r="BY129" s="812"/>
      <c r="BZ129" s="813"/>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69"/>
      <c r="DQ129" s="69"/>
      <c r="DR129" s="69"/>
      <c r="DS129" s="69"/>
      <c r="DT129" s="69"/>
      <c r="DU129" s="69"/>
      <c r="DV129" s="69"/>
      <c r="DW129" s="69"/>
      <c r="DX129" s="69"/>
      <c r="DY129" s="69"/>
      <c r="DZ129" s="73"/>
    </row>
    <row r="130" spans="1:131" s="62" customFormat="1" ht="26.25" customHeight="1" x14ac:dyDescent="0.4">
      <c r="A130" s="814" t="s">
        <v>403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404</v>
      </c>
      <c r="X130" s="817"/>
      <c r="Y130" s="817"/>
      <c r="Z130" s="818"/>
      <c r="AA130" s="819">
        <v>1648138</v>
      </c>
      <c r="AB130" s="820"/>
      <c r="AC130" s="820"/>
      <c r="AD130" s="820"/>
      <c r="AE130" s="821"/>
      <c r="AF130" s="822">
        <v>1613405</v>
      </c>
      <c r="AG130" s="820"/>
      <c r="AH130" s="820"/>
      <c r="AI130" s="820"/>
      <c r="AJ130" s="821"/>
      <c r="AK130" s="822">
        <v>1618653</v>
      </c>
      <c r="AL130" s="820"/>
      <c r="AM130" s="820"/>
      <c r="AN130" s="820"/>
      <c r="AO130" s="821"/>
      <c r="AP130" s="823"/>
      <c r="AQ130" s="824"/>
      <c r="AR130" s="824"/>
      <c r="AS130" s="824"/>
      <c r="AT130" s="825"/>
      <c r="AU130" s="100"/>
      <c r="AV130" s="100"/>
      <c r="AW130" s="100"/>
      <c r="AX130" s="789" t="s">
        <v>405</v>
      </c>
      <c r="AY130" s="790"/>
      <c r="AZ130" s="790"/>
      <c r="BA130" s="790"/>
      <c r="BB130" s="790"/>
      <c r="BC130" s="790"/>
      <c r="BD130" s="790"/>
      <c r="BE130" s="791"/>
      <c r="BF130" s="792">
        <v>9.6999999999999993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69"/>
      <c r="DQ130" s="69"/>
      <c r="DR130" s="69"/>
      <c r="DS130" s="69"/>
      <c r="DT130" s="69"/>
      <c r="DU130" s="69"/>
      <c r="DV130" s="69"/>
      <c r="DW130" s="69"/>
      <c r="DX130" s="69"/>
      <c r="DY130" s="69"/>
      <c r="DZ130" s="73"/>
    </row>
    <row r="131" spans="1:131" s="62" customFormat="1" ht="26.25" customHeight="1" thickBot="1" x14ac:dyDescent="0.4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406</v>
      </c>
      <c r="X131" s="800"/>
      <c r="Y131" s="800"/>
      <c r="Z131" s="801"/>
      <c r="AA131" s="802">
        <v>7268738</v>
      </c>
      <c r="AB131" s="803"/>
      <c r="AC131" s="803"/>
      <c r="AD131" s="803"/>
      <c r="AE131" s="804"/>
      <c r="AF131" s="805">
        <v>7215794</v>
      </c>
      <c r="AG131" s="803"/>
      <c r="AH131" s="803"/>
      <c r="AI131" s="803"/>
      <c r="AJ131" s="804"/>
      <c r="AK131" s="805">
        <v>7221595</v>
      </c>
      <c r="AL131" s="803"/>
      <c r="AM131" s="803"/>
      <c r="AN131" s="803"/>
      <c r="AO131" s="804"/>
      <c r="AP131" s="806"/>
      <c r="AQ131" s="807"/>
      <c r="AR131" s="807"/>
      <c r="AS131" s="807"/>
      <c r="AT131" s="808"/>
      <c r="AU131" s="100"/>
      <c r="AV131" s="100"/>
      <c r="AW131" s="100"/>
      <c r="AX131" s="767" t="s">
        <v>407</v>
      </c>
      <c r="AY131" s="768"/>
      <c r="AZ131" s="768"/>
      <c r="BA131" s="768"/>
      <c r="BB131" s="768"/>
      <c r="BC131" s="768"/>
      <c r="BD131" s="768"/>
      <c r="BE131" s="769"/>
      <c r="BF131" s="770">
        <v>47.2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69"/>
      <c r="DQ131" s="69"/>
      <c r="DR131" s="69"/>
      <c r="DS131" s="69"/>
      <c r="DT131" s="69"/>
      <c r="DU131" s="69"/>
      <c r="DV131" s="69"/>
      <c r="DW131" s="69"/>
      <c r="DX131" s="69"/>
      <c r="DY131" s="69"/>
      <c r="DZ131" s="73"/>
    </row>
    <row r="132" spans="1:131" s="62" customFormat="1" ht="26.25" customHeight="1" x14ac:dyDescent="0.4">
      <c r="A132" s="776" t="s">
        <v>408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409</v>
      </c>
      <c r="W132" s="780"/>
      <c r="X132" s="780"/>
      <c r="Y132" s="780"/>
      <c r="Z132" s="781"/>
      <c r="AA132" s="782">
        <v>10.472147980000001</v>
      </c>
      <c r="AB132" s="783"/>
      <c r="AC132" s="783"/>
      <c r="AD132" s="783"/>
      <c r="AE132" s="784"/>
      <c r="AF132" s="785">
        <v>9.3340386380000009</v>
      </c>
      <c r="AG132" s="783"/>
      <c r="AH132" s="783"/>
      <c r="AI132" s="783"/>
      <c r="AJ132" s="784"/>
      <c r="AK132" s="785">
        <v>9.3242974719999996</v>
      </c>
      <c r="AL132" s="783"/>
      <c r="AM132" s="783"/>
      <c r="AN132" s="783"/>
      <c r="AO132" s="784"/>
      <c r="AP132" s="786"/>
      <c r="AQ132" s="787"/>
      <c r="AR132" s="787"/>
      <c r="AS132" s="787"/>
      <c r="AT132" s="788"/>
      <c r="AU132" s="102"/>
      <c r="AV132" s="103"/>
      <c r="AW132" s="103"/>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70"/>
      <c r="BT132" s="69"/>
      <c r="BU132" s="69"/>
      <c r="BV132" s="69"/>
      <c r="BW132" s="69"/>
      <c r="BX132" s="69"/>
      <c r="BY132" s="69"/>
      <c r="BZ132" s="69"/>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73"/>
      <c r="DQ132" s="73"/>
      <c r="DR132" s="73"/>
      <c r="DS132" s="73"/>
      <c r="DT132" s="73"/>
      <c r="DU132" s="73"/>
      <c r="DV132" s="73"/>
      <c r="DW132" s="73"/>
      <c r="DX132" s="73"/>
      <c r="DY132" s="73"/>
      <c r="DZ132" s="73"/>
    </row>
    <row r="133" spans="1:131" s="62" customFormat="1" ht="26.25" customHeight="1" thickBot="1" x14ac:dyDescent="0.4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410</v>
      </c>
      <c r="W133" s="759"/>
      <c r="X133" s="759"/>
      <c r="Y133" s="759"/>
      <c r="Z133" s="760"/>
      <c r="AA133" s="761">
        <v>11.3</v>
      </c>
      <c r="AB133" s="762"/>
      <c r="AC133" s="762"/>
      <c r="AD133" s="762"/>
      <c r="AE133" s="763"/>
      <c r="AF133" s="761">
        <v>10.199999999999999</v>
      </c>
      <c r="AG133" s="762"/>
      <c r="AH133" s="762"/>
      <c r="AI133" s="762"/>
      <c r="AJ133" s="763"/>
      <c r="AK133" s="761">
        <v>9.6999999999999993</v>
      </c>
      <c r="AL133" s="762"/>
      <c r="AM133" s="762"/>
      <c r="AN133" s="762"/>
      <c r="AO133" s="763"/>
      <c r="AP133" s="764"/>
      <c r="AQ133" s="765"/>
      <c r="AR133" s="765"/>
      <c r="AS133" s="765"/>
      <c r="AT133" s="766"/>
      <c r="AU133" s="103"/>
      <c r="AV133" s="103"/>
      <c r="AW133" s="103"/>
      <c r="AX133" s="103"/>
      <c r="AY133" s="103"/>
      <c r="AZ133" s="103"/>
      <c r="BA133" s="103"/>
      <c r="BB133" s="103"/>
      <c r="BC133" s="103"/>
      <c r="BD133" s="103"/>
      <c r="BE133" s="103"/>
      <c r="BF133" s="103"/>
      <c r="BG133" s="103"/>
      <c r="BH133" s="103"/>
      <c r="BI133" s="103"/>
      <c r="BJ133" s="103"/>
      <c r="BK133" s="103"/>
      <c r="BL133" s="103"/>
      <c r="BM133" s="103"/>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73"/>
      <c r="DQ133" s="73"/>
      <c r="DR133" s="73"/>
      <c r="DS133" s="73"/>
      <c r="DT133" s="73"/>
      <c r="DU133" s="73"/>
      <c r="DV133" s="73"/>
      <c r="DW133" s="73"/>
      <c r="DX133" s="73"/>
      <c r="DY133" s="73"/>
      <c r="DZ133" s="73"/>
    </row>
    <row r="134" spans="1:131" s="63" customFormat="1" ht="11.25" customHeight="1" x14ac:dyDescent="0.4">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3"/>
      <c r="AV134" s="103"/>
      <c r="AW134" s="103"/>
      <c r="AX134" s="103"/>
      <c r="AY134" s="103"/>
      <c r="AZ134" s="103"/>
      <c r="BA134" s="103"/>
      <c r="BB134" s="103"/>
      <c r="BC134" s="103"/>
      <c r="BD134" s="103"/>
      <c r="BE134" s="103"/>
      <c r="BF134" s="103"/>
      <c r="BG134" s="103"/>
      <c r="BH134" s="103"/>
      <c r="BI134" s="103"/>
      <c r="BJ134" s="103"/>
      <c r="BK134" s="103"/>
      <c r="BL134" s="103"/>
      <c r="BM134" s="103"/>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73"/>
      <c r="DQ134" s="73"/>
      <c r="DR134" s="73"/>
      <c r="DS134" s="73"/>
      <c r="DT134" s="73"/>
      <c r="DU134" s="73"/>
      <c r="DV134" s="73"/>
      <c r="DW134" s="73"/>
      <c r="DX134" s="73"/>
      <c r="DY134" s="73"/>
      <c r="DZ134" s="73"/>
      <c r="EA134" s="62"/>
    </row>
    <row r="135" spans="1:131" ht="14.25" hidden="1" x14ac:dyDescent="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4"/>
      <c r="BX135" s="104"/>
      <c r="BY135" s="104"/>
      <c r="BZ135" s="104"/>
      <c r="CA135" s="104"/>
      <c r="CB135" s="104"/>
      <c r="CC135" s="104"/>
      <c r="CD135" s="104"/>
      <c r="CE135" s="104"/>
      <c r="CF135" s="104"/>
      <c r="CG135" s="104"/>
      <c r="CH135" s="104"/>
      <c r="CI135" s="104"/>
      <c r="CJ135" s="104"/>
      <c r="CK135" s="104"/>
      <c r="CL135" s="104"/>
      <c r="CM135" s="104"/>
      <c r="CN135" s="104"/>
      <c r="CO135" s="104"/>
      <c r="CP135" s="104"/>
      <c r="CQ135" s="104"/>
      <c r="CR135" s="104"/>
      <c r="CS135" s="104"/>
      <c r="CT135" s="104"/>
      <c r="CU135" s="104"/>
      <c r="CV135" s="104"/>
      <c r="CW135" s="104"/>
      <c r="CX135" s="104"/>
      <c r="CY135" s="104"/>
      <c r="CZ135" s="104"/>
      <c r="DA135" s="104"/>
      <c r="DB135" s="104"/>
      <c r="DC135" s="104"/>
      <c r="DD135" s="104"/>
      <c r="DE135" s="104"/>
      <c r="DF135" s="104"/>
      <c r="DG135" s="104"/>
      <c r="DH135" s="104"/>
      <c r="DI135" s="104"/>
      <c r="DJ135" s="104"/>
      <c r="DK135" s="104"/>
      <c r="DL135" s="104"/>
      <c r="DM135" s="104"/>
      <c r="DN135" s="104"/>
      <c r="DO135" s="104"/>
      <c r="DP135" s="104"/>
      <c r="DQ135" s="104"/>
      <c r="DR135" s="104"/>
      <c r="DS135" s="104"/>
      <c r="DT135" s="104"/>
      <c r="DU135" s="104"/>
      <c r="DV135" s="104"/>
      <c r="DW135" s="104"/>
      <c r="DX135" s="104"/>
      <c r="DY135" s="104"/>
      <c r="DZ135" s="104"/>
    </row>
    <row r="136" spans="1:131" hidden="1" x14ac:dyDescent="0.4"/>
  </sheetData>
  <sheetProtection algorithmName="SHA-512" hashValue="cvpUGPCC5bRCttNKMR0Mc43r4kXL7y9hhQbbM3qIR7QD+yy0hp2hVCdgOzn5YfDszUXb1GObqwzuuH40uTJaLw==" saltValue="6ZOcndi79ziDsCd79Aa/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44140625" style="107" customWidth="1"/>
    <col min="121" max="121" width="0" style="106" hidden="1" customWidth="1"/>
    <col min="122" max="16384" width="8" style="106" hidden="1"/>
  </cols>
  <sheetData>
    <row r="1" spans="1:120"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06"/>
    </row>
    <row r="17" spans="119:120" x14ac:dyDescent="0.15">
      <c r="DP17" s="106"/>
    </row>
    <row r="18" spans="119:120" x14ac:dyDescent="0.15"/>
    <row r="19" spans="119:120" x14ac:dyDescent="0.15"/>
    <row r="20" spans="119:120" x14ac:dyDescent="0.15">
      <c r="DO20" s="106"/>
      <c r="DP20" s="106"/>
    </row>
    <row r="21" spans="119:120" x14ac:dyDescent="0.15">
      <c r="DP21" s="106"/>
    </row>
    <row r="22" spans="119:120" x14ac:dyDescent="0.15"/>
    <row r="23" spans="119:120" x14ac:dyDescent="0.15">
      <c r="DO23" s="106"/>
      <c r="DP23" s="106"/>
    </row>
    <row r="24" spans="119:120" x14ac:dyDescent="0.15">
      <c r="DP24" s="106"/>
    </row>
    <row r="25" spans="119:120" x14ac:dyDescent="0.15">
      <c r="DP25" s="106"/>
    </row>
    <row r="26" spans="119:120" x14ac:dyDescent="0.15">
      <c r="DO26" s="106"/>
      <c r="DP26" s="106"/>
    </row>
    <row r="27" spans="119:120" x14ac:dyDescent="0.15"/>
    <row r="28" spans="119:120" x14ac:dyDescent="0.15">
      <c r="DO28" s="106"/>
      <c r="DP28" s="106"/>
    </row>
    <row r="29" spans="119:120" x14ac:dyDescent="0.15">
      <c r="DP29" s="106"/>
    </row>
    <row r="30" spans="119:120" x14ac:dyDescent="0.15"/>
    <row r="31" spans="119:120" x14ac:dyDescent="0.15">
      <c r="DO31" s="106"/>
      <c r="DP31" s="106"/>
    </row>
    <row r="32" spans="119:120" x14ac:dyDescent="0.15"/>
    <row r="33" spans="98:120" x14ac:dyDescent="0.15">
      <c r="DO33" s="106"/>
      <c r="DP33" s="106"/>
    </row>
    <row r="34" spans="98:120" x14ac:dyDescent="0.15">
      <c r="DM34" s="106"/>
    </row>
    <row r="35" spans="98:120" x14ac:dyDescent="0.15">
      <c r="CT35" s="106"/>
      <c r="CU35" s="106"/>
      <c r="CV35" s="106"/>
      <c r="CY35" s="106"/>
      <c r="CZ35" s="106"/>
      <c r="DA35" s="106"/>
      <c r="DD35" s="106"/>
      <c r="DE35" s="106"/>
      <c r="DF35" s="106"/>
      <c r="DI35" s="106"/>
      <c r="DJ35" s="106"/>
      <c r="DK35" s="106"/>
      <c r="DM35" s="106"/>
      <c r="DN35" s="106"/>
      <c r="DO35" s="106"/>
      <c r="DP35" s="106"/>
    </row>
    <row r="36" spans="98:120" x14ac:dyDescent="0.15"/>
    <row r="37" spans="98:120" x14ac:dyDescent="0.15">
      <c r="CW37" s="106"/>
      <c r="DB37" s="106"/>
      <c r="DG37" s="106"/>
      <c r="DL37" s="106"/>
      <c r="DP37" s="106"/>
    </row>
    <row r="38" spans="98:120" x14ac:dyDescent="0.15">
      <c r="CT38" s="106"/>
      <c r="CU38" s="106"/>
      <c r="CV38" s="106"/>
      <c r="CW38" s="106"/>
      <c r="CY38" s="106"/>
      <c r="CZ38" s="106"/>
      <c r="DA38" s="106"/>
      <c r="DB38" s="106"/>
      <c r="DD38" s="106"/>
      <c r="DE38" s="106"/>
      <c r="DF38" s="106"/>
      <c r="DG38" s="106"/>
      <c r="DI38" s="106"/>
      <c r="DJ38" s="106"/>
      <c r="DK38" s="106"/>
      <c r="DL38" s="106"/>
      <c r="DN38" s="106"/>
      <c r="DO38" s="106"/>
      <c r="DP38" s="10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06"/>
      <c r="DO49" s="106"/>
      <c r="DP49" s="10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06"/>
      <c r="CS63" s="106"/>
      <c r="CX63" s="106"/>
      <c r="DC63" s="106"/>
      <c r="DH63" s="106"/>
    </row>
    <row r="64" spans="22:120" x14ac:dyDescent="0.15">
      <c r="V64" s="106"/>
    </row>
    <row r="65" spans="15:120" x14ac:dyDescent="0.15">
      <c r="X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U65" s="106"/>
      <c r="CZ65" s="106"/>
      <c r="DE65" s="106"/>
      <c r="DJ65" s="106"/>
    </row>
    <row r="66" spans="15:120" x14ac:dyDescent="0.15">
      <c r="Q66" s="106"/>
      <c r="S66" s="106"/>
      <c r="U66" s="106"/>
      <c r="DM66" s="106"/>
    </row>
    <row r="67" spans="15:120" x14ac:dyDescent="0.15">
      <c r="O67" s="106"/>
      <c r="P67" s="106"/>
      <c r="R67" s="106"/>
      <c r="T67" s="106"/>
      <c r="Y67" s="106"/>
      <c r="CT67" s="106"/>
      <c r="CV67" s="106"/>
      <c r="CW67" s="106"/>
      <c r="CY67" s="106"/>
      <c r="DA67" s="106"/>
      <c r="DB67" s="106"/>
      <c r="DD67" s="106"/>
      <c r="DF67" s="106"/>
      <c r="DG67" s="106"/>
      <c r="DI67" s="106"/>
      <c r="DK67" s="106"/>
      <c r="DL67" s="106"/>
      <c r="DN67" s="106"/>
      <c r="DO67" s="106"/>
      <c r="DP67" s="106"/>
    </row>
    <row r="68" spans="15:120" x14ac:dyDescent="0.15"/>
    <row r="69" spans="15:120" x14ac:dyDescent="0.15"/>
    <row r="70" spans="15:120" x14ac:dyDescent="0.15"/>
    <row r="71" spans="15:120" x14ac:dyDescent="0.15"/>
    <row r="72" spans="15:120" x14ac:dyDescent="0.15">
      <c r="DP72" s="106"/>
    </row>
    <row r="73" spans="15:120" x14ac:dyDescent="0.15">
      <c r="DP73" s="10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06"/>
      <c r="CX96" s="106"/>
      <c r="DC96" s="106"/>
      <c r="DH96" s="106"/>
    </row>
    <row r="97" spans="24:120" x14ac:dyDescent="0.15">
      <c r="CS97" s="106"/>
      <c r="CX97" s="106"/>
      <c r="DC97" s="106"/>
      <c r="DH97" s="106"/>
      <c r="DP97" s="107" t="s">
        <v>411</v>
      </c>
    </row>
    <row r="98" spans="24:120" hidden="1" x14ac:dyDescent="0.15">
      <c r="CS98" s="106"/>
      <c r="CX98" s="106"/>
      <c r="DC98" s="106"/>
      <c r="DH98" s="106"/>
    </row>
    <row r="99" spans="24:120" hidden="1" x14ac:dyDescent="0.15">
      <c r="CS99" s="106"/>
      <c r="CX99" s="106"/>
      <c r="DC99" s="106"/>
      <c r="DH99" s="106"/>
    </row>
    <row r="101" spans="24:120" ht="12" hidden="1" customHeight="1" x14ac:dyDescent="0.15">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U101" s="106"/>
      <c r="CZ101" s="106"/>
      <c r="DE101" s="106"/>
      <c r="DJ101" s="106"/>
    </row>
    <row r="102" spans="24:120" ht="1.5" hidden="1" customHeight="1" x14ac:dyDescent="0.15">
      <c r="CU102" s="106"/>
      <c r="CZ102" s="106"/>
      <c r="DE102" s="106"/>
      <c r="DJ102" s="106"/>
      <c r="DM102" s="106"/>
    </row>
    <row r="103" spans="24:120" hidden="1" x14ac:dyDescent="0.15">
      <c r="CT103" s="106"/>
      <c r="CV103" s="106"/>
      <c r="CW103" s="106"/>
      <c r="CY103" s="106"/>
      <c r="DA103" s="106"/>
      <c r="DB103" s="106"/>
      <c r="DD103" s="106"/>
      <c r="DF103" s="106"/>
      <c r="DG103" s="106"/>
      <c r="DI103" s="106"/>
      <c r="DK103" s="106"/>
      <c r="DL103" s="106"/>
      <c r="DM103" s="106"/>
      <c r="DN103" s="106"/>
      <c r="DO103" s="106"/>
      <c r="DP103" s="106"/>
    </row>
    <row r="104" spans="24:120" hidden="1" x14ac:dyDescent="0.15">
      <c r="CV104" s="106"/>
      <c r="CW104" s="106"/>
      <c r="DA104" s="106"/>
      <c r="DB104" s="106"/>
      <c r="DF104" s="106"/>
      <c r="DG104" s="106"/>
      <c r="DK104" s="106"/>
      <c r="DL104" s="106"/>
      <c r="DN104" s="106"/>
      <c r="DO104" s="106"/>
      <c r="DP104" s="106"/>
    </row>
    <row r="105" spans="24:120" ht="12.75" hidden="1" customHeight="1" x14ac:dyDescent="0.15"/>
  </sheetData>
  <sheetProtection algorithmName="SHA-512" hashValue="YvgWtJUp2B9v1M9e2asq8p6DkFkIjokf+6spymuxpi9xr7I41EKjo0LLyVV6YoAwyQF02oOzAeCqKTrPFiWIDA==" saltValue="85BSeCAHI3ysDAEZPl+VcQ==" spinCount="100000" sheet="1" objects="1" scenarios="1"/>
  <dataConsolidate/>
  <phoneticPr fontId="3"/>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33203125" style="107" customWidth="1"/>
    <col min="117" max="16384" width="8" style="106" hidden="1"/>
  </cols>
  <sheetData>
    <row r="1" spans="2:116"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row>
    <row r="2" spans="2:116" x14ac:dyDescent="0.15"/>
    <row r="3" spans="2:116" x14ac:dyDescent="0.15"/>
    <row r="4" spans="2:116" x14ac:dyDescent="0.15">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row>
    <row r="5" spans="2:116" x14ac:dyDescent="0.15">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row>
    <row r="19" spans="9:116" x14ac:dyDescent="0.15"/>
    <row r="20" spans="9:116" x14ac:dyDescent="0.15"/>
    <row r="21" spans="9:116" x14ac:dyDescent="0.15">
      <c r="DL21" s="106"/>
    </row>
    <row r="22" spans="9:116" x14ac:dyDescent="0.15">
      <c r="DI22" s="106"/>
      <c r="DJ22" s="106"/>
      <c r="DK22" s="106"/>
      <c r="DL22" s="106"/>
    </row>
    <row r="23" spans="9:116" x14ac:dyDescent="0.15">
      <c r="CY23" s="106"/>
      <c r="CZ23" s="106"/>
      <c r="DA23" s="106"/>
      <c r="DB23" s="106"/>
      <c r="DC23" s="106"/>
      <c r="DD23" s="106"/>
      <c r="DE23" s="106"/>
      <c r="DF23" s="106"/>
      <c r="DG23" s="106"/>
      <c r="DH23" s="106"/>
      <c r="DI23" s="106"/>
      <c r="DJ23" s="106"/>
      <c r="DK23" s="106"/>
      <c r="DL23" s="10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06"/>
      <c r="DA35" s="106"/>
      <c r="DB35" s="106"/>
      <c r="DC35" s="106"/>
      <c r="DD35" s="106"/>
      <c r="DE35" s="106"/>
      <c r="DF35" s="106"/>
      <c r="DG35" s="106"/>
      <c r="DH35" s="106"/>
      <c r="DI35" s="106"/>
      <c r="DJ35" s="106"/>
      <c r="DK35" s="106"/>
      <c r="DL35" s="106"/>
    </row>
    <row r="36" spans="15:116" x14ac:dyDescent="0.15"/>
    <row r="37" spans="15:116" x14ac:dyDescent="0.15">
      <c r="DL37" s="106"/>
    </row>
    <row r="38" spans="15:116" x14ac:dyDescent="0.15">
      <c r="DI38" s="106"/>
      <c r="DJ38" s="106"/>
      <c r="DK38" s="106"/>
      <c r="DL38" s="106"/>
    </row>
    <row r="39" spans="15:116" x14ac:dyDescent="0.15"/>
    <row r="40" spans="15:116" x14ac:dyDescent="0.15"/>
    <row r="41" spans="15:116" x14ac:dyDescent="0.15"/>
    <row r="42" spans="15:116" x14ac:dyDescent="0.15"/>
    <row r="43" spans="15:116" x14ac:dyDescent="0.15">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row>
    <row r="44" spans="15:116" x14ac:dyDescent="0.15">
      <c r="DL44" s="106"/>
    </row>
    <row r="45" spans="15:116" x14ac:dyDescent="0.15"/>
    <row r="46" spans="15:116" x14ac:dyDescent="0.15">
      <c r="DA46" s="106"/>
      <c r="DB46" s="106"/>
      <c r="DC46" s="106"/>
      <c r="DD46" s="106"/>
      <c r="DE46" s="106"/>
      <c r="DF46" s="106"/>
      <c r="DG46" s="106"/>
      <c r="DH46" s="106"/>
      <c r="DI46" s="106"/>
      <c r="DJ46" s="106"/>
      <c r="DK46" s="106"/>
      <c r="DL46" s="106"/>
    </row>
    <row r="47" spans="15:116" x14ac:dyDescent="0.15"/>
    <row r="48" spans="15:116" x14ac:dyDescent="0.15"/>
    <row r="49" spans="104:116" x14ac:dyDescent="0.15"/>
    <row r="50" spans="104:116" x14ac:dyDescent="0.15">
      <c r="CZ50" s="106"/>
      <c r="DA50" s="106"/>
      <c r="DB50" s="106"/>
      <c r="DC50" s="106"/>
      <c r="DD50" s="106"/>
      <c r="DE50" s="106"/>
      <c r="DF50" s="106"/>
      <c r="DG50" s="106"/>
      <c r="DH50" s="106"/>
      <c r="DI50" s="106"/>
      <c r="DJ50" s="106"/>
      <c r="DK50" s="106"/>
      <c r="DL50" s="106"/>
    </row>
    <row r="51" spans="104:116" x14ac:dyDescent="0.15"/>
    <row r="52" spans="104:116" x14ac:dyDescent="0.15"/>
    <row r="53" spans="104:116" x14ac:dyDescent="0.15">
      <c r="DL53" s="10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06"/>
      <c r="DD67" s="106"/>
      <c r="DE67" s="106"/>
      <c r="DF67" s="106"/>
      <c r="DG67" s="106"/>
      <c r="DH67" s="106"/>
      <c r="DI67" s="106"/>
      <c r="DJ67" s="106"/>
      <c r="DK67" s="106"/>
      <c r="DL67" s="10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Ug6FINeQRvhB3fyX8cTfj0Tga3mMKpLCkbVfVt5j75gOizh8p4nFekxgTjtvvvN+cfO9zrBgSTUUiKwQ/oxw==" saltValue="8PuzWRvRKJOP7YzD9NO7qg==" spinCount="100000" sheet="1" objects="1" scenarios="1"/>
  <dataConsolidate/>
  <phoneticPr fontId="3"/>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zoomScale="85" zoomScaleSheetLayoutView="85" workbookViewId="0"/>
  </sheetViews>
  <sheetFormatPr defaultColWidth="0" defaultRowHeight="13.5" customHeight="1" zeroHeight="1" x14ac:dyDescent="0.4"/>
  <cols>
    <col min="1" max="36" width="2.21875" style="108" customWidth="1"/>
    <col min="37" max="44" width="15.109375" style="108" customWidth="1"/>
    <col min="45" max="45" width="5.44140625" style="115" customWidth="1"/>
    <col min="46" max="46" width="2.6640625" style="113" customWidth="1"/>
    <col min="47" max="47" width="17" style="108" hidden="1" customWidth="1"/>
    <col min="48" max="52" width="11.21875" style="108" hidden="1" customWidth="1"/>
    <col min="53" max="16384" width="7.6640625" style="108" hidden="1"/>
  </cols>
  <sheetData>
    <row r="1" spans="1:46" x14ac:dyDescent="0.4">
      <c r="AS1" s="109"/>
      <c r="AT1" s="109"/>
    </row>
    <row r="2" spans="1:46" x14ac:dyDescent="0.4">
      <c r="AS2" s="109"/>
      <c r="AT2" s="109"/>
    </row>
    <row r="3" spans="1:46" x14ac:dyDescent="0.4">
      <c r="AS3" s="109"/>
      <c r="AT3" s="109"/>
    </row>
    <row r="4" spans="1:46" x14ac:dyDescent="0.4">
      <c r="AS4" s="109"/>
      <c r="AT4" s="109"/>
    </row>
    <row r="5" spans="1:46" ht="17.25" x14ac:dyDescent="0.4">
      <c r="A5" s="110" t="s">
        <v>412</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2"/>
    </row>
    <row r="6" spans="1:46" x14ac:dyDescent="0.4">
      <c r="A6" s="113"/>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14" t="s">
        <v>413</v>
      </c>
      <c r="AL6" s="114"/>
      <c r="AM6" s="114"/>
      <c r="AN6" s="114"/>
      <c r="AO6" s="109"/>
      <c r="AP6" s="109"/>
      <c r="AQ6" s="109"/>
      <c r="AR6" s="109"/>
    </row>
    <row r="7" spans="1:46" x14ac:dyDescent="0.4">
      <c r="A7" s="113"/>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6"/>
      <c r="AL7" s="117"/>
      <c r="AM7" s="117"/>
      <c r="AN7" s="118"/>
      <c r="AO7" s="1183" t="s">
        <v>414</v>
      </c>
      <c r="AP7" s="119"/>
      <c r="AQ7" s="120" t="s">
        <v>415</v>
      </c>
      <c r="AR7" s="121"/>
    </row>
    <row r="8" spans="1:46" x14ac:dyDescent="0.4">
      <c r="A8" s="113"/>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22"/>
      <c r="AL8" s="123"/>
      <c r="AM8" s="123"/>
      <c r="AN8" s="124"/>
      <c r="AO8" s="1184"/>
      <c r="AP8" s="125" t="s">
        <v>416</v>
      </c>
      <c r="AQ8" s="126" t="s">
        <v>417</v>
      </c>
      <c r="AR8" s="127" t="s">
        <v>418</v>
      </c>
    </row>
    <row r="9" spans="1:46" x14ac:dyDescent="0.4">
      <c r="A9" s="113"/>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185" t="s">
        <v>419</v>
      </c>
      <c r="AL9" s="1186"/>
      <c r="AM9" s="1186"/>
      <c r="AN9" s="1187"/>
      <c r="AO9" s="128">
        <v>2179682</v>
      </c>
      <c r="AP9" s="128">
        <v>69126</v>
      </c>
      <c r="AQ9" s="129">
        <v>90613</v>
      </c>
      <c r="AR9" s="130">
        <v>-23.7</v>
      </c>
    </row>
    <row r="10" spans="1:46" x14ac:dyDescent="0.4">
      <c r="A10" s="113"/>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185" t="s">
        <v>420</v>
      </c>
      <c r="AL10" s="1186"/>
      <c r="AM10" s="1186"/>
      <c r="AN10" s="1187"/>
      <c r="AO10" s="131">
        <v>196964</v>
      </c>
      <c r="AP10" s="131">
        <v>6246</v>
      </c>
      <c r="AQ10" s="132">
        <v>7525</v>
      </c>
      <c r="AR10" s="133">
        <v>-17</v>
      </c>
    </row>
    <row r="11" spans="1:46" ht="13.5" customHeight="1" x14ac:dyDescent="0.4">
      <c r="A11" s="113"/>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185" t="s">
        <v>421</v>
      </c>
      <c r="AL11" s="1186"/>
      <c r="AM11" s="1186"/>
      <c r="AN11" s="1187"/>
      <c r="AO11" s="131">
        <v>464711</v>
      </c>
      <c r="AP11" s="131">
        <v>14738</v>
      </c>
      <c r="AQ11" s="132">
        <v>9582</v>
      </c>
      <c r="AR11" s="133">
        <v>53.8</v>
      </c>
    </row>
    <row r="12" spans="1:46" ht="13.5" customHeight="1" x14ac:dyDescent="0.4">
      <c r="A12" s="113"/>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185" t="s">
        <v>422</v>
      </c>
      <c r="AL12" s="1186"/>
      <c r="AM12" s="1186"/>
      <c r="AN12" s="1187"/>
      <c r="AO12" s="131" t="s">
        <v>423</v>
      </c>
      <c r="AP12" s="131" t="s">
        <v>423</v>
      </c>
      <c r="AQ12" s="132">
        <v>1356</v>
      </c>
      <c r="AR12" s="133" t="s">
        <v>423</v>
      </c>
    </row>
    <row r="13" spans="1:46" ht="13.5" customHeight="1" x14ac:dyDescent="0.4">
      <c r="A13" s="113"/>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185" t="s">
        <v>424</v>
      </c>
      <c r="AL13" s="1186"/>
      <c r="AM13" s="1186"/>
      <c r="AN13" s="1187"/>
      <c r="AO13" s="131" t="s">
        <v>423</v>
      </c>
      <c r="AP13" s="131" t="s">
        <v>423</v>
      </c>
      <c r="AQ13" s="132">
        <v>2</v>
      </c>
      <c r="AR13" s="133" t="s">
        <v>423</v>
      </c>
    </row>
    <row r="14" spans="1:46" ht="13.5" customHeight="1" x14ac:dyDescent="0.4">
      <c r="A14" s="113"/>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185" t="s">
        <v>425</v>
      </c>
      <c r="AL14" s="1186"/>
      <c r="AM14" s="1186"/>
      <c r="AN14" s="1187"/>
      <c r="AO14" s="131">
        <v>79675</v>
      </c>
      <c r="AP14" s="131">
        <v>2527</v>
      </c>
      <c r="AQ14" s="132">
        <v>4182</v>
      </c>
      <c r="AR14" s="133">
        <v>-39.6</v>
      </c>
    </row>
    <row r="15" spans="1:46" ht="13.5" customHeight="1" x14ac:dyDescent="0.4">
      <c r="A15" s="113"/>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185" t="s">
        <v>426</v>
      </c>
      <c r="AL15" s="1186"/>
      <c r="AM15" s="1186"/>
      <c r="AN15" s="1187"/>
      <c r="AO15" s="131">
        <v>60200</v>
      </c>
      <c r="AP15" s="131">
        <v>1909</v>
      </c>
      <c r="AQ15" s="132">
        <v>2331</v>
      </c>
      <c r="AR15" s="133">
        <v>-18.100000000000001</v>
      </c>
    </row>
    <row r="16" spans="1:46" x14ac:dyDescent="0.4">
      <c r="A16" s="113"/>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188" t="s">
        <v>427</v>
      </c>
      <c r="AL16" s="1189"/>
      <c r="AM16" s="1189"/>
      <c r="AN16" s="1190"/>
      <c r="AO16" s="131">
        <v>-210072</v>
      </c>
      <c r="AP16" s="131">
        <v>-6662</v>
      </c>
      <c r="AQ16" s="132">
        <v>-8270</v>
      </c>
      <c r="AR16" s="133">
        <v>-19.399999999999999</v>
      </c>
    </row>
    <row r="17" spans="1:46" x14ac:dyDescent="0.4">
      <c r="A17" s="113"/>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188" t="s">
        <v>101</v>
      </c>
      <c r="AL17" s="1189"/>
      <c r="AM17" s="1189"/>
      <c r="AN17" s="1190"/>
      <c r="AO17" s="131">
        <v>2771160</v>
      </c>
      <c r="AP17" s="131">
        <v>87884</v>
      </c>
      <c r="AQ17" s="132">
        <v>107322</v>
      </c>
      <c r="AR17" s="133">
        <v>-18.100000000000001</v>
      </c>
    </row>
    <row r="18" spans="1:46" x14ac:dyDescent="0.4">
      <c r="A18" s="113"/>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34"/>
      <c r="AR18" s="134"/>
    </row>
    <row r="19" spans="1:46" x14ac:dyDescent="0.4">
      <c r="A19" s="113"/>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428</v>
      </c>
      <c r="AL19" s="109"/>
      <c r="AM19" s="109"/>
      <c r="AN19" s="109"/>
      <c r="AO19" s="109"/>
      <c r="AP19" s="109"/>
      <c r="AQ19" s="109"/>
      <c r="AR19" s="109"/>
    </row>
    <row r="20" spans="1:46" x14ac:dyDescent="0.4">
      <c r="A20" s="113"/>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35"/>
      <c r="AL20" s="136"/>
      <c r="AM20" s="136"/>
      <c r="AN20" s="137"/>
      <c r="AO20" s="138" t="s">
        <v>429</v>
      </c>
      <c r="AP20" s="139" t="s">
        <v>430</v>
      </c>
      <c r="AQ20" s="140" t="s">
        <v>431</v>
      </c>
      <c r="AR20" s="141"/>
    </row>
    <row r="21" spans="1:46" s="147" customFormat="1" x14ac:dyDescent="0.4">
      <c r="A21" s="142"/>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91" t="s">
        <v>432</v>
      </c>
      <c r="AL21" s="1192"/>
      <c r="AM21" s="1192"/>
      <c r="AN21" s="1193"/>
      <c r="AO21" s="143">
        <v>7.77</v>
      </c>
      <c r="AP21" s="144">
        <v>10.18</v>
      </c>
      <c r="AQ21" s="145">
        <v>-2.41</v>
      </c>
      <c r="AR21" s="114"/>
      <c r="AS21" s="146"/>
      <c r="AT21" s="142"/>
    </row>
    <row r="22" spans="1:46" s="147" customFormat="1" x14ac:dyDescent="0.4">
      <c r="A22" s="142"/>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91" t="s">
        <v>433</v>
      </c>
      <c r="AL22" s="1192"/>
      <c r="AM22" s="1192"/>
      <c r="AN22" s="1193"/>
      <c r="AO22" s="148">
        <v>97.9</v>
      </c>
      <c r="AP22" s="149">
        <v>97.7</v>
      </c>
      <c r="AQ22" s="150">
        <v>0.2</v>
      </c>
      <c r="AR22" s="134"/>
      <c r="AS22" s="146"/>
      <c r="AT22" s="142"/>
    </row>
    <row r="23" spans="1:46" s="147" customFormat="1" x14ac:dyDescent="0.4">
      <c r="A23" s="14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34"/>
      <c r="AQ23" s="134"/>
      <c r="AR23" s="134"/>
      <c r="AS23" s="146"/>
      <c r="AT23" s="142"/>
    </row>
    <row r="24" spans="1:46" s="147" customFormat="1" x14ac:dyDescent="0.4">
      <c r="A24" s="142"/>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34"/>
      <c r="AQ24" s="134"/>
      <c r="AR24" s="134"/>
      <c r="AS24" s="146"/>
      <c r="AT24" s="142"/>
    </row>
    <row r="25" spans="1:46" s="147" customFormat="1" x14ac:dyDescent="0.4">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3"/>
      <c r="AQ25" s="153"/>
      <c r="AR25" s="153"/>
      <c r="AS25" s="154"/>
      <c r="AT25" s="142"/>
    </row>
    <row r="26" spans="1:46" s="147" customFormat="1" x14ac:dyDescent="0.4">
      <c r="A26" s="114" t="s">
        <v>434</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34"/>
      <c r="AQ26" s="134"/>
      <c r="AR26" s="134"/>
      <c r="AS26" s="114"/>
      <c r="AT26" s="114"/>
    </row>
    <row r="27" spans="1:46" x14ac:dyDescent="0.4">
      <c r="A27" s="155"/>
      <c r="AO27" s="109"/>
      <c r="AP27" s="109"/>
      <c r="AQ27" s="109"/>
      <c r="AR27" s="109"/>
      <c r="AS27" s="109"/>
      <c r="AT27" s="109"/>
    </row>
    <row r="28" spans="1:46" ht="17.25" x14ac:dyDescent="0.15">
      <c r="A28" s="110" t="s">
        <v>435</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56"/>
    </row>
    <row r="29" spans="1:46" x14ac:dyDescent="0.15">
      <c r="A29" s="113"/>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t="s">
        <v>436</v>
      </c>
      <c r="AL29" s="114"/>
      <c r="AM29" s="114"/>
      <c r="AN29" s="114"/>
      <c r="AO29" s="109"/>
      <c r="AP29" s="109"/>
      <c r="AQ29" s="109"/>
      <c r="AR29" s="109"/>
      <c r="AS29" s="157"/>
    </row>
    <row r="30" spans="1:46" x14ac:dyDescent="0.4">
      <c r="A30" s="11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6"/>
      <c r="AL30" s="117"/>
      <c r="AM30" s="117"/>
      <c r="AN30" s="118"/>
      <c r="AO30" s="1183" t="s">
        <v>414</v>
      </c>
      <c r="AP30" s="119"/>
      <c r="AQ30" s="120" t="s">
        <v>415</v>
      </c>
      <c r="AR30" s="121"/>
    </row>
    <row r="31" spans="1:46" x14ac:dyDescent="0.4">
      <c r="A31" s="113"/>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22"/>
      <c r="AL31" s="123"/>
      <c r="AM31" s="123"/>
      <c r="AN31" s="124"/>
      <c r="AO31" s="1184"/>
      <c r="AP31" s="125" t="s">
        <v>416</v>
      </c>
      <c r="AQ31" s="126" t="s">
        <v>417</v>
      </c>
      <c r="AR31" s="127" t="s">
        <v>418</v>
      </c>
    </row>
    <row r="32" spans="1:46" ht="27" customHeight="1" x14ac:dyDescent="0.4">
      <c r="A32" s="113"/>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169" t="s">
        <v>437</v>
      </c>
      <c r="AL32" s="1170"/>
      <c r="AM32" s="1170"/>
      <c r="AN32" s="1171"/>
      <c r="AO32" s="158">
        <v>1824176</v>
      </c>
      <c r="AP32" s="158">
        <v>57852</v>
      </c>
      <c r="AQ32" s="159">
        <v>67619</v>
      </c>
      <c r="AR32" s="160">
        <v>-14.4</v>
      </c>
    </row>
    <row r="33" spans="1:46" ht="13.5" customHeight="1" x14ac:dyDescent="0.4">
      <c r="A33" s="113"/>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69" t="s">
        <v>438</v>
      </c>
      <c r="AL33" s="1170"/>
      <c r="AM33" s="1170"/>
      <c r="AN33" s="1171"/>
      <c r="AO33" s="158" t="s">
        <v>423</v>
      </c>
      <c r="AP33" s="158" t="s">
        <v>423</v>
      </c>
      <c r="AQ33" s="159" t="s">
        <v>423</v>
      </c>
      <c r="AR33" s="160" t="s">
        <v>423</v>
      </c>
    </row>
    <row r="34" spans="1:46" ht="27" customHeight="1" x14ac:dyDescent="0.4">
      <c r="A34" s="113"/>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169" t="s">
        <v>439</v>
      </c>
      <c r="AL34" s="1170"/>
      <c r="AM34" s="1170"/>
      <c r="AN34" s="1171"/>
      <c r="AO34" s="158" t="s">
        <v>423</v>
      </c>
      <c r="AP34" s="158" t="s">
        <v>423</v>
      </c>
      <c r="AQ34" s="159">
        <v>3</v>
      </c>
      <c r="AR34" s="160" t="s">
        <v>423</v>
      </c>
    </row>
    <row r="35" spans="1:46" ht="27" customHeight="1" x14ac:dyDescent="0.4">
      <c r="A35" s="113"/>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169" t="s">
        <v>440</v>
      </c>
      <c r="AL35" s="1170"/>
      <c r="AM35" s="1170"/>
      <c r="AN35" s="1171"/>
      <c r="AO35" s="158">
        <v>262291</v>
      </c>
      <c r="AP35" s="158">
        <v>8318</v>
      </c>
      <c r="AQ35" s="159">
        <v>17835</v>
      </c>
      <c r="AR35" s="160">
        <v>-53.4</v>
      </c>
    </row>
    <row r="36" spans="1:46" ht="27" customHeight="1" x14ac:dyDescent="0.4">
      <c r="A36" s="113"/>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169" t="s">
        <v>441</v>
      </c>
      <c r="AL36" s="1170"/>
      <c r="AM36" s="1170"/>
      <c r="AN36" s="1171"/>
      <c r="AO36" s="158">
        <v>95029</v>
      </c>
      <c r="AP36" s="158">
        <v>3014</v>
      </c>
      <c r="AQ36" s="159">
        <v>2401</v>
      </c>
      <c r="AR36" s="160">
        <v>25.5</v>
      </c>
    </row>
    <row r="37" spans="1:46" ht="13.5" customHeight="1" x14ac:dyDescent="0.4">
      <c r="A37" s="113"/>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169" t="s">
        <v>442</v>
      </c>
      <c r="AL37" s="1170"/>
      <c r="AM37" s="1170"/>
      <c r="AN37" s="1171"/>
      <c r="AO37" s="158">
        <v>120891</v>
      </c>
      <c r="AP37" s="158">
        <v>3834</v>
      </c>
      <c r="AQ37" s="159">
        <v>732</v>
      </c>
      <c r="AR37" s="160">
        <v>423.8</v>
      </c>
    </row>
    <row r="38" spans="1:46" ht="27" customHeight="1" x14ac:dyDescent="0.15">
      <c r="A38" s="113"/>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72" t="s">
        <v>443</v>
      </c>
      <c r="AL38" s="1173"/>
      <c r="AM38" s="1173"/>
      <c r="AN38" s="1174"/>
      <c r="AO38" s="161" t="s">
        <v>423</v>
      </c>
      <c r="AP38" s="161" t="s">
        <v>423</v>
      </c>
      <c r="AQ38" s="162">
        <v>5</v>
      </c>
      <c r="AR38" s="150" t="s">
        <v>423</v>
      </c>
      <c r="AS38" s="157"/>
    </row>
    <row r="39" spans="1:46" x14ac:dyDescent="0.15">
      <c r="A39" s="113"/>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172" t="s">
        <v>444</v>
      </c>
      <c r="AL39" s="1173"/>
      <c r="AM39" s="1173"/>
      <c r="AN39" s="1174"/>
      <c r="AO39" s="158">
        <v>-10371</v>
      </c>
      <c r="AP39" s="158">
        <v>-329</v>
      </c>
      <c r="AQ39" s="159">
        <v>-3806</v>
      </c>
      <c r="AR39" s="160">
        <v>-91.4</v>
      </c>
      <c r="AS39" s="157"/>
    </row>
    <row r="40" spans="1:46" ht="27" customHeight="1" x14ac:dyDescent="0.15">
      <c r="A40" s="113"/>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169" t="s">
        <v>445</v>
      </c>
      <c r="AL40" s="1170"/>
      <c r="AM40" s="1170"/>
      <c r="AN40" s="1171"/>
      <c r="AO40" s="158">
        <v>-1618653</v>
      </c>
      <c r="AP40" s="158">
        <v>-51334</v>
      </c>
      <c r="AQ40" s="159">
        <v>-59049</v>
      </c>
      <c r="AR40" s="160">
        <v>-13.1</v>
      </c>
      <c r="AS40" s="157"/>
    </row>
    <row r="41" spans="1:46" x14ac:dyDescent="0.15">
      <c r="A41" s="113"/>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175" t="s">
        <v>211</v>
      </c>
      <c r="AL41" s="1176"/>
      <c r="AM41" s="1176"/>
      <c r="AN41" s="1177"/>
      <c r="AO41" s="158">
        <v>673363</v>
      </c>
      <c r="AP41" s="158">
        <v>21355</v>
      </c>
      <c r="AQ41" s="159">
        <v>25740</v>
      </c>
      <c r="AR41" s="160">
        <v>-17</v>
      </c>
      <c r="AS41" s="157"/>
    </row>
    <row r="42" spans="1:46" x14ac:dyDescent="0.15">
      <c r="A42" s="113"/>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63" t="s">
        <v>446</v>
      </c>
      <c r="AL42" s="109"/>
      <c r="AM42" s="109"/>
      <c r="AN42" s="109"/>
      <c r="AO42" s="109"/>
      <c r="AP42" s="109"/>
      <c r="AQ42" s="134"/>
      <c r="AR42" s="134"/>
      <c r="AS42" s="157"/>
    </row>
    <row r="43" spans="1:46" x14ac:dyDescent="0.15">
      <c r="A43" s="113"/>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64"/>
      <c r="AQ43" s="134"/>
      <c r="AR43" s="109"/>
      <c r="AS43" s="157"/>
    </row>
    <row r="44" spans="1:46" x14ac:dyDescent="0.4">
      <c r="A44" s="113"/>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34"/>
      <c r="AR44" s="109"/>
    </row>
    <row r="45" spans="1:46" x14ac:dyDescent="0.4">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65"/>
      <c r="AR45" s="111"/>
      <c r="AS45" s="111"/>
      <c r="AT45" s="109"/>
    </row>
    <row r="46" spans="1:46" x14ac:dyDescent="0.4">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09"/>
    </row>
    <row r="47" spans="1:46" ht="17.25" customHeight="1" x14ac:dyDescent="0.4">
      <c r="A47" s="167" t="s">
        <v>447</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4">
      <c r="A48" s="113"/>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68" t="s">
        <v>448</v>
      </c>
      <c r="AL48" s="168"/>
      <c r="AM48" s="168"/>
      <c r="AN48" s="168"/>
      <c r="AO48" s="168"/>
      <c r="AP48" s="168"/>
      <c r="AQ48" s="169"/>
      <c r="AR48" s="168"/>
    </row>
    <row r="49" spans="1:44" ht="13.5" customHeight="1" x14ac:dyDescent="0.4">
      <c r="A49" s="113"/>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70"/>
      <c r="AL49" s="171"/>
      <c r="AM49" s="1178" t="s">
        <v>414</v>
      </c>
      <c r="AN49" s="1180" t="s">
        <v>449</v>
      </c>
      <c r="AO49" s="1181"/>
      <c r="AP49" s="1181"/>
      <c r="AQ49" s="1181"/>
      <c r="AR49" s="1182"/>
    </row>
    <row r="50" spans="1:44" x14ac:dyDescent="0.4">
      <c r="A50" s="113"/>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72"/>
      <c r="AL50" s="173"/>
      <c r="AM50" s="1179"/>
      <c r="AN50" s="174" t="s">
        <v>450</v>
      </c>
      <c r="AO50" s="175" t="s">
        <v>451</v>
      </c>
      <c r="AP50" s="176" t="s">
        <v>452</v>
      </c>
      <c r="AQ50" s="177" t="s">
        <v>453</v>
      </c>
      <c r="AR50" s="178" t="s">
        <v>454</v>
      </c>
    </row>
    <row r="51" spans="1:44" x14ac:dyDescent="0.4">
      <c r="A51" s="113"/>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70" t="s">
        <v>455</v>
      </c>
      <c r="AL51" s="171"/>
      <c r="AM51" s="179">
        <v>1778152</v>
      </c>
      <c r="AN51" s="180">
        <v>55131</v>
      </c>
      <c r="AO51" s="181">
        <v>-49.5</v>
      </c>
      <c r="AP51" s="182">
        <v>85459</v>
      </c>
      <c r="AQ51" s="183">
        <v>-19.8</v>
      </c>
      <c r="AR51" s="184">
        <v>-29.7</v>
      </c>
    </row>
    <row r="52" spans="1:44" x14ac:dyDescent="0.4">
      <c r="A52" s="113"/>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85"/>
      <c r="AL52" s="186" t="s">
        <v>456</v>
      </c>
      <c r="AM52" s="187">
        <v>719487</v>
      </c>
      <c r="AN52" s="188">
        <v>22308</v>
      </c>
      <c r="AO52" s="189">
        <v>-63.1</v>
      </c>
      <c r="AP52" s="190">
        <v>44378</v>
      </c>
      <c r="AQ52" s="191">
        <v>-2.6</v>
      </c>
      <c r="AR52" s="192">
        <v>-60.5</v>
      </c>
    </row>
    <row r="53" spans="1:44" x14ac:dyDescent="0.4">
      <c r="A53" s="113"/>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70" t="s">
        <v>457</v>
      </c>
      <c r="AL53" s="171"/>
      <c r="AM53" s="179">
        <v>1669814</v>
      </c>
      <c r="AN53" s="180">
        <v>52112</v>
      </c>
      <c r="AO53" s="181">
        <v>-5.5</v>
      </c>
      <c r="AP53" s="182">
        <v>83280</v>
      </c>
      <c r="AQ53" s="183">
        <v>-2.5</v>
      </c>
      <c r="AR53" s="184">
        <v>-3</v>
      </c>
    </row>
    <row r="54" spans="1:44" x14ac:dyDescent="0.4">
      <c r="A54" s="113"/>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85"/>
      <c r="AL54" s="186" t="s">
        <v>456</v>
      </c>
      <c r="AM54" s="187">
        <v>683412</v>
      </c>
      <c r="AN54" s="188">
        <v>21328</v>
      </c>
      <c r="AO54" s="189">
        <v>-4.4000000000000004</v>
      </c>
      <c r="AP54" s="190">
        <v>43123</v>
      </c>
      <c r="AQ54" s="191">
        <v>-2.8</v>
      </c>
      <c r="AR54" s="192">
        <v>-1.6</v>
      </c>
    </row>
    <row r="55" spans="1:44" x14ac:dyDescent="0.4">
      <c r="A55" s="113"/>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70" t="s">
        <v>458</v>
      </c>
      <c r="AL55" s="171"/>
      <c r="AM55" s="179">
        <v>3876022</v>
      </c>
      <c r="AN55" s="180">
        <v>121578</v>
      </c>
      <c r="AO55" s="181">
        <v>133.30000000000001</v>
      </c>
      <c r="AP55" s="182">
        <v>88968</v>
      </c>
      <c r="AQ55" s="183">
        <v>6.8</v>
      </c>
      <c r="AR55" s="184">
        <v>126.5</v>
      </c>
    </row>
    <row r="56" spans="1:44" x14ac:dyDescent="0.4">
      <c r="A56" s="113"/>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85"/>
      <c r="AL56" s="186" t="s">
        <v>456</v>
      </c>
      <c r="AM56" s="187">
        <v>2176937</v>
      </c>
      <c r="AN56" s="188">
        <v>68283</v>
      </c>
      <c r="AO56" s="189">
        <v>220.2</v>
      </c>
      <c r="AP56" s="190">
        <v>45482</v>
      </c>
      <c r="AQ56" s="191">
        <v>5.5</v>
      </c>
      <c r="AR56" s="192">
        <v>214.7</v>
      </c>
    </row>
    <row r="57" spans="1:44" x14ac:dyDescent="0.4">
      <c r="A57" s="113"/>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70" t="s">
        <v>459</v>
      </c>
      <c r="AL57" s="171"/>
      <c r="AM57" s="179">
        <v>3748134</v>
      </c>
      <c r="AN57" s="180">
        <v>117959</v>
      </c>
      <c r="AO57" s="181">
        <v>-3</v>
      </c>
      <c r="AP57" s="182">
        <v>85173</v>
      </c>
      <c r="AQ57" s="183">
        <v>-4.3</v>
      </c>
      <c r="AR57" s="184">
        <v>1.3</v>
      </c>
    </row>
    <row r="58" spans="1:44" x14ac:dyDescent="0.4">
      <c r="A58" s="113"/>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85"/>
      <c r="AL58" s="186" t="s">
        <v>456</v>
      </c>
      <c r="AM58" s="187">
        <v>2795006</v>
      </c>
      <c r="AN58" s="188">
        <v>87962</v>
      </c>
      <c r="AO58" s="189">
        <v>28.8</v>
      </c>
      <c r="AP58" s="190">
        <v>43913</v>
      </c>
      <c r="AQ58" s="191">
        <v>-3.4</v>
      </c>
      <c r="AR58" s="192">
        <v>32.200000000000003</v>
      </c>
    </row>
    <row r="59" spans="1:44" x14ac:dyDescent="0.4">
      <c r="A59" s="113"/>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70" t="s">
        <v>460</v>
      </c>
      <c r="AL59" s="171"/>
      <c r="AM59" s="179">
        <v>3038909</v>
      </c>
      <c r="AN59" s="180">
        <v>96375</v>
      </c>
      <c r="AO59" s="181">
        <v>-18.3</v>
      </c>
      <c r="AP59" s="182">
        <v>94081</v>
      </c>
      <c r="AQ59" s="183">
        <v>10.5</v>
      </c>
      <c r="AR59" s="184">
        <v>-28.8</v>
      </c>
    </row>
    <row r="60" spans="1:44" x14ac:dyDescent="0.4">
      <c r="A60" s="113"/>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85"/>
      <c r="AL60" s="186" t="s">
        <v>456</v>
      </c>
      <c r="AM60" s="187">
        <v>1955360</v>
      </c>
      <c r="AN60" s="188">
        <v>62012</v>
      </c>
      <c r="AO60" s="189">
        <v>-29.5</v>
      </c>
      <c r="AP60" s="190">
        <v>48949</v>
      </c>
      <c r="AQ60" s="191">
        <v>11.5</v>
      </c>
      <c r="AR60" s="192">
        <v>-41</v>
      </c>
    </row>
    <row r="61" spans="1:44" x14ac:dyDescent="0.4">
      <c r="A61" s="113"/>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70" t="s">
        <v>461</v>
      </c>
      <c r="AL61" s="193"/>
      <c r="AM61" s="194">
        <v>2822206</v>
      </c>
      <c r="AN61" s="195">
        <v>88631</v>
      </c>
      <c r="AO61" s="196">
        <v>11.4</v>
      </c>
      <c r="AP61" s="197">
        <v>87392</v>
      </c>
      <c r="AQ61" s="198">
        <v>-1.9</v>
      </c>
      <c r="AR61" s="184">
        <v>13.3</v>
      </c>
    </row>
    <row r="62" spans="1:44" x14ac:dyDescent="0.4">
      <c r="A62" s="113"/>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85"/>
      <c r="AL62" s="186" t="s">
        <v>456</v>
      </c>
      <c r="AM62" s="187">
        <v>1666040</v>
      </c>
      <c r="AN62" s="188">
        <v>52379</v>
      </c>
      <c r="AO62" s="189">
        <v>30.4</v>
      </c>
      <c r="AP62" s="190">
        <v>45169</v>
      </c>
      <c r="AQ62" s="191">
        <v>1.6</v>
      </c>
      <c r="AR62" s="192">
        <v>28.8</v>
      </c>
    </row>
    <row r="63" spans="1:44" x14ac:dyDescent="0.4">
      <c r="A63" s="113"/>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4">
      <c r="A64" s="113"/>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4">
      <c r="A65" s="113"/>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4">
      <c r="A66" s="199"/>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200"/>
    </row>
    <row r="67" spans="1:46" ht="13.5" hidden="1" customHeight="1" x14ac:dyDescent="0.4">
      <c r="AK67" s="109"/>
      <c r="AL67" s="109"/>
      <c r="AM67" s="109"/>
      <c r="AN67" s="109"/>
      <c r="AO67" s="109"/>
      <c r="AP67" s="109"/>
      <c r="AQ67" s="109"/>
      <c r="AR67" s="109"/>
      <c r="AS67" s="109"/>
      <c r="AT67" s="109"/>
    </row>
    <row r="68" spans="1:46" ht="13.5" hidden="1" customHeight="1" x14ac:dyDescent="0.4">
      <c r="AK68" s="109"/>
      <c r="AL68" s="109"/>
      <c r="AM68" s="109"/>
      <c r="AN68" s="109"/>
      <c r="AO68" s="109"/>
      <c r="AP68" s="109"/>
      <c r="AQ68" s="109"/>
      <c r="AR68" s="109"/>
    </row>
    <row r="69" spans="1:46" ht="13.5" hidden="1" customHeight="1" x14ac:dyDescent="0.4">
      <c r="AK69" s="109"/>
      <c r="AL69" s="109"/>
      <c r="AM69" s="109"/>
      <c r="AN69" s="109"/>
      <c r="AO69" s="109"/>
      <c r="AP69" s="109"/>
      <c r="AQ69" s="109"/>
      <c r="AR69" s="109"/>
    </row>
    <row r="70" spans="1:46" hidden="1" x14ac:dyDescent="0.4">
      <c r="AK70" s="109"/>
      <c r="AL70" s="109"/>
      <c r="AM70" s="109"/>
      <c r="AN70" s="109"/>
      <c r="AO70" s="109"/>
      <c r="AP70" s="109"/>
      <c r="AQ70" s="109"/>
      <c r="AR70" s="109"/>
    </row>
    <row r="71" spans="1:46" hidden="1" x14ac:dyDescent="0.4">
      <c r="AK71" s="109"/>
      <c r="AL71" s="109"/>
      <c r="AM71" s="109"/>
      <c r="AN71" s="109"/>
      <c r="AO71" s="109"/>
      <c r="AP71" s="109"/>
      <c r="AQ71" s="109"/>
      <c r="AR71" s="109"/>
    </row>
    <row r="72" spans="1:46" hidden="1" x14ac:dyDescent="0.4">
      <c r="AK72" s="109"/>
      <c r="AL72" s="109"/>
      <c r="AM72" s="109"/>
      <c r="AN72" s="109"/>
      <c r="AO72" s="109"/>
      <c r="AP72" s="109"/>
      <c r="AQ72" s="109"/>
      <c r="AR72" s="109"/>
    </row>
    <row r="73" spans="1:46" hidden="1" x14ac:dyDescent="0.4">
      <c r="AK73" s="109"/>
      <c r="AL73" s="109"/>
      <c r="AM73" s="109"/>
      <c r="AN73" s="109"/>
      <c r="AO73" s="109"/>
      <c r="AP73" s="109"/>
      <c r="AQ73" s="109"/>
      <c r="AR73" s="109"/>
    </row>
    <row r="74" spans="1:46" hidden="1" x14ac:dyDescent="0.4"/>
  </sheetData>
  <sheetProtection algorithmName="SHA-512" hashValue="NnFooxXF02gwidzNBpxFsA6f/M8yWlf756e2V/EYZVxa4R2KJsojcwJ4BS109yWz1hmAnD4gUrDDZsMd8gHT6w==" saltValue="0Moz5cBuwsKZmllRuz7F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21875" style="107" customWidth="1"/>
    <col min="126" max="16384" width="8" style="106" hidden="1"/>
  </cols>
  <sheetData>
    <row r="1" spans="2:125" ht="13.5" customHeight="1" x14ac:dyDescent="0.15">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row>
    <row r="2" spans="2:125" x14ac:dyDescent="0.15">
      <c r="B2" s="106"/>
      <c r="DG2" s="106"/>
    </row>
    <row r="3" spans="2:125" x14ac:dyDescent="0.15">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H3" s="106"/>
      <c r="DI3" s="106"/>
      <c r="DJ3" s="106"/>
      <c r="DK3" s="106"/>
      <c r="DL3" s="106"/>
      <c r="DM3" s="106"/>
      <c r="DN3" s="106"/>
      <c r="DO3" s="106"/>
      <c r="DP3" s="106"/>
      <c r="DQ3" s="106"/>
      <c r="DR3" s="106"/>
      <c r="DS3" s="106"/>
      <c r="DT3" s="106"/>
      <c r="DU3" s="106"/>
    </row>
    <row r="4" spans="2:125" x14ac:dyDescent="0.15"/>
    <row r="5" spans="2:125" x14ac:dyDescent="0.15"/>
    <row r="6" spans="2:125" x14ac:dyDescent="0.15"/>
    <row r="7" spans="2:125" x14ac:dyDescent="0.15"/>
    <row r="8" spans="2:125" x14ac:dyDescent="0.15"/>
    <row r="9" spans="2:125" x14ac:dyDescent="0.15">
      <c r="DU9" s="10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06"/>
    </row>
    <row r="18" spans="125:125" x14ac:dyDescent="0.15"/>
    <row r="19" spans="125:125" x14ac:dyDescent="0.15"/>
    <row r="20" spans="125:125" x14ac:dyDescent="0.15">
      <c r="DU20" s="106"/>
    </row>
    <row r="21" spans="125:125" x14ac:dyDescent="0.15">
      <c r="DU21" s="10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06"/>
    </row>
    <row r="29" spans="125:125" x14ac:dyDescent="0.15"/>
    <row r="30" spans="125:125" x14ac:dyDescent="0.15"/>
    <row r="31" spans="125:125" x14ac:dyDescent="0.15"/>
    <row r="32" spans="125:125" x14ac:dyDescent="0.15"/>
    <row r="33" spans="2:125" x14ac:dyDescent="0.15">
      <c r="B33" s="106"/>
      <c r="G33" s="106"/>
      <c r="I33" s="106"/>
    </row>
    <row r="34" spans="2:125" x14ac:dyDescent="0.15">
      <c r="C34" s="106"/>
      <c r="P34" s="106"/>
      <c r="DE34" s="106"/>
      <c r="DH34" s="106"/>
    </row>
    <row r="35" spans="2:125" x14ac:dyDescent="0.15">
      <c r="D35" s="106"/>
      <c r="E35" s="106"/>
      <c r="DG35" s="106"/>
      <c r="DJ35" s="106"/>
      <c r="DP35" s="106"/>
      <c r="DQ35" s="106"/>
      <c r="DR35" s="106"/>
      <c r="DS35" s="106"/>
      <c r="DT35" s="106"/>
      <c r="DU35" s="106"/>
    </row>
    <row r="36" spans="2:125" x14ac:dyDescent="0.15">
      <c r="F36" s="106"/>
      <c r="H36" s="106"/>
      <c r="J36" s="106"/>
      <c r="K36" s="106"/>
      <c r="L36" s="106"/>
      <c r="M36" s="106"/>
      <c r="N36" s="106"/>
      <c r="O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F36" s="106"/>
      <c r="DI36" s="106"/>
      <c r="DK36" s="106"/>
      <c r="DL36" s="106"/>
      <c r="DM36" s="106"/>
      <c r="DN36" s="106"/>
      <c r="DO36" s="106"/>
      <c r="DP36" s="106"/>
      <c r="DQ36" s="106"/>
      <c r="DR36" s="106"/>
      <c r="DS36" s="106"/>
      <c r="DT36" s="106"/>
      <c r="DU36" s="106"/>
    </row>
    <row r="37" spans="2:125" x14ac:dyDescent="0.15">
      <c r="DU37" s="106"/>
    </row>
    <row r="38" spans="2:125" x14ac:dyDescent="0.15">
      <c r="DT38" s="106"/>
      <c r="DU38" s="106"/>
    </row>
    <row r="39" spans="2:125" x14ac:dyDescent="0.15"/>
    <row r="40" spans="2:125" x14ac:dyDescent="0.15">
      <c r="DH40" s="106"/>
    </row>
    <row r="41" spans="2:125" x14ac:dyDescent="0.15">
      <c r="DE41" s="106"/>
    </row>
    <row r="42" spans="2:125" x14ac:dyDescent="0.15">
      <c r="DG42" s="106"/>
      <c r="DJ42" s="106"/>
    </row>
    <row r="43" spans="2:125" x14ac:dyDescent="0.15">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F43" s="106"/>
      <c r="DI43" s="106"/>
      <c r="DK43" s="106"/>
      <c r="DL43" s="106"/>
      <c r="DM43" s="106"/>
      <c r="DN43" s="106"/>
      <c r="DO43" s="106"/>
      <c r="DP43" s="106"/>
      <c r="DQ43" s="106"/>
      <c r="DR43" s="106"/>
      <c r="DS43" s="106"/>
      <c r="DT43" s="106"/>
      <c r="DU43" s="106"/>
    </row>
    <row r="44" spans="2:125" x14ac:dyDescent="0.15">
      <c r="DU44" s="106"/>
    </row>
    <row r="45" spans="2:125" x14ac:dyDescent="0.15"/>
    <row r="46" spans="2:125" x14ac:dyDescent="0.15"/>
    <row r="47" spans="2:125" x14ac:dyDescent="0.15"/>
    <row r="48" spans="2:125" x14ac:dyDescent="0.15">
      <c r="DT48" s="106"/>
      <c r="DU48" s="106"/>
    </row>
    <row r="49" spans="120:125" x14ac:dyDescent="0.15">
      <c r="DU49" s="106"/>
    </row>
    <row r="50" spans="120:125" x14ac:dyDescent="0.15">
      <c r="DU50" s="106"/>
    </row>
    <row r="51" spans="120:125" x14ac:dyDescent="0.15">
      <c r="DP51" s="106"/>
      <c r="DQ51" s="106"/>
      <c r="DR51" s="106"/>
      <c r="DS51" s="106"/>
      <c r="DT51" s="106"/>
      <c r="DU51" s="106"/>
    </row>
    <row r="52" spans="120:125" x14ac:dyDescent="0.15"/>
    <row r="53" spans="120:125" x14ac:dyDescent="0.15"/>
    <row r="54" spans="120:125" x14ac:dyDescent="0.15">
      <c r="DU54" s="106"/>
    </row>
    <row r="55" spans="120:125" x14ac:dyDescent="0.15"/>
    <row r="56" spans="120:125" x14ac:dyDescent="0.15"/>
    <row r="57" spans="120:125" x14ac:dyDescent="0.15"/>
    <row r="58" spans="120:125" x14ac:dyDescent="0.15">
      <c r="DU58" s="106"/>
    </row>
    <row r="59" spans="120:125" x14ac:dyDescent="0.15"/>
    <row r="60" spans="120:125" x14ac:dyDescent="0.15"/>
    <row r="61" spans="120:125" x14ac:dyDescent="0.15"/>
    <row r="62" spans="120:125" x14ac:dyDescent="0.15"/>
    <row r="63" spans="120:125" x14ac:dyDescent="0.15">
      <c r="DU63" s="106"/>
    </row>
    <row r="64" spans="120:125" x14ac:dyDescent="0.15">
      <c r="DT64" s="106"/>
      <c r="DU64" s="106"/>
    </row>
    <row r="65" spans="123:125" x14ac:dyDescent="0.15"/>
    <row r="66" spans="123:125" x14ac:dyDescent="0.15"/>
    <row r="67" spans="123:125" x14ac:dyDescent="0.15"/>
    <row r="68" spans="123:125" x14ac:dyDescent="0.15"/>
    <row r="69" spans="123:125" x14ac:dyDescent="0.15">
      <c r="DS69" s="106"/>
      <c r="DT69" s="106"/>
      <c r="DU69" s="10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06"/>
    </row>
    <row r="83" spans="116:125" x14ac:dyDescent="0.15">
      <c r="DM83" s="106"/>
      <c r="DN83" s="106"/>
      <c r="DO83" s="106"/>
      <c r="DP83" s="106"/>
      <c r="DQ83" s="106"/>
      <c r="DR83" s="106"/>
      <c r="DS83" s="106"/>
      <c r="DT83" s="106"/>
      <c r="DU83" s="106"/>
    </row>
    <row r="84" spans="116:125" x14ac:dyDescent="0.15"/>
    <row r="85" spans="116:125" x14ac:dyDescent="0.15"/>
    <row r="86" spans="116:125" x14ac:dyDescent="0.15"/>
    <row r="87" spans="116:125" x14ac:dyDescent="0.15"/>
    <row r="88" spans="116:125" x14ac:dyDescent="0.15">
      <c r="DU88" s="10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06"/>
      <c r="DT94" s="106"/>
      <c r="DU94" s="106"/>
    </row>
    <row r="95" spans="116:125" ht="13.5" customHeight="1" x14ac:dyDescent="0.15">
      <c r="DU95" s="10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06"/>
    </row>
    <row r="102" spans="124:125" ht="13.5" customHeight="1" x14ac:dyDescent="0.15"/>
    <row r="103" spans="124:125" ht="13.5" customHeight="1" x14ac:dyDescent="0.15"/>
    <row r="104" spans="124:125" ht="13.5" customHeight="1" x14ac:dyDescent="0.15">
      <c r="DT104" s="106"/>
      <c r="DU104" s="10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06" t="s">
        <v>411</v>
      </c>
    </row>
    <row r="120" spans="125:125" ht="13.5" hidden="1" customHeight="1" x14ac:dyDescent="0.15"/>
    <row r="121" spans="125:125" ht="13.5" hidden="1" customHeight="1" x14ac:dyDescent="0.15">
      <c r="DU121" s="106"/>
    </row>
  </sheetData>
  <sheetProtection algorithmName="SHA-512" hashValue="+X4oIxsGOl+/PHiaEOm9HynD17y5Ox63vrf1uFTSpkSHbEMg8+x5Su8Ve10iMp593PsyGXEVkUGTGltKbx5ZPA==" saltValue="fstGSz8PZ/AohH8Pv8KxLw==" spinCount="100000" sheet="1" objects="1" scenarios="1"/>
  <dataConsolidate/>
  <phoneticPr fontId="3"/>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21875" style="107" customWidth="1"/>
    <col min="126" max="142" width="0" style="106" hidden="1" customWidth="1"/>
    <col min="143" max="16384" width="8" style="106" hidden="1"/>
  </cols>
  <sheetData>
    <row r="1" spans="1:125" ht="13.5"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row>
    <row r="2" spans="1:125" x14ac:dyDescent="0.15">
      <c r="B2" s="106"/>
      <c r="T2" s="106"/>
    </row>
    <row r="3" spans="1:125" x14ac:dyDescent="0.15">
      <c r="C3" s="106"/>
      <c r="D3" s="106"/>
      <c r="E3" s="106"/>
      <c r="F3" s="106"/>
      <c r="G3" s="106"/>
      <c r="H3" s="106"/>
      <c r="I3" s="106"/>
      <c r="J3" s="106"/>
      <c r="K3" s="106"/>
      <c r="L3" s="106"/>
      <c r="M3" s="106"/>
      <c r="N3" s="106"/>
      <c r="O3" s="106"/>
      <c r="P3" s="106"/>
      <c r="Q3" s="106"/>
      <c r="R3" s="106"/>
      <c r="S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06"/>
      <c r="G33" s="106"/>
      <c r="I33" s="106"/>
    </row>
    <row r="34" spans="2:125" x14ac:dyDescent="0.15">
      <c r="C34" s="106"/>
      <c r="P34" s="106"/>
      <c r="R34" s="106"/>
      <c r="U34" s="106"/>
    </row>
    <row r="35" spans="2:125" x14ac:dyDescent="0.15">
      <c r="D35" s="106"/>
      <c r="E35" s="106"/>
      <c r="T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row>
    <row r="36" spans="2:125" x14ac:dyDescent="0.15">
      <c r="F36" s="106"/>
      <c r="H36" s="106"/>
      <c r="J36" s="106"/>
      <c r="K36" s="106"/>
      <c r="L36" s="106"/>
      <c r="M36" s="106"/>
      <c r="N36" s="106"/>
      <c r="O36" s="106"/>
      <c r="Q36" s="106"/>
      <c r="S36" s="106"/>
      <c r="V36" s="106"/>
    </row>
    <row r="37" spans="2:125" x14ac:dyDescent="0.15"/>
    <row r="38" spans="2:125" x14ac:dyDescent="0.15"/>
    <row r="39" spans="2:125" x14ac:dyDescent="0.15"/>
    <row r="40" spans="2:125" x14ac:dyDescent="0.15">
      <c r="U40" s="106"/>
    </row>
    <row r="41" spans="2:125" x14ac:dyDescent="0.15">
      <c r="R41" s="106"/>
    </row>
    <row r="42" spans="2:125" x14ac:dyDescent="0.15">
      <c r="T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row>
    <row r="43" spans="2:125" x14ac:dyDescent="0.15">
      <c r="Q43" s="106"/>
      <c r="S43" s="106"/>
      <c r="V43" s="10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07" t="s">
        <v>411</v>
      </c>
    </row>
  </sheetData>
  <sheetProtection algorithmName="SHA-512" hashValue="FresJCl7g02aq3kJvDwu0FGcw92UmB5lK25QsruvPFJkgyjQu4or5F2uzoeTPlFHMZxVr3AUWEiZcMp1y/glfg==" saltValue="F5T72mJT1hgqwLrY8mf/PA==" spinCount="100000" sheet="1" objects="1" scenarios="1"/>
  <dataConsolidate/>
  <phoneticPr fontId="3"/>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4"/>
  <cols>
    <col min="1" max="1" width="7.33203125" style="201" customWidth="1"/>
    <col min="2" max="16" width="13" style="201" customWidth="1"/>
    <col min="17" max="16384" width="0" style="201" hidden="1"/>
  </cols>
  <sheetData>
    <row r="1" ht="16.5" customHeight="1" x14ac:dyDescent="0.4"/>
    <row r="2" ht="16.5" customHeight="1" x14ac:dyDescent="0.4"/>
    <row r="3" ht="16.5" customHeight="1" x14ac:dyDescent="0.4"/>
    <row r="4" ht="16.5" customHeight="1" x14ac:dyDescent="0.4"/>
    <row r="5" ht="16.5" customHeight="1" x14ac:dyDescent="0.4"/>
    <row r="6" ht="16.5" customHeight="1" x14ac:dyDescent="0.4"/>
    <row r="7" ht="16.5" customHeight="1" x14ac:dyDescent="0.4"/>
    <row r="8" ht="16.5" customHeight="1" x14ac:dyDescent="0.4"/>
    <row r="9" ht="16.5" customHeight="1" x14ac:dyDescent="0.4"/>
    <row r="10" ht="16.5" customHeight="1" x14ac:dyDescent="0.4"/>
    <row r="11" ht="16.5" customHeight="1" x14ac:dyDescent="0.4"/>
    <row r="12" ht="16.5" customHeight="1" x14ac:dyDescent="0.4"/>
    <row r="13" ht="16.5" customHeight="1" x14ac:dyDescent="0.4"/>
    <row r="14" ht="16.5" customHeight="1" x14ac:dyDescent="0.4"/>
    <row r="15" ht="16.5" customHeight="1" x14ac:dyDescent="0.4"/>
    <row r="16"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spans="2:10" ht="16.5" customHeight="1" x14ac:dyDescent="0.4"/>
    <row r="34" spans="2:10" ht="16.5" customHeight="1" x14ac:dyDescent="0.4"/>
    <row r="35" spans="2:10" ht="16.5" customHeight="1" x14ac:dyDescent="0.4"/>
    <row r="36" spans="2:10" ht="16.5" customHeight="1" x14ac:dyDescent="0.4"/>
    <row r="37" spans="2:10" ht="16.5" customHeight="1" x14ac:dyDescent="0.4"/>
    <row r="38" spans="2:10" ht="16.5" customHeight="1" x14ac:dyDescent="0.4"/>
    <row r="39" spans="2:10" ht="16.5" customHeight="1" x14ac:dyDescent="0.4"/>
    <row r="40" spans="2:10" ht="16.5" customHeight="1" x14ac:dyDescent="0.4"/>
    <row r="41" spans="2:10" ht="16.5" customHeight="1" x14ac:dyDescent="0.4"/>
    <row r="42" spans="2:10" ht="16.5" customHeight="1" x14ac:dyDescent="0.4"/>
    <row r="43" spans="2:10" ht="16.5" customHeight="1" x14ac:dyDescent="0.4"/>
    <row r="44" spans="2:10" ht="16.5" customHeight="1" x14ac:dyDescent="0.4"/>
    <row r="45" spans="2:10" ht="29.25" customHeight="1" thickBot="1" x14ac:dyDescent="0.45">
      <c r="B45" s="202"/>
      <c r="C45" s="202"/>
      <c r="D45" s="202"/>
      <c r="E45" s="202"/>
      <c r="F45" s="202"/>
      <c r="G45" s="202"/>
      <c r="H45" s="202"/>
      <c r="I45" s="202"/>
      <c r="J45" s="203" t="s">
        <v>462</v>
      </c>
    </row>
    <row r="46" spans="2:10" ht="29.25" customHeight="1" thickBot="1" x14ac:dyDescent="0.25">
      <c r="B46" s="204" t="s">
        <v>7</v>
      </c>
      <c r="C46" s="205"/>
      <c r="D46" s="205"/>
      <c r="E46" s="206" t="s">
        <v>463</v>
      </c>
      <c r="F46" s="207" t="s">
        <v>464</v>
      </c>
      <c r="G46" s="208" t="s">
        <v>465</v>
      </c>
      <c r="H46" s="208" t="s">
        <v>466</v>
      </c>
      <c r="I46" s="208" t="s">
        <v>467</v>
      </c>
      <c r="J46" s="209" t="s">
        <v>468</v>
      </c>
    </row>
    <row r="47" spans="2:10" ht="57.75" customHeight="1" x14ac:dyDescent="0.4">
      <c r="B47" s="210"/>
      <c r="C47" s="1194" t="s">
        <v>469</v>
      </c>
      <c r="D47" s="1194"/>
      <c r="E47" s="1195"/>
      <c r="F47" s="211">
        <v>27.84</v>
      </c>
      <c r="G47" s="212">
        <v>30.65</v>
      </c>
      <c r="H47" s="212">
        <v>30.59</v>
      </c>
      <c r="I47" s="212">
        <v>31.06</v>
      </c>
      <c r="J47" s="213">
        <v>26.14</v>
      </c>
    </row>
    <row r="48" spans="2:10" ht="57.75" customHeight="1" x14ac:dyDescent="0.4">
      <c r="B48" s="214"/>
      <c r="C48" s="1196" t="s">
        <v>470</v>
      </c>
      <c r="D48" s="1196"/>
      <c r="E48" s="1197"/>
      <c r="F48" s="215">
        <v>4.37</v>
      </c>
      <c r="G48" s="216">
        <v>2.5499999999999998</v>
      </c>
      <c r="H48" s="216">
        <v>2.2200000000000002</v>
      </c>
      <c r="I48" s="216">
        <v>0.01</v>
      </c>
      <c r="J48" s="217">
        <v>3.26</v>
      </c>
    </row>
    <row r="49" spans="2:10" ht="57.75" customHeight="1" thickBot="1" x14ac:dyDescent="0.45">
      <c r="B49" s="218"/>
      <c r="C49" s="1198" t="s">
        <v>471</v>
      </c>
      <c r="D49" s="1198"/>
      <c r="E49" s="1199"/>
      <c r="F49" s="219">
        <v>5.68</v>
      </c>
      <c r="G49" s="220">
        <v>1.69</v>
      </c>
      <c r="H49" s="220">
        <v>1.02</v>
      </c>
      <c r="I49" s="220" t="s">
        <v>472</v>
      </c>
      <c r="J49" s="221" t="s">
        <v>473</v>
      </c>
    </row>
    <row r="50" spans="2:10" ht="13.5" customHeight="1" x14ac:dyDescent="0.4"/>
  </sheetData>
  <sheetProtection algorithmName="SHA-512" hashValue="vjq4mKxui9Gj0c1M6d6VWnKDb4x+0VVlLhTmq+kB3KFH8vPRHaeTWOb/izd9KzQLcu/NzW4t3NV3jPAYtHNfoQ==" saltValue="jiGjyoHV7Isp7IGCq39E6A==" spinCount="100000" sheet="1" objects="1" scenarios="1"/>
  <mergeCells count="3">
    <mergeCell ref="C47:E47"/>
    <mergeCell ref="C48:E48"/>
    <mergeCell ref="C49:E49"/>
  </mergeCells>
  <phoneticPr fontId="3"/>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y-edayoshi:</dc:creator>
  <cp:lastModifiedBy> </cp:lastModifiedBy>
  <cp:lastPrinted>2021-11-11T07:19:36Z</cp:lastPrinted>
  <dcterms:created xsi:type="dcterms:W3CDTF">2021-10-22T00:34:11Z</dcterms:created>
  <dcterms:modified xsi:type="dcterms:W3CDTF">2021-11-11T07:20:13Z</dcterms:modified>
</cp:coreProperties>
</file>