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92742C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1389\Desktop\02ホームページ用\"/>
    </mc:Choice>
  </mc:AlternateContent>
  <xr:revisionPtr revIDLastSave="0" documentId="13_ncr:101_{AF8C7DA1-6CEE-466C-B14F-DD5A37107901}" xr6:coauthVersionLast="47" xr6:coauthVersionMax="47" xr10:uidLastSave="{00000000-0000-0000-0000-000000000000}"/>
  <bookViews>
    <workbookView xWindow="-24300" yWindow="420" windowWidth="24345" windowHeight="15165" tabRatio="619" xr2:uid="{32DDE6DD-4069-4F1D-94E4-ABBA1686DB88}"/>
  </bookViews>
  <sheets>
    <sheet name="年間想定額" sheetId="25" r:id="rId1"/>
  </sheets>
  <definedNames>
    <definedName name="_xlnm.Print_Area" localSheetId="0">年間想定額!$A$1:$K$47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5" l="1"/>
  <c r="K36" i="25" l="1"/>
  <c r="G36" i="25"/>
  <c r="K33" i="25"/>
  <c r="G33" i="25"/>
  <c r="K30" i="25"/>
  <c r="G30" i="25"/>
  <c r="K27" i="25"/>
  <c r="G27" i="25"/>
  <c r="K24" i="25"/>
  <c r="G24" i="25"/>
  <c r="K21" i="25"/>
  <c r="G21" i="25"/>
  <c r="K18" i="25"/>
  <c r="G18" i="25"/>
  <c r="K15" i="25"/>
  <c r="G15" i="25"/>
  <c r="K12" i="25"/>
  <c r="G12" i="25"/>
  <c r="K9" i="25"/>
  <c r="G39" i="25" l="1"/>
  <c r="K39" i="25"/>
  <c r="K41" i="25" l="1"/>
</calcChain>
</file>

<file path=xl/sharedStrings.xml><?xml version="1.0" encoding="utf-8"?>
<sst xmlns="http://schemas.openxmlformats.org/spreadsheetml/2006/main" count="64" uniqueCount="29">
  <si>
    <t>金額</t>
    <rPh sb="0" eb="2">
      <t>キンガク</t>
    </rPh>
    <phoneticPr fontId="2"/>
  </si>
  <si>
    <t>円/者</t>
    <rPh sb="0" eb="1">
      <t>エン</t>
    </rPh>
    <rPh sb="2" eb="3">
      <t>シャ</t>
    </rPh>
    <phoneticPr fontId="5"/>
  </si>
  <si>
    <t>円</t>
    <rPh sb="0" eb="1">
      <t>エン</t>
    </rPh>
    <phoneticPr fontId="5"/>
  </si>
  <si>
    <t>１者</t>
    <rPh sb="1" eb="2">
      <t>シャ</t>
    </rPh>
    <phoneticPr fontId="5"/>
  </si>
  <si>
    <t>特別簡易型
・
特別簡易型Ｂ</t>
    <rPh sb="0" eb="2">
      <t>トクベツ</t>
    </rPh>
    <rPh sb="2" eb="5">
      <t>カンイガタ</t>
    </rPh>
    <rPh sb="8" eb="10">
      <t>トクベツ</t>
    </rPh>
    <rPh sb="10" eb="13">
      <t>カンイガタ</t>
    </rPh>
    <phoneticPr fontId="5"/>
  </si>
  <si>
    <t>技術提案
チャレンジ型</t>
    <rPh sb="0" eb="2">
      <t>ギジュツ</t>
    </rPh>
    <rPh sb="2" eb="4">
      <t>テイアン</t>
    </rPh>
    <rPh sb="10" eb="11">
      <t>ガタ</t>
    </rPh>
    <phoneticPr fontId="5"/>
  </si>
  <si>
    <t>簡易型Ｂ
・
簡易型Ｃ</t>
    <rPh sb="0" eb="3">
      <t>カンイガタ</t>
    </rPh>
    <rPh sb="7" eb="10">
      <t>カンイガタ</t>
    </rPh>
    <phoneticPr fontId="5"/>
  </si>
  <si>
    <t>簡易型</t>
    <rPh sb="0" eb="2">
      <t>カンイ</t>
    </rPh>
    <rPh sb="2" eb="3">
      <t>カタ</t>
    </rPh>
    <phoneticPr fontId="5"/>
  </si>
  <si>
    <t>標準型</t>
    <rPh sb="0" eb="2">
      <t>ヒョウジュン</t>
    </rPh>
    <rPh sb="2" eb="3">
      <t>カタ</t>
    </rPh>
    <phoneticPr fontId="5"/>
  </si>
  <si>
    <t>入札参加者数</t>
    <rPh sb="0" eb="2">
      <t>ニュウサツ</t>
    </rPh>
    <rPh sb="2" eb="4">
      <t>サンカ</t>
    </rPh>
    <rPh sb="4" eb="5">
      <t>シャ</t>
    </rPh>
    <rPh sb="5" eb="6">
      <t>スウ</t>
    </rPh>
    <phoneticPr fontId="5"/>
  </si>
  <si>
    <t>型　　式</t>
    <rPh sb="0" eb="1">
      <t>カタ</t>
    </rPh>
    <rPh sb="3" eb="4">
      <t>シキ</t>
    </rPh>
    <phoneticPr fontId="5"/>
  </si>
  <si>
    <t>標準作業</t>
    <rPh sb="0" eb="2">
      <t>ヒョウジュン</t>
    </rPh>
    <rPh sb="2" eb="4">
      <t>サギョウ</t>
    </rPh>
    <phoneticPr fontId="5"/>
  </si>
  <si>
    <r>
      <t>同時作業</t>
    </r>
    <r>
      <rPr>
        <vertAlign val="superscript"/>
        <sz val="11"/>
        <color rgb="FF0000FF"/>
        <rFont val="游ゴシック"/>
        <family val="3"/>
        <charset val="128"/>
        <scheme val="minor"/>
      </rPr>
      <t>※1</t>
    </r>
    <rPh sb="0" eb="2">
      <t>ドウジ</t>
    </rPh>
    <rPh sb="2" eb="4">
      <t>サギョウ</t>
    </rPh>
    <phoneticPr fontId="5"/>
  </si>
  <si>
    <t>技術審査委託時に同一発注機関で一連区間の工事であり、同一型式、同一指定課題であり、最大参加者数の７割以上重複した場合の開札順２番目以降に適用する。但し、これによりがたい場合は甲乙協議のうえ決定する。</t>
    <rPh sb="0" eb="2">
      <t>ギジュツ</t>
    </rPh>
    <rPh sb="2" eb="4">
      <t>シンサ</t>
    </rPh>
    <rPh sb="4" eb="6">
      <t>イタク</t>
    </rPh>
    <rPh sb="6" eb="7">
      <t>ジ</t>
    </rPh>
    <rPh sb="8" eb="10">
      <t>ドウイツ</t>
    </rPh>
    <rPh sb="10" eb="12">
      <t>ハッチュウ</t>
    </rPh>
    <rPh sb="12" eb="14">
      <t>キカン</t>
    </rPh>
    <rPh sb="15" eb="17">
      <t>イチレン</t>
    </rPh>
    <rPh sb="17" eb="19">
      <t>クカン</t>
    </rPh>
    <rPh sb="20" eb="22">
      <t>コウジ</t>
    </rPh>
    <rPh sb="26" eb="28">
      <t>ドウイツ</t>
    </rPh>
    <rPh sb="28" eb="30">
      <t>カタシキ</t>
    </rPh>
    <rPh sb="31" eb="33">
      <t>ドウイツ</t>
    </rPh>
    <rPh sb="33" eb="35">
      <t>シテイ</t>
    </rPh>
    <rPh sb="35" eb="37">
      <t>カダイ</t>
    </rPh>
    <rPh sb="41" eb="43">
      <t>サイダイ</t>
    </rPh>
    <rPh sb="43" eb="46">
      <t>サンカシャ</t>
    </rPh>
    <rPh sb="46" eb="47">
      <t>スウ</t>
    </rPh>
    <rPh sb="49" eb="50">
      <t>ワリ</t>
    </rPh>
    <rPh sb="50" eb="52">
      <t>イジョウ</t>
    </rPh>
    <rPh sb="52" eb="54">
      <t>チョウフク</t>
    </rPh>
    <rPh sb="56" eb="58">
      <t>バアイ</t>
    </rPh>
    <rPh sb="59" eb="61">
      <t>カイサツ</t>
    </rPh>
    <rPh sb="61" eb="62">
      <t>ジュン</t>
    </rPh>
    <rPh sb="63" eb="65">
      <t>バンメ</t>
    </rPh>
    <rPh sb="65" eb="67">
      <t>イコウ</t>
    </rPh>
    <rPh sb="68" eb="70">
      <t>テキヨウ</t>
    </rPh>
    <rPh sb="73" eb="74">
      <t>タダ</t>
    </rPh>
    <rPh sb="84" eb="86">
      <t>バアイ</t>
    </rPh>
    <rPh sb="87" eb="89">
      <t>コウオツ</t>
    </rPh>
    <rPh sb="89" eb="91">
      <t>キョウギ</t>
    </rPh>
    <rPh sb="94" eb="96">
      <t>ケッテイ</t>
    </rPh>
    <phoneticPr fontId="2"/>
  </si>
  <si>
    <t>重複発注とは、業務発注時に同一発注機関で一連区間の工事で同一型式、同一指定課題（特別簡易型、特別簡易型Bを除く）である場合に適用する。但し、これによりがたい場合は甲乙協議のうえ決定する。</t>
    <rPh sb="0" eb="2">
      <t>ジュウフク</t>
    </rPh>
    <rPh sb="2" eb="4">
      <t>ハッチュウ</t>
    </rPh>
    <rPh sb="7" eb="9">
      <t>ギョウム</t>
    </rPh>
    <rPh sb="9" eb="11">
      <t>ハッチュウ</t>
    </rPh>
    <rPh sb="11" eb="12">
      <t>ジ</t>
    </rPh>
    <rPh sb="13" eb="15">
      <t>ドウイツ</t>
    </rPh>
    <rPh sb="15" eb="17">
      <t>ハッチュウ</t>
    </rPh>
    <rPh sb="17" eb="19">
      <t>キカン</t>
    </rPh>
    <rPh sb="20" eb="22">
      <t>イチレン</t>
    </rPh>
    <rPh sb="22" eb="24">
      <t>クカン</t>
    </rPh>
    <rPh sb="25" eb="27">
      <t>コウジ</t>
    </rPh>
    <rPh sb="28" eb="30">
      <t>ドウイツ</t>
    </rPh>
    <rPh sb="30" eb="32">
      <t>カタシキ</t>
    </rPh>
    <rPh sb="33" eb="35">
      <t>ドウイツ</t>
    </rPh>
    <rPh sb="35" eb="37">
      <t>シテイ</t>
    </rPh>
    <rPh sb="37" eb="39">
      <t>カダイ</t>
    </rPh>
    <rPh sb="40" eb="42">
      <t>トクベツ</t>
    </rPh>
    <rPh sb="42" eb="45">
      <t>カンイガタ</t>
    </rPh>
    <rPh sb="46" eb="48">
      <t>トクベツ</t>
    </rPh>
    <rPh sb="48" eb="51">
      <t>カンイガタ</t>
    </rPh>
    <rPh sb="53" eb="54">
      <t>ノゾ</t>
    </rPh>
    <rPh sb="59" eb="61">
      <t>バアイ</t>
    </rPh>
    <rPh sb="62" eb="64">
      <t>テキヨウ</t>
    </rPh>
    <rPh sb="67" eb="68">
      <t>タダ</t>
    </rPh>
    <rPh sb="78" eb="80">
      <t>バアイ</t>
    </rPh>
    <rPh sb="81" eb="83">
      <t>コウオツ</t>
    </rPh>
    <rPh sb="83" eb="85">
      <t>キョウギ</t>
    </rPh>
    <rPh sb="88" eb="90">
      <t>ケッテイ</t>
    </rPh>
    <phoneticPr fontId="2"/>
  </si>
  <si>
    <t>想定</t>
    <rPh sb="0" eb="2">
      <t>ソウテイ</t>
    </rPh>
    <phoneticPr fontId="2"/>
  </si>
  <si>
    <t>数</t>
    <rPh sb="0" eb="1">
      <t>スウ</t>
    </rPh>
    <phoneticPr fontId="2"/>
  </si>
  <si>
    <t>加算</t>
    <rPh sb="0" eb="2">
      <t>カサン</t>
    </rPh>
    <phoneticPr fontId="2"/>
  </si>
  <si>
    <t>２者以降</t>
    <rPh sb="1" eb="2">
      <t>シャ</t>
    </rPh>
    <rPh sb="2" eb="4">
      <t>イコウ</t>
    </rPh>
    <phoneticPr fontId="5"/>
  </si>
  <si>
    <t xml:space="preserve">※1　公告時に重複発注とされた案件のうち開札順で２番目以降に適用する。
</t>
    <rPh sb="3" eb="5">
      <t>コウコク</t>
    </rPh>
    <rPh sb="5" eb="6">
      <t>ジ</t>
    </rPh>
    <rPh sb="7" eb="9">
      <t>ジュウフク</t>
    </rPh>
    <rPh sb="9" eb="11">
      <t>ハッチュウ</t>
    </rPh>
    <rPh sb="15" eb="17">
      <t>アンケン</t>
    </rPh>
    <rPh sb="20" eb="22">
      <t>カイサツ</t>
    </rPh>
    <rPh sb="22" eb="23">
      <t>ジュン</t>
    </rPh>
    <rPh sb="25" eb="27">
      <t>バンメ</t>
    </rPh>
    <rPh sb="27" eb="29">
      <t>イコウ</t>
    </rPh>
    <rPh sb="30" eb="32">
      <t>テキヨウ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</si>
  <si>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</si>
  <si>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</si>
  <si>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※以下の単価を上限とする（想定）</t>
    <rPh sb="1" eb="3">
      <t>イカ</t>
    </rPh>
    <rPh sb="4" eb="6">
      <t>タンカ</t>
    </rPh>
    <rPh sb="7" eb="9">
      <t>ジョウゲン</t>
    </rPh>
    <rPh sb="13" eb="15">
      <t>ソウテイ</t>
    </rPh>
    <phoneticPr fontId="5"/>
  </si>
  <si>
    <t>(別紙３)</t>
    <rPh sb="1" eb="3">
      <t>ベッシ</t>
    </rPh>
    <phoneticPr fontId="2"/>
  </si>
  <si>
    <t>〇単価算出に当たっては、国土交通省「技術審査業務積算基準」を参考としている。</t>
    <rPh sb="1" eb="3">
      <t>タンカ</t>
    </rPh>
    <rPh sb="3" eb="5">
      <t>サンシュツ</t>
    </rPh>
    <rPh sb="6" eb="7">
      <t>ア</t>
    </rPh>
    <rPh sb="12" eb="14">
      <t>コクド</t>
    </rPh>
    <rPh sb="14" eb="17">
      <t>コウツウショウ</t>
    </rPh>
    <rPh sb="18" eb="22">
      <t>ギジュツシンサ</t>
    </rPh>
    <rPh sb="22" eb="24">
      <t>ギョウム</t>
    </rPh>
    <rPh sb="24" eb="26">
      <t>セキサン</t>
    </rPh>
    <rPh sb="26" eb="28">
      <t>キジュン</t>
    </rPh>
    <rPh sb="30" eb="32">
      <t>サンコウ</t>
    </rPh>
    <phoneticPr fontId="2"/>
  </si>
  <si>
    <t>令和７年度　</t>
    <rPh sb="0" eb="2">
      <t>レイワ</t>
    </rPh>
    <rPh sb="3" eb="4">
      <t>ネン</t>
    </rPh>
    <rPh sb="4" eb="5">
      <t>ド</t>
    </rPh>
    <phoneticPr fontId="5"/>
  </si>
  <si>
    <t>総合評価落札方式に係る技術審査等業務の各型式の委託単価（協議案）</t>
    <rPh sb="19" eb="20">
      <t>カク</t>
    </rPh>
    <rPh sb="20" eb="22">
      <t>ケイシキ</t>
    </rPh>
    <rPh sb="23" eb="25">
      <t>イタク</t>
    </rPh>
    <rPh sb="25" eb="27">
      <t>タンカ</t>
    </rPh>
    <rPh sb="28" eb="31">
      <t>キョウギアン</t>
    </rPh>
    <phoneticPr fontId="5"/>
  </si>
  <si>
    <t>〇想定数は、過去の実績数をもとに算出しているものであり、令和７年度に作業を確約するものではない。</t>
    <rPh sb="1" eb="4">
      <t>ソウテイスウ</t>
    </rPh>
    <rPh sb="6" eb="8">
      <t>カコ</t>
    </rPh>
    <rPh sb="9" eb="12">
      <t>ジッセキスウ</t>
    </rPh>
    <rPh sb="16" eb="18">
      <t>サンシュツ</t>
    </rPh>
    <rPh sb="28" eb="30">
      <t>レイワ</t>
    </rPh>
    <rPh sb="31" eb="33">
      <t>ネンド</t>
    </rPh>
    <rPh sb="34" eb="36">
      <t>サギョウ</t>
    </rPh>
    <rPh sb="37" eb="39">
      <t>カクヤク</t>
    </rPh>
    <phoneticPr fontId="2"/>
  </si>
  <si>
    <t>::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</si>
</sst>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vertAlign val="superscript"/>
      <sz val="11"/>
      <color rgb="FF0000FF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181" fontId="0" fillId="0" borderId="0" xfId="0" applyNumberFormat="1" applyBorder="1">
      <alignment vertical="center"/>
    </xf>
    <xf numFmtId="181" fontId="0" fillId="0" borderId="3" xfId="0" applyNumberFormat="1" applyBorder="1">
      <alignment vertical="center"/>
    </xf>
    <xf numFmtId="181" fontId="0" fillId="0" borderId="10" xfId="0" applyNumberFormat="1" applyBorder="1">
      <alignment vertical="center"/>
    </xf>
    <xf numFmtId="181" fontId="11" fillId="0" borderId="3" xfId="0" applyNumberFormat="1" applyFont="1" applyBorder="1">
      <alignment vertical="center"/>
    </xf>
    <xf numFmtId="181" fontId="11" fillId="0" borderId="10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38" fontId="0" fillId="0" borderId="19" xfId="1" applyFont="1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20" xfId="0" applyBorder="1">
      <alignment vertical="center"/>
    </xf>
    <xf numFmtId="0" fontId="0" fillId="0" borderId="8" xfId="0" applyBorder="1">
      <alignment vertical="center"/>
    </xf>
    <xf numFmtId="38" fontId="0" fillId="0" borderId="18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7" xfId="1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81" fontId="11" fillId="0" borderId="23" xfId="0" applyNumberFormat="1" applyFont="1" applyBorder="1">
      <alignment vertical="center"/>
    </xf>
    <xf numFmtId="0" fontId="11" fillId="0" borderId="24" xfId="0" applyFont="1" applyBorder="1">
      <alignment vertical="center"/>
    </xf>
    <xf numFmtId="181" fontId="11" fillId="0" borderId="8" xfId="0" applyNumberFormat="1" applyFont="1" applyBorder="1">
      <alignment vertical="center"/>
    </xf>
    <xf numFmtId="0" fontId="11" fillId="0" borderId="25" xfId="0" applyFont="1" applyBorder="1">
      <alignment vertical="center"/>
    </xf>
    <xf numFmtId="181" fontId="11" fillId="0" borderId="20" xfId="0" applyNumberFormat="1" applyFont="1" applyBorder="1">
      <alignment vertical="center"/>
    </xf>
    <xf numFmtId="0" fontId="11" fillId="0" borderId="22" xfId="0" applyFont="1" applyBorder="1">
      <alignment vertical="center"/>
    </xf>
    <xf numFmtId="0" fontId="11" fillId="0" borderId="10" xfId="0" applyFont="1" applyBorder="1">
      <alignment vertical="center"/>
    </xf>
    <xf numFmtId="38" fontId="0" fillId="0" borderId="3" xfId="1" applyFont="1" applyBorder="1">
      <alignment vertical="center"/>
    </xf>
    <xf numFmtId="0" fontId="11" fillId="0" borderId="3" xfId="0" applyFont="1" applyBorder="1">
      <alignment vertical="center"/>
    </xf>
    <xf numFmtId="181" fontId="0" fillId="0" borderId="20" xfId="0" applyNumberFormat="1" applyBorder="1">
      <alignment vertical="center"/>
    </xf>
    <xf numFmtId="0" fontId="0" fillId="0" borderId="22" xfId="0" applyBorder="1">
      <alignment vertical="center"/>
    </xf>
    <xf numFmtId="181" fontId="0" fillId="0" borderId="8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4">
    <cellStyle name="桁区切り" xfId="1" builtinId="6"/>
    <cellStyle name="桁区切り 2" xfId="3" xr:uid="{C1F827A0-20D9-4590-8DFC-5708DD36A3C8}"/>
    <cellStyle name="標準" xfId="0" builtinId="0"/>
    <cellStyle name="標準 2" xfId="2" xr:uid="{A8D59222-3A37-47FA-87BD-27F1771E4800}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AE77-83F9-4CEB-A7EC-8276D32EA898}">
  <dimension ref="A1:M115"/>
  <sheetViews>
    <sheetView tabSelected="1" view="pageBreakPreview" zoomScaleNormal="100" zoomScaleSheetLayoutView="100" workbookViewId="0">
      <selection activeCell="O14" sqref="O14"/>
    </sheetView>
  </sheetViews>
  <sheetFormatPr defaultRowHeight="18" x14ac:dyDescent="0.45"/>
  <cols>
    <col min="1" max="1" width="2" style="8" customWidth="1"/>
    <col min="2" max="2" width="12.19921875" customWidth="1"/>
    <col min="3" max="3" width="10" customWidth="1"/>
    <col min="4" max="4" width="6.19921875" customWidth="1"/>
    <col min="5" max="5" width="10.69921875" customWidth="1"/>
    <col min="6" max="6" width="6" customWidth="1"/>
    <col min="7" max="7" width="10.8984375" customWidth="1"/>
    <col min="8" max="8" width="6.19921875" customWidth="1"/>
    <col min="9" max="9" width="10.69921875" customWidth="1"/>
    <col min="10" max="10" width="6" customWidth="1"/>
    <col min="11" max="12" width="10.8984375" customWidth="1"/>
    <col min="13" max="13" width="4.3984375" customWidth="1"/>
  </cols>
  <sheetData>
    <row r="1" spans="1:13" s="5" customFormat="1" ht="18" customHeight="1" x14ac:dyDescent="0.45">
      <c r="A1" s="13"/>
      <c r="K1" s="5" t="s">
        <v>23</v>
      </c>
      <c r="M1" s="9"/>
    </row>
    <row r="2" spans="1:13" s="5" customFormat="1" ht="18" customHeight="1" x14ac:dyDescent="0.45">
      <c r="B2" s="11" t="s">
        <v>25</v>
      </c>
    </row>
    <row r="3" spans="1:13" s="5" customFormat="1" ht="18" customHeight="1" x14ac:dyDescent="0.45">
      <c r="B3" s="10" t="s">
        <v>26</v>
      </c>
    </row>
    <row r="4" spans="1:13" s="5" customFormat="1" ht="18" customHeight="1" x14ac:dyDescent="0.45">
      <c r="B4" s="10" t="s">
        <v>22</v>
      </c>
    </row>
    <row r="5" spans="1:13" s="5" customFormat="1" ht="37.5" customHeight="1" x14ac:dyDescent="0.45"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3" s="5" customFormat="1" ht="18" customHeight="1" x14ac:dyDescent="0.45">
      <c r="B6" s="68" t="s">
        <v>10</v>
      </c>
      <c r="C6" s="80" t="s">
        <v>9</v>
      </c>
      <c r="D6" s="26" t="s">
        <v>15</v>
      </c>
      <c r="E6" s="82" t="s">
        <v>11</v>
      </c>
      <c r="F6" s="83"/>
      <c r="G6" s="30" t="s">
        <v>15</v>
      </c>
      <c r="H6" s="63" t="s">
        <v>15</v>
      </c>
      <c r="I6" s="85" t="s">
        <v>12</v>
      </c>
      <c r="J6" s="71"/>
      <c r="K6" s="62" t="s">
        <v>15</v>
      </c>
      <c r="L6" s="35"/>
    </row>
    <row r="7" spans="1:13" s="5" customFormat="1" ht="18" customHeight="1" x14ac:dyDescent="0.45">
      <c r="B7" s="69"/>
      <c r="C7" s="81"/>
      <c r="D7" s="27" t="s">
        <v>16</v>
      </c>
      <c r="E7" s="84"/>
      <c r="F7" s="70"/>
      <c r="G7" s="31" t="s">
        <v>0</v>
      </c>
      <c r="H7" s="65" t="s">
        <v>16</v>
      </c>
      <c r="I7" s="72"/>
      <c r="J7" s="73"/>
      <c r="K7" s="64" t="s">
        <v>0</v>
      </c>
      <c r="L7" s="35"/>
    </row>
    <row r="8" spans="1:13" s="5" customFormat="1" ht="18" customHeight="1" x14ac:dyDescent="0.45">
      <c r="B8" s="60"/>
      <c r="C8" s="63"/>
      <c r="D8" s="26"/>
      <c r="E8" s="17"/>
      <c r="F8" s="17"/>
      <c r="G8" s="30"/>
      <c r="H8" s="63"/>
      <c r="I8" s="42"/>
      <c r="J8" s="43"/>
      <c r="K8" s="62"/>
      <c r="L8" s="35"/>
    </row>
    <row r="9" spans="1:13" s="5" customFormat="1" ht="18" customHeight="1" x14ac:dyDescent="0.45">
      <c r="B9" s="77" t="s">
        <v>8</v>
      </c>
      <c r="C9" s="15" t="s">
        <v>3</v>
      </c>
      <c r="D9" s="28">
        <v>1</v>
      </c>
      <c r="E9" s="21">
        <v>579000</v>
      </c>
      <c r="F9" s="18" t="s">
        <v>2</v>
      </c>
      <c r="G9" s="34">
        <f>D9*E9</f>
        <v>579000</v>
      </c>
      <c r="H9" s="15">
        <v>0</v>
      </c>
      <c r="I9" s="44">
        <v>194000</v>
      </c>
      <c r="J9" s="45" t="s">
        <v>2</v>
      </c>
      <c r="K9" s="40">
        <f>H9*I9</f>
        <v>0</v>
      </c>
      <c r="L9" s="36"/>
    </row>
    <row r="10" spans="1:13" s="5" customFormat="1" ht="18" customHeight="1" x14ac:dyDescent="0.45">
      <c r="B10" s="77"/>
      <c r="C10" s="4"/>
      <c r="D10" s="29"/>
      <c r="E10" s="22"/>
      <c r="F10" s="19"/>
      <c r="G10" s="32"/>
      <c r="H10" s="4"/>
      <c r="I10" s="46"/>
      <c r="J10" s="47"/>
      <c r="K10" s="3"/>
      <c r="L10" s="18"/>
    </row>
    <row r="11" spans="1:13" s="5" customFormat="1" ht="18" customHeight="1" x14ac:dyDescent="0.45">
      <c r="B11" s="77"/>
      <c r="C11" s="15"/>
      <c r="D11" s="26"/>
      <c r="E11" s="21"/>
      <c r="F11" s="18"/>
      <c r="G11" s="30"/>
      <c r="H11" s="63"/>
      <c r="I11" s="44"/>
      <c r="J11" s="45"/>
      <c r="K11" s="62"/>
      <c r="L11" s="35"/>
    </row>
    <row r="12" spans="1:13" s="5" customFormat="1" ht="18" customHeight="1" x14ac:dyDescent="0.45">
      <c r="B12" s="77"/>
      <c r="C12" s="15" t="s">
        <v>18</v>
      </c>
      <c r="D12" s="28">
        <v>1</v>
      </c>
      <c r="E12" s="21">
        <v>126000</v>
      </c>
      <c r="F12" s="18" t="s">
        <v>1</v>
      </c>
      <c r="G12" s="34">
        <f t="shared" ref="G12" si="0">D12*E12</f>
        <v>126000</v>
      </c>
      <c r="H12" s="15">
        <v>0</v>
      </c>
      <c r="I12" s="44">
        <v>41600</v>
      </c>
      <c r="J12" s="45" t="s">
        <v>1</v>
      </c>
      <c r="K12" s="40">
        <f t="shared" ref="K12" si="1">H12*I12</f>
        <v>0</v>
      </c>
      <c r="L12" s="36"/>
    </row>
    <row r="13" spans="1:13" s="5" customFormat="1" ht="18" customHeight="1" x14ac:dyDescent="0.45">
      <c r="B13" s="61"/>
      <c r="C13" s="4" t="s">
        <v>17</v>
      </c>
      <c r="D13" s="29"/>
      <c r="E13" s="22"/>
      <c r="F13" s="19"/>
      <c r="G13" s="32"/>
      <c r="H13" s="4"/>
      <c r="I13" s="46"/>
      <c r="J13" s="47"/>
      <c r="K13" s="3"/>
      <c r="L13" s="18"/>
    </row>
    <row r="14" spans="1:13" s="5" customFormat="1" ht="18" customHeight="1" x14ac:dyDescent="0.45">
      <c r="B14" s="60"/>
      <c r="C14" s="16"/>
      <c r="D14" s="26"/>
      <c r="E14" s="23"/>
      <c r="F14" s="20"/>
      <c r="G14" s="30"/>
      <c r="H14" s="63"/>
      <c r="I14" s="48"/>
      <c r="J14" s="49"/>
      <c r="K14" s="62"/>
      <c r="L14" s="35"/>
    </row>
    <row r="15" spans="1:13" s="5" customFormat="1" ht="18" customHeight="1" x14ac:dyDescent="0.45">
      <c r="B15" s="77" t="s">
        <v>7</v>
      </c>
      <c r="C15" s="15" t="s">
        <v>3</v>
      </c>
      <c r="D15" s="28">
        <v>12</v>
      </c>
      <c r="E15" s="21">
        <v>515000</v>
      </c>
      <c r="F15" s="18" t="s">
        <v>2</v>
      </c>
      <c r="G15" s="34">
        <f t="shared" ref="G15" si="2">D15*E15</f>
        <v>6180000</v>
      </c>
      <c r="H15" s="15">
        <v>3</v>
      </c>
      <c r="I15" s="44">
        <v>173000</v>
      </c>
      <c r="J15" s="45" t="s">
        <v>2</v>
      </c>
      <c r="K15" s="40">
        <f t="shared" ref="K15" si="3">H15*I15</f>
        <v>519000</v>
      </c>
      <c r="L15" s="36"/>
    </row>
    <row r="16" spans="1:13" s="5" customFormat="1" ht="18" customHeight="1" x14ac:dyDescent="0.45">
      <c r="B16" s="77"/>
      <c r="C16" s="4"/>
      <c r="D16" s="29"/>
      <c r="E16" s="22"/>
      <c r="F16" s="19"/>
      <c r="G16" s="32"/>
      <c r="H16" s="4"/>
      <c r="I16" s="46"/>
      <c r="J16" s="47"/>
      <c r="K16" s="3"/>
      <c r="L16" s="18"/>
    </row>
    <row r="17" spans="2:12" s="5" customFormat="1" ht="18" customHeight="1" x14ac:dyDescent="0.45">
      <c r="B17" s="77"/>
      <c r="C17" s="15"/>
      <c r="D17" s="26"/>
      <c r="E17" s="21"/>
      <c r="F17" s="18"/>
      <c r="G17" s="30"/>
      <c r="H17" s="63"/>
      <c r="I17" s="44"/>
      <c r="J17" s="45"/>
      <c r="K17" s="62"/>
      <c r="L17" s="35"/>
    </row>
    <row r="18" spans="2:12" s="5" customFormat="1" ht="18" customHeight="1" x14ac:dyDescent="0.45">
      <c r="B18" s="77"/>
      <c r="C18" s="15" t="s">
        <v>18</v>
      </c>
      <c r="D18" s="28">
        <v>81</v>
      </c>
      <c r="E18" s="21">
        <v>92900</v>
      </c>
      <c r="F18" s="18" t="s">
        <v>1</v>
      </c>
      <c r="G18" s="34">
        <f t="shared" ref="G18" si="4">D18*E18</f>
        <v>7524900</v>
      </c>
      <c r="H18" s="15">
        <v>28</v>
      </c>
      <c r="I18" s="44">
        <v>30900</v>
      </c>
      <c r="J18" s="45" t="s">
        <v>1</v>
      </c>
      <c r="K18" s="40">
        <f t="shared" ref="K18" si="5">H18*I18</f>
        <v>865200</v>
      </c>
      <c r="L18" s="36"/>
    </row>
    <row r="19" spans="2:12" s="5" customFormat="1" ht="18" customHeight="1" x14ac:dyDescent="0.45">
      <c r="B19" s="61"/>
      <c r="C19" s="4" t="s">
        <v>17</v>
      </c>
      <c r="D19" s="29"/>
      <c r="E19" s="22"/>
      <c r="F19" s="19"/>
      <c r="G19" s="32"/>
      <c r="H19" s="4"/>
      <c r="I19" s="46"/>
      <c r="J19" s="47"/>
      <c r="K19" s="3"/>
      <c r="L19" s="18"/>
    </row>
    <row r="20" spans="2:12" s="5" customFormat="1" ht="18" customHeight="1" x14ac:dyDescent="0.45">
      <c r="B20" s="60"/>
      <c r="C20" s="16"/>
      <c r="D20" s="26"/>
      <c r="E20" s="23"/>
      <c r="F20" s="20"/>
      <c r="G20" s="30"/>
      <c r="H20" s="63"/>
      <c r="I20" s="48"/>
      <c r="J20" s="49"/>
      <c r="K20" s="62"/>
      <c r="L20" s="35"/>
    </row>
    <row r="21" spans="2:12" s="5" customFormat="1" ht="18" customHeight="1" x14ac:dyDescent="0.45">
      <c r="B21" s="78" t="s">
        <v>6</v>
      </c>
      <c r="C21" s="15" t="s">
        <v>3</v>
      </c>
      <c r="D21" s="28">
        <v>16</v>
      </c>
      <c r="E21" s="21">
        <v>418000</v>
      </c>
      <c r="F21" s="18" t="s">
        <v>2</v>
      </c>
      <c r="G21" s="34">
        <f t="shared" ref="G21" si="6">D21*E21</f>
        <v>6688000</v>
      </c>
      <c r="H21" s="15">
        <v>4</v>
      </c>
      <c r="I21" s="44">
        <v>140000</v>
      </c>
      <c r="J21" s="45" t="s">
        <v>2</v>
      </c>
      <c r="K21" s="40">
        <f t="shared" ref="K21" si="7">H21*I21</f>
        <v>560000</v>
      </c>
      <c r="L21" s="36"/>
    </row>
    <row r="22" spans="2:12" s="5" customFormat="1" ht="18" customHeight="1" x14ac:dyDescent="0.45">
      <c r="B22" s="78"/>
      <c r="C22" s="4"/>
      <c r="D22" s="29"/>
      <c r="E22" s="22"/>
      <c r="F22" s="19"/>
      <c r="G22" s="32"/>
      <c r="H22" s="4"/>
      <c r="I22" s="46"/>
      <c r="J22" s="47"/>
      <c r="K22" s="3"/>
      <c r="L22" s="18"/>
    </row>
    <row r="23" spans="2:12" s="5" customFormat="1" ht="18" customHeight="1" x14ac:dyDescent="0.45">
      <c r="B23" s="78"/>
      <c r="C23" s="15"/>
      <c r="D23" s="26"/>
      <c r="E23" s="21"/>
      <c r="F23" s="18"/>
      <c r="G23" s="30"/>
      <c r="H23" s="63"/>
      <c r="I23" s="44"/>
      <c r="J23" s="45"/>
      <c r="K23" s="62"/>
      <c r="L23" s="35"/>
    </row>
    <row r="24" spans="2:12" s="5" customFormat="1" ht="18" customHeight="1" x14ac:dyDescent="0.45">
      <c r="B24" s="78"/>
      <c r="C24" s="15" t="s">
        <v>18</v>
      </c>
      <c r="D24" s="28">
        <v>75</v>
      </c>
      <c r="E24" s="21">
        <v>43000</v>
      </c>
      <c r="F24" s="18" t="s">
        <v>1</v>
      </c>
      <c r="G24" s="34">
        <f t="shared" ref="G24" si="8">D24*E24</f>
        <v>3225000</v>
      </c>
      <c r="H24" s="15">
        <v>12</v>
      </c>
      <c r="I24" s="44">
        <v>15400</v>
      </c>
      <c r="J24" s="45" t="s">
        <v>1</v>
      </c>
      <c r="K24" s="40">
        <f t="shared" ref="K24" si="9">H24*I24</f>
        <v>184800</v>
      </c>
      <c r="L24" s="36"/>
    </row>
    <row r="25" spans="2:12" s="5" customFormat="1" ht="18" customHeight="1" x14ac:dyDescent="0.45">
      <c r="B25" s="67"/>
      <c r="C25" s="4" t="s">
        <v>17</v>
      </c>
      <c r="D25" s="29"/>
      <c r="E25" s="22"/>
      <c r="F25" s="19"/>
      <c r="G25" s="32"/>
      <c r="H25" s="4"/>
      <c r="I25" s="46"/>
      <c r="J25" s="47"/>
      <c r="K25" s="3"/>
      <c r="L25" s="18"/>
    </row>
    <row r="26" spans="2:12" s="5" customFormat="1" ht="18" customHeight="1" x14ac:dyDescent="0.45">
      <c r="B26" s="66"/>
      <c r="C26" s="16"/>
      <c r="D26" s="26"/>
      <c r="E26" s="23"/>
      <c r="F26" s="20"/>
      <c r="G26" s="30"/>
      <c r="H26" s="63"/>
      <c r="I26" s="48"/>
      <c r="J26" s="49"/>
      <c r="K26" s="62"/>
      <c r="L26" s="35"/>
    </row>
    <row r="27" spans="2:12" s="5" customFormat="1" ht="18" customHeight="1" x14ac:dyDescent="0.45">
      <c r="B27" s="78" t="s">
        <v>5</v>
      </c>
      <c r="C27" s="15" t="s">
        <v>3</v>
      </c>
      <c r="D27" s="28">
        <v>1</v>
      </c>
      <c r="E27" s="21">
        <v>398000</v>
      </c>
      <c r="F27" s="18" t="s">
        <v>2</v>
      </c>
      <c r="G27" s="34">
        <f t="shared" ref="G27" si="10">D27*E27</f>
        <v>398000</v>
      </c>
      <c r="H27" s="15">
        <v>0</v>
      </c>
      <c r="I27" s="44">
        <v>134000</v>
      </c>
      <c r="J27" s="45" t="s">
        <v>2</v>
      </c>
      <c r="K27" s="40">
        <f t="shared" ref="K27" si="11">H27*I27</f>
        <v>0</v>
      </c>
      <c r="L27" s="36"/>
    </row>
    <row r="28" spans="2:12" s="5" customFormat="1" ht="18" customHeight="1" x14ac:dyDescent="0.45">
      <c r="B28" s="78"/>
      <c r="C28" s="4"/>
      <c r="D28" s="29"/>
      <c r="E28" s="22"/>
      <c r="F28" s="19"/>
      <c r="G28" s="32"/>
      <c r="H28" s="4"/>
      <c r="I28" s="46"/>
      <c r="J28" s="47"/>
      <c r="K28" s="3"/>
      <c r="L28" s="18"/>
    </row>
    <row r="29" spans="2:12" s="5" customFormat="1" ht="18" customHeight="1" x14ac:dyDescent="0.45">
      <c r="B29" s="78"/>
      <c r="C29" s="15"/>
      <c r="D29" s="26"/>
      <c r="E29" s="21"/>
      <c r="F29" s="18"/>
      <c r="G29" s="30"/>
      <c r="H29" s="63"/>
      <c r="I29" s="44"/>
      <c r="J29" s="45"/>
      <c r="K29" s="62"/>
      <c r="L29" s="35"/>
    </row>
    <row r="30" spans="2:12" s="5" customFormat="1" ht="18" customHeight="1" x14ac:dyDescent="0.45">
      <c r="B30" s="78"/>
      <c r="C30" s="15" t="s">
        <v>18</v>
      </c>
      <c r="D30" s="28">
        <v>5</v>
      </c>
      <c r="E30" s="21">
        <v>23000</v>
      </c>
      <c r="F30" s="18" t="s">
        <v>1</v>
      </c>
      <c r="G30" s="34">
        <f t="shared" ref="G30" si="12">D30*E30</f>
        <v>115000</v>
      </c>
      <c r="H30" s="15">
        <v>0</v>
      </c>
      <c r="I30" s="44">
        <v>8700</v>
      </c>
      <c r="J30" s="45" t="s">
        <v>1</v>
      </c>
      <c r="K30" s="40">
        <f t="shared" ref="K30" si="13">H30*I30</f>
        <v>0</v>
      </c>
      <c r="L30" s="36"/>
    </row>
    <row r="31" spans="2:12" s="5" customFormat="1" ht="18" customHeight="1" x14ac:dyDescent="0.45">
      <c r="B31" s="67"/>
      <c r="C31" s="4" t="s">
        <v>17</v>
      </c>
      <c r="D31" s="29"/>
      <c r="E31" s="22"/>
      <c r="F31" s="19"/>
      <c r="G31" s="32"/>
      <c r="H31" s="4"/>
      <c r="I31" s="46"/>
      <c r="J31" s="47"/>
      <c r="K31" s="3"/>
      <c r="L31" s="18"/>
    </row>
    <row r="32" spans="2:12" s="5" customFormat="1" ht="18" customHeight="1" x14ac:dyDescent="0.45">
      <c r="B32" s="66"/>
      <c r="C32" s="16"/>
      <c r="D32" s="26"/>
      <c r="E32" s="23"/>
      <c r="F32" s="20"/>
      <c r="G32" s="30"/>
      <c r="H32" s="63"/>
      <c r="I32" s="48"/>
      <c r="J32" s="49"/>
      <c r="K32" s="62"/>
      <c r="L32" s="35"/>
    </row>
    <row r="33" spans="2:13" s="5" customFormat="1" ht="18" customHeight="1" x14ac:dyDescent="0.45">
      <c r="B33" s="78" t="s">
        <v>4</v>
      </c>
      <c r="C33" s="15" t="s">
        <v>3</v>
      </c>
      <c r="D33" s="28">
        <v>14</v>
      </c>
      <c r="E33" s="21">
        <v>197000</v>
      </c>
      <c r="F33" s="18" t="s">
        <v>2</v>
      </c>
      <c r="G33" s="34">
        <f t="shared" ref="G33" si="14">D33*E33</f>
        <v>2758000</v>
      </c>
      <c r="H33" s="15">
        <v>1</v>
      </c>
      <c r="I33" s="44">
        <v>66400</v>
      </c>
      <c r="J33" s="45" t="s">
        <v>2</v>
      </c>
      <c r="K33" s="40">
        <f t="shared" ref="K33" si="15">H33*I33</f>
        <v>66400</v>
      </c>
      <c r="L33" s="36"/>
    </row>
    <row r="34" spans="2:13" s="5" customFormat="1" ht="17.25" customHeight="1" x14ac:dyDescent="0.45">
      <c r="B34" s="78"/>
      <c r="C34" s="4"/>
      <c r="D34" s="29"/>
      <c r="E34" s="22"/>
      <c r="F34" s="19"/>
      <c r="G34" s="32"/>
      <c r="H34" s="4"/>
      <c r="I34" s="46"/>
      <c r="J34" s="47"/>
      <c r="K34" s="3"/>
      <c r="L34" s="18"/>
    </row>
    <row r="35" spans="2:13" s="5" customFormat="1" ht="18" customHeight="1" x14ac:dyDescent="0.45">
      <c r="B35" s="78"/>
      <c r="C35" s="15"/>
      <c r="D35" s="26"/>
      <c r="E35" s="21"/>
      <c r="F35" s="18"/>
      <c r="G35" s="30"/>
      <c r="H35" s="63"/>
      <c r="I35" s="44"/>
      <c r="J35" s="45"/>
      <c r="K35" s="62"/>
      <c r="L35" s="35" t="s">
        <v>28</v>
      </c>
    </row>
    <row r="36" spans="2:13" s="5" customFormat="1" ht="18" customHeight="1" x14ac:dyDescent="0.45">
      <c r="B36" s="78"/>
      <c r="C36" s="15" t="s">
        <v>18</v>
      </c>
      <c r="D36" s="28">
        <v>75</v>
      </c>
      <c r="E36" s="21">
        <v>26400</v>
      </c>
      <c r="F36" s="18" t="s">
        <v>1</v>
      </c>
      <c r="G36" s="34">
        <f t="shared" ref="G36" si="16">D36*E36</f>
        <v>1980000</v>
      </c>
      <c r="H36" s="15">
        <v>3</v>
      </c>
      <c r="I36" s="44">
        <v>9540</v>
      </c>
      <c r="J36" s="45" t="s">
        <v>1</v>
      </c>
      <c r="K36" s="40">
        <f t="shared" ref="K36" si="17">H36*I36</f>
        <v>28620</v>
      </c>
      <c r="L36" s="36"/>
    </row>
    <row r="37" spans="2:13" s="5" customFormat="1" ht="18" customHeight="1" x14ac:dyDescent="0.45">
      <c r="B37" s="67"/>
      <c r="C37" s="4" t="s">
        <v>17</v>
      </c>
      <c r="D37" s="29"/>
      <c r="E37" s="22"/>
      <c r="F37" s="19"/>
      <c r="G37" s="32"/>
      <c r="H37" s="4"/>
      <c r="I37" s="46"/>
      <c r="J37" s="47"/>
      <c r="K37" s="3"/>
      <c r="L37" s="18"/>
    </row>
    <row r="38" spans="2:13" s="5" customFormat="1" ht="18" customHeight="1" x14ac:dyDescent="0.45">
      <c r="B38" s="66"/>
      <c r="C38" s="16"/>
      <c r="D38" s="37"/>
      <c r="E38" s="53"/>
      <c r="F38" s="54"/>
      <c r="G38" s="33"/>
      <c r="H38" s="16"/>
      <c r="I38" s="48"/>
      <c r="J38" s="49"/>
      <c r="K38" s="7"/>
      <c r="L38" s="18"/>
    </row>
    <row r="39" spans="2:13" s="5" customFormat="1" ht="18" customHeight="1" x14ac:dyDescent="0.45">
      <c r="B39" s="67" t="s">
        <v>20</v>
      </c>
      <c r="C39" s="4"/>
      <c r="D39" s="38"/>
      <c r="E39" s="55"/>
      <c r="F39" s="56"/>
      <c r="G39" s="39">
        <f>SUM(G8:G37)</f>
        <v>29573900</v>
      </c>
      <c r="H39" s="4"/>
      <c r="I39" s="46"/>
      <c r="J39" s="47"/>
      <c r="K39" s="41">
        <f>SUM(K8:K37)</f>
        <v>2224020</v>
      </c>
      <c r="L39" s="58"/>
      <c r="M39"/>
    </row>
    <row r="40" spans="2:13" ht="18" customHeight="1" x14ac:dyDescent="0.45">
      <c r="B40" s="66"/>
      <c r="C40" s="16"/>
      <c r="D40" s="20"/>
      <c r="E40" s="23"/>
      <c r="F40" s="20"/>
      <c r="G40" s="20"/>
      <c r="H40" s="20"/>
      <c r="I40" s="25"/>
      <c r="J40" s="50"/>
      <c r="K40" s="7"/>
      <c r="L40" s="59"/>
    </row>
    <row r="41" spans="2:13" ht="18" customHeight="1" x14ac:dyDescent="0.45">
      <c r="B41" s="67" t="s">
        <v>21</v>
      </c>
      <c r="C41" s="4"/>
      <c r="D41" s="19"/>
      <c r="E41" s="22"/>
      <c r="F41" s="19"/>
      <c r="G41" s="51"/>
      <c r="H41" s="19"/>
      <c r="I41" s="24"/>
      <c r="J41" s="52"/>
      <c r="K41" s="41">
        <f>G39+K39</f>
        <v>31797920</v>
      </c>
      <c r="L41" s="59"/>
    </row>
    <row r="42" spans="2:13" ht="18" customHeight="1" x14ac:dyDescent="0.45">
      <c r="B42" s="86" t="s">
        <v>19</v>
      </c>
      <c r="C42" s="86"/>
      <c r="D42" s="86"/>
      <c r="E42" s="86"/>
      <c r="F42" s="86"/>
      <c r="G42" s="86"/>
      <c r="H42" s="86"/>
      <c r="I42" s="86"/>
      <c r="J42" s="86"/>
      <c r="K42" s="59"/>
      <c r="L42" s="59"/>
    </row>
    <row r="43" spans="2:13" ht="18.75" customHeight="1" x14ac:dyDescent="0.45">
      <c r="B43" s="74" t="s">
        <v>14</v>
      </c>
      <c r="C43" s="75"/>
      <c r="D43" s="75"/>
      <c r="E43" s="75"/>
      <c r="F43" s="75"/>
      <c r="G43" s="75"/>
      <c r="H43" s="75"/>
      <c r="I43" s="75"/>
      <c r="J43" s="75"/>
      <c r="K43" s="14"/>
      <c r="L43" s="14"/>
    </row>
    <row r="44" spans="2:13" ht="15" customHeight="1" x14ac:dyDescent="0.45">
      <c r="B44" s="75"/>
      <c r="C44" s="75"/>
      <c r="D44" s="75"/>
      <c r="E44" s="75"/>
      <c r="F44" s="75"/>
      <c r="G44" s="75"/>
      <c r="H44" s="75"/>
      <c r="I44" s="75"/>
      <c r="J44" s="75"/>
    </row>
    <row r="45" spans="2:13" ht="7.2" customHeight="1" x14ac:dyDescent="0.45">
      <c r="B45" s="75"/>
      <c r="C45" s="75"/>
      <c r="D45" s="75"/>
      <c r="E45" s="75"/>
      <c r="F45" s="75"/>
      <c r="G45" s="75"/>
      <c r="H45" s="75"/>
      <c r="I45" s="75"/>
      <c r="J45" s="75"/>
    </row>
    <row r="46" spans="2:13" ht="15" customHeight="1" x14ac:dyDescent="0.45">
      <c r="B46" s="12" t="s">
        <v>24</v>
      </c>
    </row>
    <row r="47" spans="2:13" ht="15.6" customHeight="1" x14ac:dyDescent="0.45">
      <c r="B47" s="12" t="s">
        <v>27</v>
      </c>
      <c r="C47" s="14"/>
      <c r="D47" s="14"/>
      <c r="E47" s="14"/>
      <c r="F47" s="14"/>
      <c r="G47" s="14"/>
      <c r="H47" s="14"/>
      <c r="I47" s="14"/>
      <c r="J47" s="14"/>
    </row>
    <row r="48" spans="2:13" ht="30" customHeight="1" x14ac:dyDescent="0.45">
      <c r="B48" s="12"/>
    </row>
    <row r="49" spans="2:12" ht="15" customHeight="1" x14ac:dyDescent="0.45"/>
    <row r="50" spans="2:12" ht="30" customHeight="1" x14ac:dyDescent="0.45"/>
    <row r="51" spans="2:12" ht="15" customHeight="1" x14ac:dyDescent="0.45"/>
    <row r="52" spans="2:12" ht="30" customHeight="1" x14ac:dyDescent="0.45">
      <c r="K52" s="57"/>
      <c r="L52" s="57"/>
    </row>
    <row r="53" spans="2:12" ht="15" customHeight="1" x14ac:dyDescent="0.45">
      <c r="K53" s="57"/>
      <c r="L53" s="57"/>
    </row>
    <row r="54" spans="2:12" ht="30" customHeight="1" x14ac:dyDescent="0.45">
      <c r="K54" s="57"/>
      <c r="L54" s="57"/>
    </row>
    <row r="55" spans="2:12" ht="15" customHeight="1" x14ac:dyDescent="0.45">
      <c r="B55" s="76" t="s">
        <v>13</v>
      </c>
      <c r="C55" s="76"/>
      <c r="D55" s="76"/>
      <c r="E55" s="76"/>
      <c r="F55" s="76"/>
      <c r="G55" s="76"/>
      <c r="H55" s="76"/>
      <c r="I55" s="76"/>
      <c r="J55" s="76"/>
    </row>
    <row r="56" spans="2:12" ht="30" customHeight="1" x14ac:dyDescent="0.45">
      <c r="B56" s="76"/>
      <c r="C56" s="76"/>
      <c r="D56" s="76"/>
      <c r="E56" s="76"/>
      <c r="F56" s="76"/>
      <c r="G56" s="76"/>
      <c r="H56" s="76"/>
      <c r="I56" s="76"/>
      <c r="J56" s="76"/>
    </row>
    <row r="57" spans="2:12" ht="15" customHeight="1" x14ac:dyDescent="0.45">
      <c r="B57" s="76"/>
      <c r="C57" s="76"/>
      <c r="D57" s="76"/>
      <c r="E57" s="76"/>
      <c r="F57" s="76"/>
      <c r="G57" s="76"/>
      <c r="H57" s="76"/>
      <c r="I57" s="76"/>
      <c r="J57" s="76"/>
    </row>
    <row r="58" spans="2:12" ht="30" customHeight="1" x14ac:dyDescent="0.45"/>
    <row r="59" spans="2:12" ht="15" customHeight="1" x14ac:dyDescent="0.45"/>
    <row r="60" spans="2:12" ht="30" customHeight="1" x14ac:dyDescent="0.45"/>
    <row r="61" spans="2:12" ht="15" customHeight="1" x14ac:dyDescent="0.45"/>
    <row r="62" spans="2:12" ht="30" customHeight="1" x14ac:dyDescent="0.45"/>
    <row r="63" spans="2:12" ht="15" customHeight="1" x14ac:dyDescent="0.45"/>
    <row r="64" spans="2:12" ht="30" customHeight="1" x14ac:dyDescent="0.45"/>
    <row r="65" ht="15" customHeight="1" x14ac:dyDescent="0.45"/>
    <row r="66" ht="30" customHeight="1" x14ac:dyDescent="0.45"/>
    <row r="67" ht="15" customHeight="1" x14ac:dyDescent="0.45"/>
    <row r="68" ht="30" customHeight="1" x14ac:dyDescent="0.45"/>
    <row r="69" ht="15" customHeight="1" x14ac:dyDescent="0.45"/>
    <row r="70" ht="30" customHeight="1" x14ac:dyDescent="0.45"/>
    <row r="71" ht="15" customHeight="1" x14ac:dyDescent="0.45"/>
    <row r="72" ht="30" customHeight="1" x14ac:dyDescent="0.45"/>
    <row r="73" ht="15" customHeight="1" x14ac:dyDescent="0.45"/>
    <row r="74" ht="30" customHeight="1" x14ac:dyDescent="0.45"/>
    <row r="75" ht="15" customHeight="1" x14ac:dyDescent="0.45"/>
    <row r="76" ht="30" customHeight="1" x14ac:dyDescent="0.45"/>
    <row r="77" ht="15" customHeight="1" x14ac:dyDescent="0.45"/>
    <row r="78" ht="30" customHeight="1" x14ac:dyDescent="0.45"/>
    <row r="79" ht="15" customHeight="1" x14ac:dyDescent="0.45"/>
    <row r="80" ht="30" customHeight="1" x14ac:dyDescent="0.45"/>
    <row r="81" spans="1:2" ht="15" customHeight="1" x14ac:dyDescent="0.45"/>
    <row r="82" spans="1:2" ht="30" customHeight="1" x14ac:dyDescent="0.45"/>
    <row r="83" spans="1:2" x14ac:dyDescent="0.45">
      <c r="A83" s="2"/>
    </row>
    <row r="90" spans="1:2" x14ac:dyDescent="0.45">
      <c r="B90" s="1"/>
    </row>
    <row r="106" spans="2:13" x14ac:dyDescent="0.45">
      <c r="M106" s="5"/>
    </row>
    <row r="107" spans="2:13" s="5" customFormat="1" ht="39.9" customHeight="1" x14ac:dyDescent="0.45">
      <c r="B107"/>
      <c r="C107"/>
      <c r="D107"/>
      <c r="E107"/>
      <c r="F107"/>
      <c r="G107"/>
      <c r="H107"/>
      <c r="I107"/>
      <c r="J107"/>
      <c r="K107"/>
      <c r="L107"/>
    </row>
    <row r="108" spans="2:13" s="5" customFormat="1" ht="39.9" customHeight="1" x14ac:dyDescent="0.45">
      <c r="B108"/>
      <c r="C108"/>
      <c r="D108"/>
      <c r="E108"/>
      <c r="F108"/>
      <c r="G108"/>
      <c r="H108"/>
      <c r="I108"/>
      <c r="J108"/>
      <c r="K108"/>
      <c r="L108"/>
    </row>
    <row r="109" spans="2:13" s="5" customFormat="1" ht="39.9" customHeight="1" x14ac:dyDescent="0.45">
      <c r="B109"/>
      <c r="C109"/>
      <c r="D109"/>
      <c r="E109"/>
      <c r="F109"/>
      <c r="G109"/>
      <c r="H109"/>
      <c r="I109"/>
      <c r="J109"/>
      <c r="K109"/>
      <c r="L109"/>
      <c r="M109"/>
    </row>
    <row r="110" spans="2:13" x14ac:dyDescent="0.45">
      <c r="K110" s="5"/>
      <c r="L110" s="5"/>
    </row>
    <row r="111" spans="2:13" x14ac:dyDescent="0.45">
      <c r="K111" s="5"/>
      <c r="L111" s="5"/>
    </row>
    <row r="112" spans="2:13" x14ac:dyDescent="0.45">
      <c r="K112" s="5"/>
      <c r="L112" s="5"/>
    </row>
    <row r="113" spans="2:10" x14ac:dyDescent="0.45">
      <c r="B113" s="6"/>
      <c r="C113" s="5"/>
      <c r="D113" s="5"/>
      <c r="E113" s="5"/>
      <c r="F113" s="5"/>
      <c r="G113" s="5"/>
      <c r="H113" s="5"/>
      <c r="I113" s="5"/>
      <c r="J113" s="5"/>
    </row>
    <row r="114" spans="2:10" x14ac:dyDescent="0.45">
      <c r="B114" s="5"/>
      <c r="C114" s="5"/>
      <c r="D114" s="5"/>
      <c r="E114" s="5"/>
      <c r="F114" s="5"/>
      <c r="G114" s="5"/>
      <c r="H114" s="5"/>
      <c r="I114" s="5"/>
      <c r="J114" s="5"/>
    </row>
    <row r="115" spans="2:10" x14ac:dyDescent="0.45">
      <c r="B115" s="5"/>
      <c r="C115" s="5"/>
      <c r="D115" s="5"/>
      <c r="E115" s="5"/>
      <c r="F115" s="5"/>
      <c r="G115" s="5"/>
      <c r="H115" s="5"/>
      <c r="I115" s="5"/>
      <c r="J115" s="5"/>
    </row>
  </sheetData>
  <mergeCells count="13">
    <mergeCell ref="B43:J45"/>
    <mergeCell ref="B55:J57"/>
    <mergeCell ref="B9:B12"/>
    <mergeCell ref="B15:B18"/>
    <mergeCell ref="B21:B24"/>
    <mergeCell ref="B27:B30"/>
    <mergeCell ref="B33:B36"/>
    <mergeCell ref="B42:J42"/>
    <mergeCell ref="B5:K5"/>
    <mergeCell ref="B6:B7"/>
    <mergeCell ref="C6:C7"/>
    <mergeCell ref="E6:F7"/>
    <mergeCell ref="I6:J7"/>
  </mergeCells>
  <phoneticPr fontId="2"/>
  <pageMargins left="0.70866141732283472" right="0.31496062992125984" top="0.74803149606299213" bottom="0.74803149606299213" header="0" footer="0.39370078740157483"/>
  <pageSetup paperSize="9" scale="84" firstPageNumber="1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年間想定額</vt:lpstr>
      <vt:lpstr>年間想定額!Print_Area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dell_user</dc:creator>
  <cp:lastModifiedBy>木村　真二（入札・検査センター）</cp:lastModifiedBy>
  <cp:lastPrinted>2025-02-17T05:15:23Z</cp:lastPrinted>
  <dcterms:created xsi:type="dcterms:W3CDTF">2019-03-14T00:04:25Z</dcterms:created>
  <dcterms:modified xsi:type="dcterms:W3CDTF">2025-02-25T06:35:11Z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