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_HDD_O\350330市町支援課_HDD\SD-149\財政担当共有フォルダー\12 普通会計決算統計\財政状況資料集\R2財政状況資料集\14　市町から　9．22〆\15 玄海町●\"/>
    </mc:Choice>
  </mc:AlternateContent>
  <xr:revisionPtr revIDLastSave="0" documentId="13_ncr:101_{48222D64-BF33-4A9E-8F91-29535381554B}" xr6:coauthVersionLast="47" xr6:coauthVersionMax="47"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alcChain>
</file>

<file path=xl/sharedStrings.xml><?xml version="1.0" encoding="utf-8"?>
<sst xmlns="http://schemas.openxmlformats.org/spreadsheetml/2006/main" count="1201" uniqueCount="611">
  <si>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</si>
  <si>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</si>
  <si>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</si>
  <si>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</si>
  <si>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</si>
  <si>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</si>
  <si>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</si>
  <si>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</si>
  <si>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</si>
  <si>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</si>
  <si>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</si>
  <si>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</si>
  <si>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</si>
  <si>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</si>
  <si>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</si>
  <si>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</si>
  <si>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</si>
  <si>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</si>
  <si>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</si>
  <si>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</si>
  <si>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</si>
  <si>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</si>
  <si>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</si>
  <si>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</si>
  <si>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</si>
  <si>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</si>
  <si>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</si>
  <si>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</si>
  <si>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</si>
  <si>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</si>
  <si>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</si>
  <si>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</si>
  <si>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</si>
  <si>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</si>
  <si>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</si>
  <si>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</si>
  <si>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</si>
  <si>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</si>
  <si>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</si>
  <si>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</si>
  <si>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</si>
  <si>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</si>
  <si>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</si>
  <si>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</si>
  <si>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</si>
  <si>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</si>
  <si>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</si>
  <si>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</si>
  <si>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</si>
  <si>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</si>
  <si>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</si>
  <si>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</si>
  <si>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</si>
  <si>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</si>
  <si>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</si>
  <si>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</si>
  <si>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</si>
  <si>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</si>
  <si>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</si>
  <si>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</si>
  <si>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</si>
  <si>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</si>
  <si>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</si>
  <si>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</si>
  <si>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</si>
  <si>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</si>
  <si>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</si>
  <si>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</si>
  <si>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</si>
  <si>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</si>
  <si>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</si>
  <si>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</si>
  <si>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</si>
  <si>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</si>
  <si>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</si>
  <si>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</si>
  <si>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</si>
  <si>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</si>
  <si>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</si>
  <si>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</si>
  <si>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</si>
  <si>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</si>
  <si>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</si>
  <si>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</si>
  <si>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</si>
  <si>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</si>
  <si>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</si>
  <si>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</si>
  <si>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</si>
  <si>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</si>
  <si>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</si>
  <si>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</si>
  <si>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</si>
  <si>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</si>
  <si>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</si>
  <si>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</si>
  <si>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</si>
  <si>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</si>
  <si>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</si>
  <si>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</si>
  <si>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</si>
  <si>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</si>
  <si>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</si>
  <si>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</si>
  <si>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</si>
  <si>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</si>
  <si>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</si>
  <si>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</si>
  <si>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</si>
  <si>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</si>
  <si>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</si>
  <si>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</si>
  <si>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</si>
  <si>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</si>
  <si>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</si>
  <si>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</si>
  <si>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</si>
  <si>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</si>
  <si>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t>
    <phoneticPr fontId="5"/>
  </si>
  <si>
    <t>-</t>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</si>
  <si>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</si>
  <si>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</si>
  <si>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</si>
  <si>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</si>
  <si>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</si>
  <si>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</si>
  <si>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</si>
  <si>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</si>
  <si>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</si>
  <si>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</si>
  <si>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</si>
  <si>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</si>
  <si>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</si>
  <si>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</si>
  <si>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</si>
  <si>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</si>
  <si>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</si>
  <si>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</si>
  <si>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</si>
  <si>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</si>
  <si>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</si>
  <si>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</si>
  <si>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</si>
  <si>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</si>
  <si>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</si>
  <si>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</si>
  <si>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</si>
  <si>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</si>
  <si>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</si>
  <si>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</si>
  <si>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</si>
  <si>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</si>
  <si>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</si>
  <si>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</si>
  <si>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</si>
  <si>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</si>
  <si>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</si>
  <si>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</si>
  <si>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</si>
  <si>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</si>
  <si>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</si>
  <si>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</si>
  <si>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</si>
  <si>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</si>
  <si>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</si>
  <si>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</si>
  <si>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</si>
  <si>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</si>
  <si>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</si>
  <si>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</si>
  <si>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</si>
  <si>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</si>
  <si>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</si>
  <si>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</si>
  <si>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</si>
  <si>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</si>
  <si>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</si>
  <si>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</si>
  <si>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</si>
  <si>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</si>
  <si>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</si>
  <si>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</si>
  <si>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</si>
  <si>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</si>
  <si>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</si>
  <si>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</si>
  <si>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</si>
  <si>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</si>
  <si>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</si>
  <si>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</si>
  <si>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</si>
  <si>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</si>
  <si>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</si>
  <si>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</si>
  <si>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</si>
  <si>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</si>
  <si>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</si>
  <si>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</si>
  <si>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</si>
  <si>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</si>
  <si>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</si>
  <si>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</si>
  <si>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</si>
  <si>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</si>
  <si>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</si>
  <si>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</si>
  <si>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</si>
  <si>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</si>
  <si>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</si>
  <si>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</si>
  <si>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</si>
  <si>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</si>
  <si>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</si>
  <si>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</si>
  <si>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</si>
  <si>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</si>
  <si>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佐賀県玄海町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</si>
  <si>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</si>
  <si>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</si>
  <si>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</si>
  <si>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</si>
  <si>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</si>
  <si>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</si>
  <si>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</si>
  <si>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</si>
  <si>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</si>
  <si>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</si>
  <si>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</si>
  <si>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</si>
  <si>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</si>
  <si>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</si>
  <si>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</si>
  <si>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</si>
  <si>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</si>
  <si>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</si>
  <si>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</si>
  <si>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</si>
  <si>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</si>
  <si>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</si>
  <si>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</si>
  <si>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</si>
  <si>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</si>
  <si>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</si>
  <si>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</si>
  <si>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</si>
  <si>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</si>
  <si>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</si>
  <si>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</si>
  <si>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</si>
  <si>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</si>
  <si>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</si>
  <si>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</si>
  <si>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</si>
  <si>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</si>
  <si>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</si>
  <si>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</si>
  <si>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</si>
  <si>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</si>
  <si>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</si>
  <si>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</si>
  <si>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</si>
  <si>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</si>
  <si>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</si>
  <si>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</si>
  <si>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</si>
  <si>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</si>
  <si>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</si>
  <si>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</si>
  <si>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</si>
  <si>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</si>
  <si>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</si>
  <si>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</si>
  <si>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</si>
  <si>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</si>
  <si>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</si>
  <si>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</si>
  <si>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</si>
  <si>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</si>
  <si>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</si>
  <si>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</si>
  <si>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</si>
  <si>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</si>
  <si>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</si>
  <si>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</si>
  <si>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</si>
  <si>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</si>
  <si>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</si>
  <si>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</si>
  <si>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</si>
  <si>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</si>
  <si>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</si>
  <si>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</si>
  <si>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</si>
  <si>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</si>
  <si>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</si>
  <si>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</si>
  <si>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</si>
  <si>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</si>
  <si>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</si>
  <si>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</si>
  <si>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</si>
  <si>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</si>
  <si>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</si>
  <si>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</si>
  <si>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</si>
  <si>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</si>
  <si>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</si>
  <si>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</si>
  <si>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</si>
  <si>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</si>
  <si>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</si>
  <si>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</si>
  <si>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</si>
  <si>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</si>
  <si>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</si>
  <si>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</si>
  <si>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</si>
  <si>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</si>
  <si>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</si>
  <si>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</si>
  <si>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</si>
  <si>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</si>
  <si>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</si>
  <si>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</si>
  <si>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</si>
  <si>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</si>
  <si>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</si>
  <si>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</si>
  <si>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</si>
  <si>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</si>
  <si>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</si>
  <si>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</si>
  <si>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</si>
  <si>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</si>
  <si>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</si>
  <si>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</si>
  <si>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</si>
  <si>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</si>
  <si>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</si>
  <si>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</si>
  <si>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</si>
  <si>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</si>
  <si>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</si>
  <si>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</si>
  <si>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</si>
  <si>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</si>
  <si>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</si>
  <si>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</si>
  <si>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</si>
  <si>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</si>
  <si>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</si>
  <si>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</si>
  <si>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</si>
  <si>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</si>
  <si>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</si>
  <si>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</si>
  <si>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</si>
  <si>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</si>
  <si>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</si>
  <si>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</si>
  <si>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</si>
  <si>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</si>
  <si>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</si>
  <si>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</si>
  <si>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</si>
  <si>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</si>
  <si>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</si>
  <si>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</si>
  <si>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</si>
  <si>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佐賀県玄海町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</si>
  <si>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</si>
  <si>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</si>
  <si>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</si>
  <si>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</si>
  <si>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</si>
  <si>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</si>
  <si>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</si>
  <si>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</si>
  <si>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</si>
  <si>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</si>
  <si>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</si>
  <si>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</si>
  <si>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</si>
  <si>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</si>
  <si>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</si>
  <si>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</si>
  <si>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</si>
  <si>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</si>
  <si>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</si>
  <si>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</si>
  <si>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</si>
  <si>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</si>
  <si>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</si>
  <si>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</si>
  <si>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</si>
  <si>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</si>
  <si>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</si>
  <si>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</si>
  <si>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</si>
  <si>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</si>
  <si>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</si>
  <si>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</si>
  <si>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</si>
  <si>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</si>
  <si>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</si>
  <si>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</si>
  <si>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</si>
  <si>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</si>
  <si>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</si>
  <si>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</si>
  <si>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</si>
  <si>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</si>
  <si>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</si>
  <si>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</si>
  <si>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</si>
  <si>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</si>
  <si>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</si>
  <si>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</si>
  <si>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</si>
  <si>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</si>
  <si>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</si>
  <si>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</si>
  <si>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</si>
  <si>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</si>
  <si>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</si>
  <si>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</si>
  <si>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</si>
  <si>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</si>
  <si>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</si>
  <si>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</si>
  <si>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</si>
  <si>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</si>
  <si>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</si>
  <si>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</si>
  <si>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</si>
  <si>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</si>
  <si>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</si>
  <si>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t>
    <phoneticPr fontId="5"/>
  </si>
  <si>
    <t>-</t>
    <phoneticPr fontId="5"/>
  </si>
  <si>
    <t>-</t>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</si>
  <si>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</si>
  <si>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</si>
  <si>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</si>
  <si>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</si>
  <si>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</si>
  <si>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</si>
  <si>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</si>
  <si>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</si>
  <si>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</si>
  <si>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</si>
  <si>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</si>
  <si>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</si>
  <si>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</si>
  <si>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</si>
  <si>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</si>
  <si>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</si>
  <si>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</si>
  <si>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</si>
  <si>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</si>
  <si>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</si>
  <si>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</si>
  <si>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</si>
  <si>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</si>
  <si>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</si>
  <si>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</si>
  <si>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</si>
  <si>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</si>
  <si>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</si>
  <si>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</si>
  <si>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</si>
  <si>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</si>
  <si>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</si>
  <si>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</si>
  <si>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</si>
  <si>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</si>
  <si>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</si>
  <si>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</si>
  <si>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</si>
  <si>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</si>
  <si>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</si>
  <si>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</si>
  <si>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</si>
  <si>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</si>
  <si>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</si>
  <si>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</si>
  <si>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</si>
  <si>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</si>
  <si>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</si>
  <si>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</si>
  <si>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</si>
  <si>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</si>
  <si>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</si>
  <si>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</si>
  <si>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</si>
  <si>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</si>
  <si>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</si>
  <si>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</si>
  <si>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</si>
  <si>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</si>
  <si>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</si>
  <si>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</si>
  <si>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</si>
  <si>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</si>
  <si>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</si>
  <si>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</si>
  <si>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</si>
  <si>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</si>
  <si>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</si>
  <si>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</si>
  <si>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</si>
  <si>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</si>
  <si>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</si>
  <si>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</si>
  <si>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</si>
  <si>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</si>
  <si>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</si>
  <si>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</si>
  <si>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</si>
  <si>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</si>
  <si>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</si>
  <si>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</si>
  <si>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</si>
  <si>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</si>
  <si>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</si>
  <si>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</si>
  <si>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</si>
  <si>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</si>
  <si>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</si>
  <si>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</si>
  <si>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</si>
  <si>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</si>
  <si>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</si>
  <si>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</si>
  <si>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</si>
  <si>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</si>
  <si>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</si>
  <si>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</si>
  <si>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</si>
  <si>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</si>
  <si>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</si>
  <si>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</si>
  <si>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</si>
  <si>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</si>
  <si>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</si>
  <si>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</si>
  <si>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</si>
  <si>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</si>
  <si>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</si>
  <si>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</si>
  <si>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</si>
  <si>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</si>
  <si>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</si>
  <si>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</si>
  <si>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</si>
  <si>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</si>
  <si>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</si>
  <si>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</si>
  <si>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</si>
  <si>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</si>
  <si>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</si>
  <si>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</si>
  <si>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</si>
  <si>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</si>
  <si>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</si>
  <si>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</si>
  <si>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</si>
  <si>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</si>
  <si>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</si>
  <si>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国民健康保険特別会計</t>
  </si>
  <si>
    <t>介護保険特別会計</t>
  </si>
  <si>
    <t>後期高齢者医療特別会計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</si>
  <si>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</si>
  <si>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</si>
  <si>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</si>
  <si>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</si>
  <si>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</si>
  <si>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</si>
  <si>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</si>
  <si>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</si>
  <si>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</si>
  <si>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公共施設設備基金</t>
    <phoneticPr fontId="5"/>
  </si>
  <si>
    <t>ふるさと応援寄附金基金</t>
    <phoneticPr fontId="5"/>
  </si>
  <si>
    <t>地域振興基金</t>
    <phoneticPr fontId="5"/>
  </si>
  <si>
    <t>地域づくり基金</t>
    <phoneticPr fontId="5"/>
  </si>
  <si>
    <t>電源立地地域対策交付金基金</t>
    <phoneticPr fontId="2"/>
  </si>
  <si>
    <t>-</t>
    <phoneticPr fontId="2"/>
  </si>
  <si>
    <t>-</t>
    <phoneticPr fontId="2"/>
  </si>
  <si>
    <t>-</t>
    <phoneticPr fontId="2"/>
  </si>
  <si>
    <t>-</t>
    <phoneticPr fontId="2"/>
  </si>
  <si>
    <t>佐賀県後期高齢者医療広域連合(一般会計)</t>
    <phoneticPr fontId="2"/>
  </si>
  <si>
    <t>佐賀県市町総合事務組合(一般会計)</t>
    <phoneticPr fontId="2"/>
  </si>
  <si>
    <t>佐賀県後期高齢者医療広域連合(医療)(特別会計)</t>
    <phoneticPr fontId="2"/>
  </si>
  <si>
    <t>佐賀県市町総合事務組合(交通災害)(特別会計)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</si>
  <si>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</si>
  <si>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</si>
  <si>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</si>
  <si>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</si>
  <si>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</si>
  <si>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顕在化している将来負担である将来負担比率はなしの状況が続いているが、潜在的な将来負担である有形固定資産減価償却率は上昇傾向となっている。施設によっては老朽化進行していることも予想される為、公共施設等総合管理計画を始めとする各種計画に基づいた対策に取り組んでいく。</t>
    <rPh sb="0" eb="3">
      <t>ケンザイカ</t>
    </rPh>
    <rPh sb="7" eb="11">
      <t>ショウライフタン</t>
    </rPh>
    <rPh sb="14" eb="20">
      <t>ショウライフタンヒリツ</t>
    </rPh>
    <rPh sb="24" eb="26">
      <t>ジョウキョウ</t>
    </rPh>
    <rPh sb="27" eb="28">
      <t>ツヅ</t>
    </rPh>
    <rPh sb="34" eb="37">
      <t>センザイテキ</t>
    </rPh>
    <rPh sb="38" eb="40">
      <t>ショウライ</t>
    </rPh>
    <rPh sb="40" eb="42">
      <t>フタン</t>
    </rPh>
    <rPh sb="45" eb="49">
      <t>ユウケイコテイ</t>
    </rPh>
    <rPh sb="49" eb="51">
      <t>シサン</t>
    </rPh>
    <rPh sb="51" eb="56">
      <t>ゲンカショウキャクリツ</t>
    </rPh>
    <rPh sb="57" eb="59">
      <t>ジョウショウ</t>
    </rPh>
    <rPh sb="59" eb="61">
      <t>ケイコウ</t>
    </rPh>
    <rPh sb="68" eb="70">
      <t>シセツ</t>
    </rPh>
    <rPh sb="75" eb="78">
      <t>ロウキュウカ</t>
    </rPh>
    <rPh sb="78" eb="80">
      <t>シンコウ</t>
    </rPh>
    <rPh sb="87" eb="89">
      <t>ヨソウ</t>
    </rPh>
    <rPh sb="92" eb="93">
      <t>タメ</t>
    </rPh>
    <rPh sb="94" eb="99">
      <t>コウキョウシセツトウ</t>
    </rPh>
    <rPh sb="99" eb="101">
      <t>ソウゴウ</t>
    </rPh>
    <rPh sb="101" eb="103">
      <t>カンリ</t>
    </rPh>
    <rPh sb="103" eb="105">
      <t>ケイカク</t>
    </rPh>
    <rPh sb="106" eb="107">
      <t>ハジ</t>
    </rPh>
    <rPh sb="111" eb="113">
      <t>カクシュ</t>
    </rPh>
    <rPh sb="113" eb="115">
      <t>ケイカク</t>
    </rPh>
    <rPh sb="116" eb="117">
      <t>モト</t>
    </rPh>
    <rPh sb="120" eb="122">
      <t>タイサク</t>
    </rPh>
    <rPh sb="123" eb="124">
      <t>ト</t>
    </rPh>
    <rPh sb="125" eb="126">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</si>
  <si>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</si>
  <si>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</si>
  <si>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</si>
  <si>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</si>
  <si>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</si>
  <si>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</si>
  <si>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充当可能財源が将来負担額を上回っている為比率なしとなっており、公債の償還も完了したことから比率なしの状況が続くことが想定される。</t>
    <rPh sb="0" eb="2">
      <t>ジュウトウ</t>
    </rPh>
    <rPh sb="2" eb="4">
      <t>カノウ</t>
    </rPh>
    <rPh sb="4" eb="6">
      <t>ザイゲン</t>
    </rPh>
    <rPh sb="7" eb="9">
      <t>ショウライ</t>
    </rPh>
    <rPh sb="9" eb="11">
      <t>フタン</t>
    </rPh>
    <rPh sb="11" eb="12">
      <t>ガク</t>
    </rPh>
    <rPh sb="13" eb="15">
      <t>ウワマワ</t>
    </rPh>
    <rPh sb="19" eb="20">
      <t>タメ</t>
    </rPh>
    <rPh sb="20" eb="22">
      <t>ヒリツ</t>
    </rPh>
    <rPh sb="31" eb="33">
      <t>コウサイ</t>
    </rPh>
    <rPh sb="34" eb="36">
      <t>ショウカン</t>
    </rPh>
    <rPh sb="37" eb="39">
      <t>カンリョウ</t>
    </rPh>
    <rPh sb="45" eb="47">
      <t>ヒリツ</t>
    </rPh>
    <rPh sb="50" eb="52">
      <t>ジョウキョウ</t>
    </rPh>
    <rPh sb="53" eb="54">
      <t>ツヅ</t>
    </rPh>
    <rPh sb="58" eb="60">
      <t>ソウテイ</t>
    </rPh>
    <phoneticPr fontId="1"/>
  </si>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</sst>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704D-45BE-AA0A-A995AE3D97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254215</c:v>
                </c:pt>
                <c:pt idx="1">
                  <c:v>406859</c:v>
                </c:pt>
                <c:pt idx="2">
                  <c:v>295493</c:v>
                </c:pt>
                <c:pt idx="3">
                  <c:v>200745</c:v>
                </c:pt>
                <c:pt idx="4">
                  <c:v>100803</c:v>
                </c:pt>
              </c:numCache>
            </c:numRef>
          </c:val>
          <c:smooth val="0"/>
          <c:extLst>
            <c:ext xmlns:c16="http://schemas.microsoft.com/office/drawing/2014/chart" uri="{C3380CC4-5D6E-409C-BE32-E72D297353CC}">
              <c16:uniqueId val="{00000001-704D-45BE-AA0A-A995AE3D97F1}"/>
            </c:ext>
          </c:extLst>
        </c:ser>
        <c:dLbls>
          <c:showLegendKey val="0"/>
          <c:showVal val="0"/>
          <c:showCatName val="0"/>
          <c:showSerName val="0"/>
          <c:showPercent val="0"/>
          <c:showBubbleSize val="0"/>
        </c:dLbls>
        <c:marker val="1"/>
        <c:smooth val="0"/>
        <c:axId val="293748552"/>
        <c:axId val="293748936"/>
      </c:lineChart>
      <c:catAx>
        <c:axId val="293748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748936"/>
        <c:crosses val="autoZero"/>
        <c:auto val="1"/>
        <c:lblAlgn val="ctr"/>
        <c:lblOffset val="100"/>
        <c:tickLblSkip val="1"/>
        <c:tickMarkSkip val="1"/>
        <c:noMultiLvlLbl val="0"/>
      </c:catAx>
      <c:valAx>
        <c:axId val="29374893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748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9.83</c:v>
                </c:pt>
                <c:pt idx="1">
                  <c:v>5.86</c:v>
                </c:pt>
                <c:pt idx="2">
                  <c:v>6.82</c:v>
                </c:pt>
                <c:pt idx="3">
                  <c:v>5.6</c:v>
                </c:pt>
                <c:pt idx="4">
                  <c:v>4.8600000000000003</c:v>
                </c:pt>
              </c:numCache>
            </c:numRef>
          </c:val>
          <c:extLst>
            <c:ext xmlns:c16="http://schemas.microsoft.com/office/drawing/2014/chart" uri="{C3380CC4-5D6E-409C-BE32-E72D297353CC}">
              <c16:uniqueId val="{00000000-A91B-45C7-A532-9D4BB26FCE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116.39</c:v>
                </c:pt>
                <c:pt idx="1">
                  <c:v>125</c:v>
                </c:pt>
                <c:pt idx="2">
                  <c:v>130.27000000000001</c:v>
                </c:pt>
                <c:pt idx="3">
                  <c:v>100.01</c:v>
                </c:pt>
                <c:pt idx="4">
                  <c:v>114</c:v>
                </c:pt>
              </c:numCache>
            </c:numRef>
          </c:val>
          <c:extLst>
            <c:ext xmlns:c16="http://schemas.microsoft.com/office/drawing/2014/chart" uri="{C3380CC4-5D6E-409C-BE32-E72D297353CC}">
              <c16:uniqueId val="{00000001-A91B-45C7-A532-9D4BB26FCEF6}"/>
            </c:ext>
          </c:extLst>
        </c:ser>
        <c:dLbls>
          <c:showLegendKey val="0"/>
          <c:showVal val="0"/>
          <c:showCatName val="0"/>
          <c:showSerName val="0"/>
          <c:showPercent val="0"/>
          <c:showBubbleSize val="0"/>
        </c:dLbls>
        <c:gapWidth val="250"/>
        <c:overlap val="100"/>
        <c:axId val="251831656"/>
        <c:axId val="251832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5.36</c:v>
                </c:pt>
                <c:pt idx="1">
                  <c:v>1.73</c:v>
                </c:pt>
                <c:pt idx="2">
                  <c:v>3.9</c:v>
                </c:pt>
                <c:pt idx="3">
                  <c:v>9.3800000000000008</c:v>
                </c:pt>
                <c:pt idx="4">
                  <c:v>7.92</c:v>
                </c:pt>
              </c:numCache>
            </c:numRef>
          </c:val>
          <c:smooth val="0"/>
          <c:extLst>
            <c:ext xmlns:c16="http://schemas.microsoft.com/office/drawing/2014/chart" uri="{C3380CC4-5D6E-409C-BE32-E72D297353CC}">
              <c16:uniqueId val="{00000002-A91B-45C7-A532-9D4BB26FCEF6}"/>
            </c:ext>
          </c:extLst>
        </c:ser>
        <c:dLbls>
          <c:showLegendKey val="0"/>
          <c:showVal val="0"/>
          <c:showCatName val="0"/>
          <c:showSerName val="0"/>
          <c:showPercent val="0"/>
          <c:showBubbleSize val="0"/>
        </c:dLbls>
        <c:marker val="1"/>
        <c:smooth val="0"/>
        <c:axId val="251831656"/>
        <c:axId val="251832040"/>
      </c:lineChart>
      <c:catAx>
        <c:axId val="25183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832040"/>
        <c:crosses val="autoZero"/>
        <c:auto val="1"/>
        <c:lblAlgn val="ctr"/>
        <c:lblOffset val="100"/>
        <c:tickLblSkip val="1"/>
        <c:tickMarkSkip val="1"/>
        <c:noMultiLvlLbl val="0"/>
      </c:catAx>
      <c:valAx>
        <c:axId val="25183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3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23-4ED0-98AD-61604B543D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23-4ED0-98AD-61604B543D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23-4ED0-98AD-61604B543D4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23-4ED0-98AD-61604B543D4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23-4ED0-98AD-61604B543D4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0223-4ED0-98AD-61604B543D4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0.72</c:v>
                </c:pt>
                <c:pt idx="4">
                  <c:v>#N/A</c:v>
                </c:pt>
                <c:pt idx="5">
                  <c:v>0.28999999999999998</c:v>
                </c:pt>
                <c:pt idx="6">
                  <c:v>#N/A</c:v>
                </c:pt>
                <c:pt idx="7">
                  <c:v>0.53</c:v>
                </c:pt>
                <c:pt idx="8">
                  <c:v>#N/A</c:v>
                </c:pt>
                <c:pt idx="9">
                  <c:v>0.6</c:v>
                </c:pt>
              </c:numCache>
            </c:numRef>
          </c:val>
          <c:extLst>
            <c:ext xmlns:c16="http://schemas.microsoft.com/office/drawing/2014/chart" uri="{C3380CC4-5D6E-409C-BE32-E72D297353CC}">
              <c16:uniqueId val="{00000006-0223-4ED0-98AD-61604B543D4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2.31</c:v>
                </c:pt>
                <c:pt idx="2">
                  <c:v>#N/A</c:v>
                </c:pt>
                <c:pt idx="3">
                  <c:v>1.1299999999999999</c:v>
                </c:pt>
                <c:pt idx="4">
                  <c:v>#N/A</c:v>
                </c:pt>
                <c:pt idx="5">
                  <c:v>1.06</c:v>
                </c:pt>
                <c:pt idx="6">
                  <c:v>#N/A</c:v>
                </c:pt>
                <c:pt idx="7">
                  <c:v>1.63</c:v>
                </c:pt>
                <c:pt idx="8">
                  <c:v>#N/A</c:v>
                </c:pt>
                <c:pt idx="9">
                  <c:v>1.1499999999999999</c:v>
                </c:pt>
              </c:numCache>
            </c:numRef>
          </c:val>
          <c:extLst>
            <c:ext xmlns:c16="http://schemas.microsoft.com/office/drawing/2014/chart" uri="{C3380CC4-5D6E-409C-BE32-E72D297353CC}">
              <c16:uniqueId val="{00000007-0223-4ED0-98AD-61604B543D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10.43</c:v>
                </c:pt>
                <c:pt idx="2">
                  <c:v>#N/A</c:v>
                </c:pt>
                <c:pt idx="3">
                  <c:v>9.84</c:v>
                </c:pt>
                <c:pt idx="4">
                  <c:v>#N/A</c:v>
                </c:pt>
                <c:pt idx="5">
                  <c:v>8.99</c:v>
                </c:pt>
                <c:pt idx="6">
                  <c:v>#N/A</c:v>
                </c:pt>
                <c:pt idx="7">
                  <c:v>6.12</c:v>
                </c:pt>
                <c:pt idx="8">
                  <c:v>#N/A</c:v>
                </c:pt>
                <c:pt idx="9">
                  <c:v>4.71</c:v>
                </c:pt>
              </c:numCache>
            </c:numRef>
          </c:val>
          <c:extLst>
            <c:ext xmlns:c16="http://schemas.microsoft.com/office/drawing/2014/chart" uri="{C3380CC4-5D6E-409C-BE32-E72D297353CC}">
              <c16:uniqueId val="{00000008-0223-4ED0-98AD-61604B543D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9.83</c:v>
                </c:pt>
                <c:pt idx="2">
                  <c:v>#N/A</c:v>
                </c:pt>
                <c:pt idx="3">
                  <c:v>5.86</c:v>
                </c:pt>
                <c:pt idx="4">
                  <c:v>#N/A</c:v>
                </c:pt>
                <c:pt idx="5">
                  <c:v>6.82</c:v>
                </c:pt>
                <c:pt idx="6">
                  <c:v>#N/A</c:v>
                </c:pt>
                <c:pt idx="7">
                  <c:v>5.6</c:v>
                </c:pt>
                <c:pt idx="8">
                  <c:v>#N/A</c:v>
                </c:pt>
                <c:pt idx="9">
                  <c:v>4.8499999999999996</c:v>
                </c:pt>
              </c:numCache>
            </c:numRef>
          </c:val>
          <c:extLst>
            <c:ext xmlns:c16="http://schemas.microsoft.com/office/drawing/2014/chart" uri="{C3380CC4-5D6E-409C-BE32-E72D297353CC}">
              <c16:uniqueId val="{00000009-0223-4ED0-98AD-61604B543D44}"/>
            </c:ext>
          </c:extLst>
        </c:ser>
        <c:dLbls>
          <c:showLegendKey val="0"/>
          <c:showVal val="0"/>
          <c:showCatName val="0"/>
          <c:showSerName val="0"/>
          <c:showPercent val="0"/>
          <c:showBubbleSize val="0"/>
        </c:dLbls>
        <c:gapWidth val="150"/>
        <c:overlap val="100"/>
        <c:axId val="253048336"/>
        <c:axId val="253048720"/>
      </c:barChart>
      <c:catAx>
        <c:axId val="25304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48720"/>
        <c:crosses val="autoZero"/>
        <c:auto val="1"/>
        <c:lblAlgn val="ctr"/>
        <c:lblOffset val="100"/>
        <c:tickLblSkip val="1"/>
        <c:tickMarkSkip val="1"/>
        <c:noMultiLvlLbl val="0"/>
      </c:catAx>
      <c:valAx>
        <c:axId val="25304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4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154</c:v>
                </c:pt>
                <c:pt idx="5">
                  <c:v>214</c:v>
                </c:pt>
                <c:pt idx="8">
                  <c:v>205</c:v>
                </c:pt>
                <c:pt idx="11">
                  <c:v>191</c:v>
                </c:pt>
                <c:pt idx="14">
                  <c:v>179</c:v>
                </c:pt>
              </c:numCache>
            </c:numRef>
          </c:val>
          <c:extLst>
            <c:ext xmlns:c16="http://schemas.microsoft.com/office/drawing/2014/chart" uri="{C3380CC4-5D6E-409C-BE32-E72D297353CC}">
              <c16:uniqueId val="{00000000-7A61-4C63-B234-33F3C10A6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61-4C63-B234-33F3C10A6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c:v>
                </c:pt>
                <c:pt idx="3">
                  <c:v>4</c:v>
                </c:pt>
                <c:pt idx="6">
                  <c:v>1</c:v>
                </c:pt>
                <c:pt idx="9">
                  <c:v>0</c:v>
                </c:pt>
                <c:pt idx="12">
                  <c:v>0</c:v>
                </c:pt>
              </c:numCache>
            </c:numRef>
          </c:val>
          <c:extLst>
            <c:ext xmlns:c16="http://schemas.microsoft.com/office/drawing/2014/chart" uri="{C3380CC4-5D6E-409C-BE32-E72D297353CC}">
              <c16:uniqueId val="{00000002-7A61-4C63-B234-33F3C10A6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61-4C63-B234-33F3C10A6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206</c:v>
                </c:pt>
                <c:pt idx="3">
                  <c:v>213</c:v>
                </c:pt>
                <c:pt idx="6">
                  <c:v>213</c:v>
                </c:pt>
                <c:pt idx="9">
                  <c:v>220</c:v>
                </c:pt>
                <c:pt idx="12">
                  <c:v>109</c:v>
                </c:pt>
              </c:numCache>
            </c:numRef>
          </c:val>
          <c:extLst>
            <c:ext xmlns:c16="http://schemas.microsoft.com/office/drawing/2014/chart" uri="{C3380CC4-5D6E-409C-BE32-E72D297353CC}">
              <c16:uniqueId val="{00000004-7A61-4C63-B234-33F3C10A6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61-4C63-B234-33F3C10A6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61-4C63-B234-33F3C10A6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c:v>
                </c:pt>
                <c:pt idx="3">
                  <c:v>12</c:v>
                </c:pt>
                <c:pt idx="6">
                  <c:v>6</c:v>
                </c:pt>
                <c:pt idx="9">
                  <c:v>0</c:v>
                </c:pt>
                <c:pt idx="12">
                  <c:v>0</c:v>
                </c:pt>
              </c:numCache>
            </c:numRef>
          </c:val>
          <c:extLst>
            <c:ext xmlns:c16="http://schemas.microsoft.com/office/drawing/2014/chart" uri="{C3380CC4-5D6E-409C-BE32-E72D297353CC}">
              <c16:uniqueId val="{00000007-7A61-4C63-B234-33F3C10A635C}"/>
            </c:ext>
          </c:extLst>
        </c:ser>
        <c:dLbls>
          <c:showLegendKey val="0"/>
          <c:showVal val="0"/>
          <c:showCatName val="0"/>
          <c:showSerName val="0"/>
          <c:showPercent val="0"/>
          <c:showBubbleSize val="0"/>
        </c:dLbls>
        <c:gapWidth val="100"/>
        <c:overlap val="100"/>
        <c:axId val="257053800"/>
        <c:axId val="257054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c:v>
                </c:pt>
                <c:pt idx="2">
                  <c:v>#N/A</c:v>
                </c:pt>
                <c:pt idx="3">
                  <c:v>#N/A</c:v>
                </c:pt>
                <c:pt idx="4">
                  <c:v>15</c:v>
                </c:pt>
                <c:pt idx="5">
                  <c:v>#N/A</c:v>
                </c:pt>
                <c:pt idx="6">
                  <c:v>#N/A</c:v>
                </c:pt>
                <c:pt idx="7">
                  <c:v>15</c:v>
                </c:pt>
                <c:pt idx="8">
                  <c:v>#N/A</c:v>
                </c:pt>
                <c:pt idx="9">
                  <c:v>#N/A</c:v>
                </c:pt>
                <c:pt idx="10">
                  <c:v>29</c:v>
                </c:pt>
                <c:pt idx="11">
                  <c:v>#N/A</c:v>
                </c:pt>
                <c:pt idx="12">
                  <c:v>#N/A</c:v>
                </c:pt>
                <c:pt idx="13">
                  <c:v>-70</c:v>
                </c:pt>
                <c:pt idx="14">
                  <c:v>#N/A</c:v>
                </c:pt>
              </c:numCache>
            </c:numRef>
          </c:val>
          <c:smooth val="0"/>
          <c:extLst>
            <c:ext xmlns:c16="http://schemas.microsoft.com/office/drawing/2014/chart" uri="{C3380CC4-5D6E-409C-BE32-E72D297353CC}">
              <c16:uniqueId val="{00000008-7A61-4C63-B234-33F3C10A635C}"/>
            </c:ext>
          </c:extLst>
        </c:ser>
        <c:dLbls>
          <c:showLegendKey val="0"/>
          <c:showVal val="0"/>
          <c:showCatName val="0"/>
          <c:showSerName val="0"/>
          <c:showPercent val="0"/>
          <c:showBubbleSize val="0"/>
        </c:dLbls>
        <c:marker val="1"/>
        <c:smooth val="0"/>
        <c:axId val="257053800"/>
        <c:axId val="257054184"/>
      </c:lineChart>
      <c:catAx>
        <c:axId val="25705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054184"/>
        <c:crosses val="autoZero"/>
        <c:auto val="1"/>
        <c:lblAlgn val="ctr"/>
        <c:lblOffset val="100"/>
        <c:tickLblSkip val="1"/>
        <c:tickMarkSkip val="1"/>
        <c:noMultiLvlLbl val="0"/>
      </c:catAx>
      <c:valAx>
        <c:axId val="257054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05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2109</c:v>
                </c:pt>
                <c:pt idx="5">
                  <c:v>1895</c:v>
                </c:pt>
                <c:pt idx="8">
                  <c:v>1828</c:v>
                </c:pt>
                <c:pt idx="11">
                  <c:v>1673</c:v>
                </c:pt>
                <c:pt idx="14">
                  <c:v>1517</c:v>
                </c:pt>
              </c:numCache>
            </c:numRef>
          </c:val>
          <c:extLst>
            <c:ext xmlns:c16="http://schemas.microsoft.com/office/drawing/2014/chart" uri="{C3380CC4-5D6E-409C-BE32-E72D297353CC}">
              <c16:uniqueId val="{00000000-ABD3-43CC-A2B5-A9AC302D3E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D3-43CC-A2B5-A9AC302D3E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8993</c:v>
                </c:pt>
                <c:pt idx="5">
                  <c:v>9391</c:v>
                </c:pt>
                <c:pt idx="8">
                  <c:v>9575</c:v>
                </c:pt>
                <c:pt idx="11">
                  <c:v>11108</c:v>
                </c:pt>
                <c:pt idx="14">
                  <c:v>9311</c:v>
                </c:pt>
              </c:numCache>
            </c:numRef>
          </c:val>
          <c:extLst>
            <c:ext xmlns:c16="http://schemas.microsoft.com/office/drawing/2014/chart" uri="{C3380CC4-5D6E-409C-BE32-E72D297353CC}">
              <c16:uniqueId val="{00000002-ABD3-43CC-A2B5-A9AC302D3E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D3-43CC-A2B5-A9AC302D3E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D3-43CC-A2B5-A9AC302D3E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D3-43CC-A2B5-A9AC302D3E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720</c:v>
                </c:pt>
                <c:pt idx="3">
                  <c:v>537</c:v>
                </c:pt>
                <c:pt idx="6">
                  <c:v>535</c:v>
                </c:pt>
                <c:pt idx="9">
                  <c:v>538</c:v>
                </c:pt>
                <c:pt idx="12">
                  <c:v>490</c:v>
                </c:pt>
              </c:numCache>
            </c:numRef>
          </c:val>
          <c:extLst>
            <c:ext xmlns:c16="http://schemas.microsoft.com/office/drawing/2014/chart" uri="{C3380CC4-5D6E-409C-BE32-E72D297353CC}">
              <c16:uniqueId val="{00000006-ABD3-43CC-A2B5-A9AC302D3E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BD3-43CC-A2B5-A9AC302D3E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2800</c:v>
                </c:pt>
                <c:pt idx="3">
                  <c:v>2863</c:v>
                </c:pt>
                <c:pt idx="6">
                  <c:v>2848</c:v>
                </c:pt>
                <c:pt idx="9">
                  <c:v>2610</c:v>
                </c:pt>
                <c:pt idx="12">
                  <c:v>2439</c:v>
                </c:pt>
              </c:numCache>
            </c:numRef>
          </c:val>
          <c:extLst>
            <c:ext xmlns:c16="http://schemas.microsoft.com/office/drawing/2014/chart" uri="{C3380CC4-5D6E-409C-BE32-E72D297353CC}">
              <c16:uniqueId val="{00000008-ABD3-43CC-A2B5-A9AC302D3E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1</c:v>
                </c:pt>
                <c:pt idx="6">
                  <c:v>0</c:v>
                </c:pt>
                <c:pt idx="9">
                  <c:v>0</c:v>
                </c:pt>
                <c:pt idx="12">
                  <c:v>0</c:v>
                </c:pt>
              </c:numCache>
            </c:numRef>
          </c:val>
          <c:extLst>
            <c:ext xmlns:c16="http://schemas.microsoft.com/office/drawing/2014/chart" uri="{C3380CC4-5D6E-409C-BE32-E72D297353CC}">
              <c16:uniqueId val="{00000009-ABD3-43CC-A2B5-A9AC302D3E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c:v>
                </c:pt>
                <c:pt idx="3">
                  <c:v>6</c:v>
                </c:pt>
                <c:pt idx="6">
                  <c:v>0</c:v>
                </c:pt>
                <c:pt idx="9">
                  <c:v>0</c:v>
                </c:pt>
                <c:pt idx="12">
                  <c:v>0</c:v>
                </c:pt>
              </c:numCache>
            </c:numRef>
          </c:val>
          <c:extLst>
            <c:ext xmlns:c16="http://schemas.microsoft.com/office/drawing/2014/chart" uri="{C3380CC4-5D6E-409C-BE32-E72D297353CC}">
              <c16:uniqueId val="{0000000A-ABD3-43CC-A2B5-A9AC302D3EDF}"/>
            </c:ext>
          </c:extLst>
        </c:ser>
        <c:dLbls>
          <c:showLegendKey val="0"/>
          <c:showVal val="0"/>
          <c:showCatName val="0"/>
          <c:showSerName val="0"/>
          <c:showPercent val="0"/>
          <c:showBubbleSize val="0"/>
        </c:dLbls>
        <c:gapWidth val="100"/>
        <c:overlap val="100"/>
        <c:axId val="317861480"/>
        <c:axId val="25051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D3-43CC-A2B5-A9AC302D3EDF}"/>
            </c:ext>
          </c:extLst>
        </c:ser>
        <c:dLbls>
          <c:showLegendKey val="0"/>
          <c:showVal val="0"/>
          <c:showCatName val="0"/>
          <c:showSerName val="0"/>
          <c:showPercent val="0"/>
          <c:showBubbleSize val="0"/>
        </c:dLbls>
        <c:marker val="1"/>
        <c:smooth val="0"/>
        <c:axId val="317861480"/>
        <c:axId val="250514144"/>
      </c:lineChart>
      <c:catAx>
        <c:axId val="31786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514144"/>
        <c:crosses val="autoZero"/>
        <c:auto val="1"/>
        <c:lblAlgn val="ctr"/>
        <c:lblOffset val="100"/>
        <c:tickLblSkip val="1"/>
        <c:tickMarkSkip val="1"/>
        <c:noMultiLvlLbl val="0"/>
      </c:catAx>
      <c:valAx>
        <c:axId val="25051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86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3413</c:v>
                </c:pt>
                <c:pt idx="1">
                  <c:v>3732</c:v>
                </c:pt>
                <c:pt idx="2">
                  <c:v>4050</c:v>
                </c:pt>
              </c:numCache>
            </c:numRef>
          </c:val>
          <c:extLst>
            <c:ext xmlns:c16="http://schemas.microsoft.com/office/drawing/2014/chart" uri="{C3380CC4-5D6E-409C-BE32-E72D297353CC}">
              <c16:uniqueId val="{00000000-7F42-413C-9D9D-991438B226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7F42-413C-9D9D-991438B226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8544</c:v>
                </c:pt>
                <c:pt idx="1">
                  <c:v>10521</c:v>
                </c:pt>
                <c:pt idx="2">
                  <c:v>11851</c:v>
                </c:pt>
              </c:numCache>
            </c:numRef>
          </c:val>
          <c:extLst>
            <c:ext xmlns:c16="http://schemas.microsoft.com/office/drawing/2014/chart" uri="{C3380CC4-5D6E-409C-BE32-E72D297353CC}">
              <c16:uniqueId val="{00000002-7F42-413C-9D9D-991438B22689}"/>
            </c:ext>
          </c:extLst>
        </c:ser>
        <c:dLbls>
          <c:showLegendKey val="0"/>
          <c:showVal val="0"/>
          <c:showCatName val="0"/>
          <c:showSerName val="0"/>
          <c:showPercent val="0"/>
          <c:showBubbleSize val="0"/>
        </c:dLbls>
        <c:gapWidth val="120"/>
        <c:overlap val="100"/>
        <c:axId val="317860216"/>
        <c:axId val="318459632"/>
      </c:barChart>
      <c:catAx>
        <c:axId val="31786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8459632"/>
        <c:crosses val="autoZero"/>
        <c:auto val="1"/>
        <c:lblAlgn val="ctr"/>
        <c:lblOffset val="100"/>
        <c:tickLblSkip val="1"/>
        <c:tickMarkSkip val="1"/>
        <c:noMultiLvlLbl val="0"/>
      </c:catAx>
      <c:valAx>
        <c:axId val="318459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786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{D0C92C83-75C5-4263-BAB3-D8DA0C724079}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A2B-4E55-83FB-A92D153C17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{954D1C4D-24BA-483D-9DF3-10C3E9C8A960}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2B-4E55-83FB-A92D153C17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{72765382-FB1B-42FA-9420-45D04CA6B1BB}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2B-4E55-83FB-A92D153C17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{365DF651-1078-44A9-A242-F5BB0915A429}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2B-4E55-83FB-A92D153C17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{E996ACEE-A177-4FDF-842F-01319072F8A6}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2B-4E55-83FB-A92D153C17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{2339A241-6366-4E4A-A787-E7EACF762B9A}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A2B-4E55-83FB-A92D153C17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{29340879-82C5-45B9-9799-424F05B43DCA}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A2B-4E55-83FB-A92D153C17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{2D1DD4A2-D25E-46F7-870D-1D15B0D7A189}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A2B-4E55-83FB-A92D153C17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{728FBF3C-9FE2-4B0F-A8EB-827332E2A786}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A2B-4E55-83FB-A92D153C17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46.3</c:v>
                </c:pt>
                <c:pt idx="8">
                  <c:v>46.9</c:v>
                </c:pt>
                <c:pt idx="16">
                  <c:v>47.8</c:v>
                </c:pt>
                <c:pt idx="24">
                  <c:v>47</c:v>
                </c:pt>
                <c:pt idx="32">
                  <c:v>49.1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2B-4E55-83FB-A92D153C17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{833A6C34-8471-425E-935E-A9E156385749}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A2B-4E55-83FB-A92D153C17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{41B3EC13-B5EE-4E97-B943-9301FBA0DC09}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2B-4E55-83FB-A92D153C17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{270ABB50-B993-4B05-AC95-96808493BD9D}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2B-4E55-83FB-A92D153C17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{8D53D930-8450-41BA-A658-12E79F958D29}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2B-4E55-83FB-A92D153C17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{C42F2AF4-BFFF-4236-BF45-4EC4D9BC73A3}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2B-4E55-83FB-A92D153C17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{3FF1CAAE-E4A0-4093-8704-5B37E0F8E195}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A2B-4E55-83FB-A92D153C17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{607D4EE9-A6B7-4EC8-BEDF-B3FEBA679136}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A2B-4E55-83FB-A92D153C17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{D6B5387A-59E7-4B33-9C0D-7A0FF2A0E01F}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A2B-4E55-83FB-A92D153C17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{60A3ED26-0D44-462B-AAD5-CDF8BD5BCB82}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A2B-4E55-83FB-A92D153C17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2B-4E55-83FB-A92D153C1747}"/>
            </c:ext>
          </c:extLst>
        </c:ser>
        <c:dLbls>
          <c:showLegendKey val="0"/>
          <c:showVal val="1"/>
          <c:showCatName val="0"/>
          <c:showSerName val="0"/>
          <c:showPercent val="0"/>
          <c:showBubbleSize val="0"/>
        </c:dLbls>
        <c:axId val="408725808"/>
        <c:axId val="408723848"/>
      </c:scatterChart>
      <c:valAx>
        <c:axId val="408725808"/>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723848"/>
        <c:crosses val="autoZero"/>
        <c:crossBetween val="midCat"/>
      </c:valAx>
      <c:valAx>
        <c:axId val="40872384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872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{0E4C3AA5-46DD-493B-9275-3A2AA2B9FDDF}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248-4AF7-BB94-799020FCF6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{D41E1AC3-75DA-443F-9ECF-E3619652AB08}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48-4AF7-BB94-799020FCF6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{9E29C5D7-D3EE-4929-8643-B4D318BB5248}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48-4AF7-BB94-799020FCF6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{AADB611C-437E-451A-AED8-AC19CC4DEA65}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48-4AF7-BB94-799020FCF6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{79EDC715-62F8-491D-A65C-98928B127D42}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48-4AF7-BB94-799020FCF6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{F0C4FE4D-6101-47AA-8511-00FC7D6802DB}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248-4AF7-BB94-799020FCF6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{DABB7B79-3F3B-413D-B5C5-CFC6B7A4F9E6}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248-4AF7-BB94-799020FCF6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{53DFB3A2-F982-43CA-99CA-254020DDD8B2}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248-4AF7-BB94-799020FCF6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{32359FB3-17BD-48A0-8A01-0148394E525F}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248-4AF7-BB94-799020FCF6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3.6</c:v>
                </c:pt>
                <c:pt idx="16">
                  <c:v>1.6</c:v>
                </c:pt>
                <c:pt idx="24">
                  <c:v>0.6</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48-4AF7-BB94-799020FCF6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{E3AF7AE5-B784-48D6-9B06-ACB864297A1A}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248-4AF7-BB94-799020FCF6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{DDB93A6E-E497-4D6C-9AA2-CDEB02248C5B}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48-4AF7-BB94-799020FCF6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{48C6AE1B-AD7D-4B8C-8F59-0DDC38B10181}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48-4AF7-BB94-799020FCF6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{A6EC8BE9-9867-4489-8B85-9636442BC3A9}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48-4AF7-BB94-799020FCF6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{989274CD-83AD-4620-948D-A8A792F6F3C4}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48-4AF7-BB94-799020FCF6BA}"/>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{590E0ED8-74EC-44CD-884F-28EB0374069A}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248-4AF7-BB94-799020FCF6BA}"/>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{0C1EE695-01A7-44B0-98F0-6216BECB9ED9}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248-4AF7-BB94-799020FCF6BA}"/>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{A344090E-3BA1-485C-874A-F8D6345A3A43}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248-4AF7-BB94-799020FCF6B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{CEDCD8F3-1E13-444A-8B4B-BEF12E456F29}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248-4AF7-BB94-799020FCF6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248-4AF7-BB94-799020FCF6BA}"/>
            </c:ext>
          </c:extLst>
        </c:ser>
        <c:dLbls>
          <c:showLegendKey val="0"/>
          <c:showVal val="1"/>
          <c:showCatName val="0"/>
          <c:showSerName val="0"/>
          <c:showPercent val="0"/>
          <c:showBubbleSize val="0"/>
        </c:dLbls>
        <c:axId val="408721496"/>
        <c:axId val="408724632"/>
      </c:scatterChart>
      <c:valAx>
        <c:axId val="40872149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724632"/>
        <c:crosses val="autoZero"/>
        <c:crossBetween val="midCat"/>
      </c:valAx>
      <c:valAx>
        <c:axId val="40872463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8721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令和元年度に償還が完了している。</a:t>
          </a:r>
        </a:p>
        <a:p>
          <a:r>
            <a:rPr kumimoji="1" lang="ja-JP" altLang="en-US" sz="1400">
              <a:latin typeface="ＭＳ ゴシック" pitchFamily="49" charset="-128"/>
              <a:ea typeface="ＭＳ ゴシック" pitchFamily="49" charset="-128"/>
            </a:rPr>
            <a:t>　今後とも電源関係の交付金や公共施設整備基金等を活用し、新規の起債が必要とならないような財政運営に努める。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減債基金積立不足算定額については特にないので今後とも不足がでないように努める。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新規の起債や高額な債務負担行為も無く、将来負担額はほぼ横ばいである。</a:t>
          </a:r>
        </a:p>
        <a:p>
          <a:r>
            <a:rPr kumimoji="1" lang="ja-JP" altLang="en-US" sz="1400">
              <a:latin typeface="ＭＳ ゴシック" pitchFamily="49" charset="-128"/>
              <a:ea typeface="ＭＳ ゴシック" pitchFamily="49" charset="-128"/>
            </a:rPr>
            <a:t>　充当可能財源である基金の額については、令和元年度よりも多少減額している。</a:t>
          </a:r>
        </a:p>
        <a:p>
          <a:r>
            <a:rPr kumimoji="1" lang="ja-JP" altLang="en-US" sz="1400">
              <a:latin typeface="ＭＳ ゴシック" pitchFamily="49" charset="-128"/>
              <a:ea typeface="ＭＳ ゴシック" pitchFamily="49" charset="-128"/>
            </a:rPr>
            <a:t>　今後とも、将来世代への負担とならないような財政運営に努める。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財政調整基金に３１８百万円積み立てて、取崩は行わなかった。基金全体としては１，１７０百万円取り崩したが、ふるさと応援寄付金の増額により前年度より１，６４８百万円増となっている。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将来の財源不足へ対応するため、また、公共施設の長寿命化、地域振興や地域福祉の向上等を目的とする積立て、普通建設事業等へ活用するための取り崩しを行っている。今後の施設の大規模改修等歳出の増大に備えて積極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公共施設整備基金：町内の公共施設を整備し、町民の福祉の向上を図る。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発電用施設周辺地域整備事業施設維持基金：発電用施設周辺地域整備法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条の規定に基づく交付金により整備された公共用施設の修繕その他の維持補修に充てる。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地域づくり基金：自ら考え、自ら行う地域づくりを推進する。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ふるさと応援寄付金の増額による。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令和２年度末の基金残高は、４，０５０百万円となっており、前年度から３１８百万円の増加となっている。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積立のみで取崩が無かったため、微増となっている。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短期的には４５億円程度まで増額するものの、中長期的には（令和１０年度目途）には減少していく見込み。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突発的な災害への対応や、年度間の財源の不均衡の調整など健全な財政運営を図るため、一定基準を設けた上で計画的な運用を行っていく。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償還が完了したため、平成３０年度がら変動なしとなっている。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平成３０年度に償還が完了したので、今後は利子分のみ積み立てる予定。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類似団体と比べ低い比率となっているが、比率は上昇傾向となっている。令和元年度にダム橋の建設が完了したことで比率は下がっているが、令和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年度はその分償却が始まったことで比率は上昇している。今後は公共施設等総合管理計画等に基づいた施設管理、更新に取り組んでいく。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206240" y="5377053"/>
          <a:ext cx="1270" cy="124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258945" y="662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66177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258945"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53770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258945"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157345" y="61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537585" y="60968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867025" y="6064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196465" y="6023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525905" y="5980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47244</xdr:rowOff>
    </xdr:from>
    <xdr:to>
      <xdr:col>23</xdr:col>
      <xdr:colOff>136525</xdr:colOff>
      <xdr:row>30</xdr:row>
      <xdr:rowOff>148844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157345" y="58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70121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258945" y="568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537585" y="5785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98044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588385" y="5836285"/>
          <a:ext cx="6197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19177</xdr:rowOff>
    </xdr:from>
    <xdr:to>
      <xdr:col>15</xdr:col>
      <xdr:colOff>187325</xdr:colOff>
      <xdr:row>30</xdr:row>
      <xdr:rowOff>120777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867025" y="5802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69977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2917825" y="5836285"/>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171196</xdr:rowOff>
    </xdr:from>
    <xdr:to>
      <xdr:col>11</xdr:col>
      <xdr:colOff>187325</xdr:colOff>
      <xdr:row>30</xdr:row>
      <xdr:rowOff>101346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196465" y="5787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50546</xdr:rowOff>
    </xdr:from>
    <xdr:to>
      <xdr:col>15</xdr:col>
      <xdr:colOff>136525</xdr:colOff>
      <xdr:row>30</xdr:row>
      <xdr:rowOff>69977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247265" y="5834126"/>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158242</xdr:rowOff>
    </xdr:from>
    <xdr:to>
      <xdr:col>7</xdr:col>
      <xdr:colOff>187325</xdr:colOff>
      <xdr:row>30</xdr:row>
      <xdr:rowOff>88392</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525905" y="5774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37592</xdr:rowOff>
    </xdr:from>
    <xdr:to>
      <xdr:col>11</xdr:col>
      <xdr:colOff>136525</xdr:colOff>
      <xdr:row>30</xdr:row>
      <xdr:rowOff>50546</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576705" y="5821172"/>
          <a:ext cx="67056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395989" y="618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2738129"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067569" y="611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397009" y="60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395989"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2738129" y="558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117873</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067569" y="556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104919</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397009" y="5553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充当可能財源が将来負担額を上回っている為比率なしとなっている。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3027660" y="5145223"/>
          <a:ext cx="1269" cy="1319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3080365" y="6468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2963525" y="6464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3080365" y="547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001625" y="550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359005" y="550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688445" y="551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017885" y="550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0347325" y="548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185092" y="528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527232" y="52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856672" y="528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86112" y="527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00156"/>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1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532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9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281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247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130084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298474"/>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95794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269083"/>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187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66403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234793"/>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138067</xdr:rowOff>
    </xdr:from>
    <xdr:to>
      <xdr:col>6</xdr:col>
      <xdr:colOff>38100</xdr:colOff>
      <xdr:row>37</xdr:row>
      <xdr:rowOff>68217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1731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17417</xdr:rowOff>
    </xdr:from>
    <xdr:to>
      <xdr:col>10</xdr:col>
      <xdr:colOff>114300</xdr:colOff>
      <xdr:row>37</xdr:row>
      <xdr:rowOff>32113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22009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48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219565" y="5804319"/>
          <a:ext cx="0" cy="127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9258300" y="70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7078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9258300" y="5583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5804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9258300" y="6816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192260" y="6961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445500" y="695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670800" y="6940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8732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098540" y="6957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127577</xdr:rowOff>
    </xdr:from>
    <xdr:to>
      <xdr:col>55</xdr:col>
      <xdr:colOff>50800</xdr:colOff>
      <xdr:row>42</xdr:row>
      <xdr:rowOff>57727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192260" y="7000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9258300" y="69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128139</xdr:rowOff>
    </xdr:from>
    <xdr:to>
      <xdr:col>50</xdr:col>
      <xdr:colOff>165100</xdr:colOff>
      <xdr:row>42</xdr:row>
      <xdr:rowOff>58289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445500" y="70013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6927</xdr:rowOff>
    </xdr:from>
    <xdr:to>
      <xdr:col>55</xdr:col>
      <xdr:colOff>0</xdr:colOff>
      <xdr:row>42</xdr:row>
      <xdr:rowOff>7489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496300" y="7047807"/>
          <a:ext cx="7239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127734</xdr:rowOff>
    </xdr:from>
    <xdr:to>
      <xdr:col>46</xdr:col>
      <xdr:colOff>38100</xdr:colOff>
      <xdr:row>42</xdr:row>
      <xdr:rowOff>57884</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670800" y="7000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7084</xdr:rowOff>
    </xdr:from>
    <xdr:to>
      <xdr:col>50</xdr:col>
      <xdr:colOff>114300</xdr:colOff>
      <xdr:row>42</xdr:row>
      <xdr:rowOff>7489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713980" y="7047964"/>
          <a:ext cx="78232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128129</xdr:rowOff>
    </xdr:from>
    <xdr:to>
      <xdr:col>41</xdr:col>
      <xdr:colOff>101600</xdr:colOff>
      <xdr:row>42</xdr:row>
      <xdr:rowOff>58279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873240" y="7001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7084</xdr:rowOff>
    </xdr:from>
    <xdr:to>
      <xdr:col>45</xdr:col>
      <xdr:colOff>177800</xdr:colOff>
      <xdr:row>42</xdr:row>
      <xdr:rowOff>7479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24040" y="7047964"/>
          <a:ext cx="78994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128744</xdr:rowOff>
    </xdr:from>
    <xdr:to>
      <xdr:col>36</xdr:col>
      <xdr:colOff>165100</xdr:colOff>
      <xdr:row>42</xdr:row>
      <xdr:rowOff>58894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098540" y="7001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7479</xdr:rowOff>
    </xdr:from>
    <xdr:to>
      <xdr:col>41</xdr:col>
      <xdr:colOff>50800</xdr:colOff>
      <xdr:row>42</xdr:row>
      <xdr:rowOff>8094</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149340" y="7048359"/>
          <a:ext cx="7747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823927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477271" y="67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702571" y="67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905011" y="67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49416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8239271" y="709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49011</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477271" y="70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49406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702571" y="70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50021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905011" y="70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086225" y="931164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12496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03606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5146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6520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48804</xdr:rowOff>
    </xdr:from>
    <xdr:to>
      <xdr:col>24</xdr:col>
      <xdr:colOff>114300</xdr:colOff>
      <xdr:row>57</xdr:row>
      <xdr:rowOff>150404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03606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71681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124960"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312160" y="95846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99604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355340" y="9635490"/>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79828</xdr:rowOff>
    </xdr:from>
    <xdr:to>
      <xdr:col>15</xdr:col>
      <xdr:colOff>101600</xdr:colOff>
      <xdr:row>60</xdr:row>
      <xdr:rowOff>9978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514600" y="9970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59</xdr:row>
      <xdr:rowOff>130628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565400" y="9635490"/>
          <a:ext cx="789940" cy="38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739900" y="9964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130628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790700" y="1001485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65200" y="994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124097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08380" y="9996895"/>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17056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26505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385704" y="974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61100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2012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3630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219565" y="9291148"/>
          <a:ext cx="0" cy="150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9258300" y="10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10799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9258300" y="907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9154160" y="9291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9258300" y="10453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192260" y="10598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445500" y="105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670800" y="105824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873240" y="1061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098540" y="1062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47833</xdr:rowOff>
    </xdr:from>
    <xdr:to>
      <xdr:col>55</xdr:col>
      <xdr:colOff>50800</xdr:colOff>
      <xdr:row>63</xdr:row>
      <xdr:rowOff>149433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192260" y="10609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26260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9258300" y="1058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53220</xdr:rowOff>
    </xdr:from>
    <xdr:to>
      <xdr:col>50</xdr:col>
      <xdr:colOff>165100</xdr:colOff>
      <xdr:row>63</xdr:row>
      <xdr:rowOff>154820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445500" y="106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98633</xdr:rowOff>
    </xdr:from>
    <xdr:to>
      <xdr:col>55</xdr:col>
      <xdr:colOff>0</xdr:colOff>
      <xdr:row>63</xdr:row>
      <xdr:rowOff>104020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496300" y="10659953"/>
          <a:ext cx="7239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130051</xdr:rowOff>
    </xdr:from>
    <xdr:to>
      <xdr:col>46</xdr:col>
      <xdr:colOff>38100</xdr:colOff>
      <xdr:row>64</xdr:row>
      <xdr:rowOff>60201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670800" y="10691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104020</xdr:rowOff>
    </xdr:from>
    <xdr:to>
      <xdr:col>50</xdr:col>
      <xdr:colOff>114300</xdr:colOff>
      <xdr:row>64</xdr:row>
      <xdr:rowOff>9401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713980" y="10665340"/>
          <a:ext cx="782320" cy="7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132644</xdr:rowOff>
    </xdr:from>
    <xdr:to>
      <xdr:col>41</xdr:col>
      <xdr:colOff>101600</xdr:colOff>
      <xdr:row>64</xdr:row>
      <xdr:rowOff>62794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873240" y="10693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9401</xdr:rowOff>
    </xdr:from>
    <xdr:to>
      <xdr:col>45</xdr:col>
      <xdr:colOff>177800</xdr:colOff>
      <xdr:row>64</xdr:row>
      <xdr:rowOff>11994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24040" y="10738361"/>
          <a:ext cx="78994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135014</xdr:rowOff>
    </xdr:from>
    <xdr:to>
      <xdr:col>36</xdr:col>
      <xdr:colOff>165100</xdr:colOff>
      <xdr:row>64</xdr:row>
      <xdr:rowOff>65164</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098540" y="10696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11994</xdr:rowOff>
    </xdr:from>
    <xdr:to>
      <xdr:col>41</xdr:col>
      <xdr:colOff>50800</xdr:colOff>
      <xdr:row>64</xdr:row>
      <xdr:rowOff>14364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149340" y="10740954"/>
          <a:ext cx="7747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214575" y="1036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444955" y="103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0255" y="10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5872695" y="1040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145947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214575" y="107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51328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444955" y="107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53921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0255" y="107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56291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5872695" y="107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86225"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2496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24960" y="1394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3606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12160" y="13966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146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3990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65200" y="13937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86905</xdr:rowOff>
    </xdr:from>
    <xdr:to>
      <xdr:col>24</xdr:col>
      <xdr:colOff>114300</xdr:colOff>
      <xdr:row>83</xdr:row>
      <xdr:rowOff>17055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36060" y="13833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109782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24960" y="1368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60779</xdr:rowOff>
    </xdr:from>
    <xdr:to>
      <xdr:col>20</xdr:col>
      <xdr:colOff>38100</xdr:colOff>
      <xdr:row>82</xdr:row>
      <xdr:rowOff>162379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12160" y="138072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82</xdr:row>
      <xdr:rowOff>137705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55340" y="13858059"/>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34652</xdr:rowOff>
    </xdr:from>
    <xdr:to>
      <xdr:col>15</xdr:col>
      <xdr:colOff>101600</xdr:colOff>
      <xdr:row>82</xdr:row>
      <xdr:rowOff>136252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14600" y="137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85452</xdr:rowOff>
    </xdr:from>
    <xdr:to>
      <xdr:col>19</xdr:col>
      <xdr:colOff>177800</xdr:colOff>
      <xdr:row>82</xdr:row>
      <xdr:rowOff>111579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65400" y="13831932"/>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19957</xdr:rowOff>
    </xdr:from>
    <xdr:to>
      <xdr:col>10</xdr:col>
      <xdr:colOff>165100</xdr:colOff>
      <xdr:row>82</xdr:row>
      <xdr:rowOff>121557</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3990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70757</xdr:rowOff>
    </xdr:from>
    <xdr:to>
      <xdr:col>15</xdr:col>
      <xdr:colOff>50800</xdr:colOff>
      <xdr:row>82</xdr:row>
      <xdr:rowOff>85452</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90700" y="13817237"/>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6520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70757</xdr:rowOff>
    </xdr:from>
    <xdr:to>
      <xdr:col>10</xdr:col>
      <xdr:colOff>114300</xdr:colOff>
      <xdr:row>82</xdr:row>
      <xdr:rowOff>72389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008380" y="13817237"/>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403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403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7456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7056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85704" y="1356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138084</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1100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63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211251"/>
          <a:ext cx="0" cy="1312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2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2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9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211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412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272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26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259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29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97332</xdr:rowOff>
    </xdr:from>
    <xdr:to>
      <xdr:col>55</xdr:col>
      <xdr:colOff>50800</xdr:colOff>
      <xdr:row>86</xdr:row>
      <xdr:rowOff>27482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346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75759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32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99848</xdr:rowOff>
    </xdr:from>
    <xdr:to>
      <xdr:col>50</xdr:col>
      <xdr:colOff>165100</xdr:colOff>
      <xdr:row>86</xdr:row>
      <xdr:rowOff>29998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349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148132</xdr:rowOff>
    </xdr:from>
    <xdr:to>
      <xdr:col>55</xdr:col>
      <xdr:colOff>0</xdr:colOff>
      <xdr:row>85</xdr:row>
      <xdr:rowOff>150648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397532"/>
          <a:ext cx="7239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110516</xdr:rowOff>
    </xdr:from>
    <xdr:to>
      <xdr:col>46</xdr:col>
      <xdr:colOff>38100</xdr:colOff>
      <xdr:row>86</xdr:row>
      <xdr:rowOff>40666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359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150648</xdr:rowOff>
    </xdr:from>
    <xdr:to>
      <xdr:col>50</xdr:col>
      <xdr:colOff>114300</xdr:colOff>
      <xdr:row>85</xdr:row>
      <xdr:rowOff>161316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400048"/>
          <a:ext cx="78232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112268</xdr:rowOff>
    </xdr:from>
    <xdr:to>
      <xdr:col>41</xdr:col>
      <xdr:colOff>101600</xdr:colOff>
      <xdr:row>86</xdr:row>
      <xdr:rowOff>42418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361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161316</xdr:rowOff>
    </xdr:from>
    <xdr:to>
      <xdr:col>45</xdr:col>
      <xdr:colOff>177800</xdr:colOff>
      <xdr:row>85</xdr:row>
      <xdr:rowOff>163068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4410716"/>
          <a:ext cx="78994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114402</xdr:rowOff>
    </xdr:from>
    <xdr:to>
      <xdr:col>36</xdr:col>
      <xdr:colOff>165100</xdr:colOff>
      <xdr:row>86</xdr:row>
      <xdr:rowOff>44552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363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163068</xdr:rowOff>
    </xdr:from>
    <xdr:to>
      <xdr:col>41</xdr:col>
      <xdr:colOff>50800</xdr:colOff>
      <xdr:row>85</xdr:row>
      <xdr:rowOff>165202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412468"/>
          <a:ext cx="7747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0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0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21125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43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31793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44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33545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35679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445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086225" y="16776519"/>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124960" y="18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02082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124960" y="16559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02082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12496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03606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312160" y="17720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51460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7399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965200" y="17619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03606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48277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124960" y="1748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312160" y="1760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48442</xdr:rowOff>
    </xdr:from>
    <xdr:to>
      <xdr:col>24</xdr:col>
      <xdr:colOff>63500</xdr:colOff>
      <xdr:row>105</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355340" y="17650642"/>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514600" y="1751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105</xdr:row>
      <xdr:rowOff>48442</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565400" y="17564644"/>
          <a:ext cx="78994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739900" y="17539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104</xdr:row>
      <xdr:rowOff>156211</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790700" y="17564644"/>
          <a:ext cx="7747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96520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008380" y="17590771"/>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17056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38570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6110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836304"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115769</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17056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3857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61100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83630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E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9219565" y="16871868"/>
          <a:ext cx="0" cy="130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E00-0000CE010000}"/>
            </a:ext>
          </a:extLst>
        </xdr:cNvPr>
        <xdr:cNvSpPr txBox="1"/>
      </xdr:nvSpPr>
      <xdr:spPr>
        <a:xfrm>
          <a:off x="9258300" y="1818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9154160" y="18180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E00-0000D0010000}"/>
            </a:ext>
          </a:extLst>
        </xdr:cNvPr>
        <xdr:cNvSpPr txBox="1"/>
      </xdr:nvSpPr>
      <xdr:spPr>
        <a:xfrm>
          <a:off x="9258300" y="16650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9154160" y="1687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E00-0000D2010000}"/>
            </a:ext>
          </a:extLst>
        </xdr:cNvPr>
        <xdr:cNvSpPr txBox="1"/>
      </xdr:nvSpPr>
      <xdr:spPr>
        <a:xfrm>
          <a:off x="9258300" y="177598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192260" y="179046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445500" y="17922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670800" y="179396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873240" y="17935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6098540" y="17919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76991</xdr:rowOff>
    </xdr:from>
    <xdr:to>
      <xdr:col>55</xdr:col>
      <xdr:colOff>50800</xdr:colOff>
      <xdr:row>108</xdr:row>
      <xdr:rowOff>7141</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192260" y="180144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163368</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E00-0000DE010000}"/>
            </a:ext>
          </a:extLst>
        </xdr:cNvPr>
        <xdr:cNvSpPr txBox="1"/>
      </xdr:nvSpPr>
      <xdr:spPr>
        <a:xfrm>
          <a:off x="9258300" y="1793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79147</xdr:rowOff>
    </xdr:from>
    <xdr:to>
      <xdr:col>50</xdr:col>
      <xdr:colOff>165100</xdr:colOff>
      <xdr:row>108</xdr:row>
      <xdr:rowOff>9297</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445500" y="18016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127791</xdr:rowOff>
    </xdr:from>
    <xdr:to>
      <xdr:col>55</xdr:col>
      <xdr:colOff>0</xdr:colOff>
      <xdr:row>107</xdr:row>
      <xdr:rowOff>129947</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496300" y="18065271"/>
          <a:ext cx="7239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93551</xdr:rowOff>
    </xdr:from>
    <xdr:to>
      <xdr:col>46</xdr:col>
      <xdr:colOff>38100</xdr:colOff>
      <xdr:row>108</xdr:row>
      <xdr:rowOff>23701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670800" y="18031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129947</xdr:rowOff>
    </xdr:from>
    <xdr:to>
      <xdr:col>50</xdr:col>
      <xdr:colOff>114300</xdr:colOff>
      <xdr:row>107</xdr:row>
      <xdr:rowOff>144351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713980" y="18067427"/>
          <a:ext cx="782320" cy="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101155</xdr:rowOff>
    </xdr:from>
    <xdr:to>
      <xdr:col>41</xdr:col>
      <xdr:colOff>101600</xdr:colOff>
      <xdr:row>108</xdr:row>
      <xdr:rowOff>31305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873240" y="18038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144351</xdr:rowOff>
    </xdr:from>
    <xdr:to>
      <xdr:col>45</xdr:col>
      <xdr:colOff>177800</xdr:colOff>
      <xdr:row>107</xdr:row>
      <xdr:rowOff>151955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24040" y="18081831"/>
          <a:ext cx="78994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93125</xdr:rowOff>
    </xdr:from>
    <xdr:to>
      <xdr:col>36</xdr:col>
      <xdr:colOff>165100</xdr:colOff>
      <xdr:row>108</xdr:row>
      <xdr:rowOff>23275</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098540" y="18030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143925</xdr:rowOff>
    </xdr:from>
    <xdr:to>
      <xdr:col>41</xdr:col>
      <xdr:colOff>50800</xdr:colOff>
      <xdr:row>107</xdr:row>
      <xdr:rowOff>151955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6149340" y="18081405"/>
          <a:ext cx="7747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214575" y="1770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444955" y="1771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0255" y="1771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5872695" y="17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424</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214575" y="1810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14828</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444955" y="1811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22432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70255" y="1812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14402</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5872695" y="1811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E00-000007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4375764"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E00-000009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E00-00000B020000}"/>
            </a:ext>
          </a:extLst>
        </xdr:cNvPr>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E00-00000D020000}"/>
            </a:ext>
          </a:extLst>
        </xdr:cNvPr>
        <xdr:cNvSpPr txBox="1"/>
      </xdr:nvSpPr>
      <xdr:spPr>
        <a:xfrm>
          <a:off x="14414500" y="610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325600" y="625257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5788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029440" y="6286863"/>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1231880" y="631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111942</xdr:rowOff>
    </xdr:from>
    <xdr:to>
      <xdr:col>85</xdr:col>
      <xdr:colOff>177800</xdr:colOff>
      <xdr:row>38</xdr:row>
      <xdr:rowOff>42092</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325600" y="63146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90369</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E00-000019020000}"/>
            </a:ext>
          </a:extLst>
        </xdr:cNvPr>
        <xdr:cNvSpPr txBox="1"/>
      </xdr:nvSpPr>
      <xdr:spPr>
        <a:xfrm>
          <a:off x="14414500" y="629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56424</xdr:rowOff>
    </xdr:from>
    <xdr:to>
      <xdr:col>81</xdr:col>
      <xdr:colOff>101600</xdr:colOff>
      <xdr:row>37</xdr:row>
      <xdr:rowOff>158024</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578840" y="62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107224</xdr:rowOff>
    </xdr:from>
    <xdr:to>
      <xdr:col>85</xdr:col>
      <xdr:colOff>127000</xdr:colOff>
      <xdr:row>37</xdr:row>
      <xdr:rowOff>162741</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629640" y="6309904"/>
          <a:ext cx="746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80414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82731</xdr:rowOff>
    </xdr:from>
    <xdr:to>
      <xdr:col>81</xdr:col>
      <xdr:colOff>50800</xdr:colOff>
      <xdr:row>37</xdr:row>
      <xdr:rowOff>107224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54940" y="628541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40096</xdr:rowOff>
    </xdr:from>
    <xdr:to>
      <xdr:col>72</xdr:col>
      <xdr:colOff>38100</xdr:colOff>
      <xdr:row>37</xdr:row>
      <xdr:rowOff>141696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029440" y="62427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90896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2072620" y="6285411"/>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xdr:rowOff>
    </xdr:from>
    <xdr:to>
      <xdr:col>67</xdr:col>
      <xdr:colOff>101600</xdr:colOff>
      <xdr:row>37</xdr:row>
      <xdr:rowOff>113937</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1231880" y="62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63137</xdr:rowOff>
    </xdr:from>
    <xdr:to>
      <xdr:col>71</xdr:col>
      <xdr:colOff>177800</xdr:colOff>
      <xdr:row>37</xdr:row>
      <xdr:rowOff>90896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1282680" y="6265817"/>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437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75244" y="638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1900544" y="6375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1102984" y="64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149151</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437244" y="635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75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90054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130464</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1102984" y="59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19509104" y="5576773"/>
          <a:ext cx="0" cy="1408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19547840" y="53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9443700" y="5576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19547840" y="663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58940" y="665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735040" y="6653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7937480" y="6038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7162780" y="6687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6388080" y="6658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146101</xdr:rowOff>
    </xdr:from>
    <xdr:to>
      <xdr:col>116</xdr:col>
      <xdr:colOff>114300</xdr:colOff>
      <xdr:row>39</xdr:row>
      <xdr:rowOff>76251</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9458940" y="6516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168978</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19547840" y="63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154330</xdr:rowOff>
    </xdr:from>
    <xdr:to>
      <xdr:col>112</xdr:col>
      <xdr:colOff>38100</xdr:colOff>
      <xdr:row>39</xdr:row>
      <xdr:rowOff>84480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8735040" y="6524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25451</xdr:rowOff>
    </xdr:from>
    <xdr:to>
      <xdr:col>116</xdr:col>
      <xdr:colOff>63500</xdr:colOff>
      <xdr:row>39</xdr:row>
      <xdr:rowOff>33680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8778220" y="6563411"/>
          <a:ext cx="73152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165303</xdr:rowOff>
    </xdr:from>
    <xdr:to>
      <xdr:col>107</xdr:col>
      <xdr:colOff>101600</xdr:colOff>
      <xdr:row>39</xdr:row>
      <xdr:rowOff>95453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7937480" y="6535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33680</xdr:rowOff>
    </xdr:from>
    <xdr:to>
      <xdr:col>111</xdr:col>
      <xdr:colOff>177800</xdr:colOff>
      <xdr:row>39</xdr:row>
      <xdr:rowOff>44653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7988280" y="6571640"/>
          <a:ext cx="78994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xdr:rowOff>
    </xdr:from>
    <xdr:to>
      <xdr:col>102</xdr:col>
      <xdr:colOff>165100</xdr:colOff>
      <xdr:row>39</xdr:row>
      <xdr:rowOff>101854</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716278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44653</xdr:rowOff>
    </xdr:from>
    <xdr:to>
      <xdr:col>107</xdr:col>
      <xdr:colOff>50800</xdr:colOff>
      <xdr:row>39</xdr:row>
      <xdr:rowOff>51054</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7213580" y="6582613"/>
          <a:ext cx="7747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6388080" y="6556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51054</xdr:rowOff>
    </xdr:from>
    <xdr:to>
      <xdr:col>102</xdr:col>
      <xdr:colOff>114300</xdr:colOff>
      <xdr:row>39</xdr:row>
      <xdr:rowOff>69342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6431260" y="6589014"/>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561127" y="67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7776267" y="58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7001567" y="67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6226867" y="67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101008</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561127" y="63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86580</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7776267" y="66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118381</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00156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622686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00000000-0008-0000-0E00-00007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1633</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4375764" y="9547860"/>
          <a:ext cx="0" cy="1182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00000000-0008-0000-0E00-00007B020000}"/>
            </a:ext>
          </a:extLst>
        </xdr:cNvPr>
        <xdr:cNvSpPr txBox="1"/>
      </xdr:nvSpPr>
      <xdr:spPr>
        <a:xfrm>
          <a:off x="14414500" y="1073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4287500" y="10730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00000000-0008-0000-0E00-00007D020000}"/>
            </a:ext>
          </a:extLst>
        </xdr:cNvPr>
        <xdr:cNvSpPr txBox="1"/>
      </xdr:nvSpPr>
      <xdr:spPr>
        <a:xfrm>
          <a:off x="144145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428750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00000000-0008-0000-0E00-00007F020000}"/>
            </a:ext>
          </a:extLst>
        </xdr:cNvPr>
        <xdr:cNvSpPr txBox="1"/>
      </xdr:nvSpPr>
      <xdr:spPr>
        <a:xfrm>
          <a:off x="144145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325600" y="101823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57884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80414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029440" y="1013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123188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325600" y="9497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62247</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00000000-0008-0000-0E00-00008B020000}"/>
            </a:ext>
          </a:extLst>
        </xdr:cNvPr>
        <xdr:cNvSpPr txBox="1"/>
      </xdr:nvSpPr>
      <xdr:spPr>
        <a:xfrm>
          <a:off x="14414500"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56969</xdr:rowOff>
    </xdr:from>
    <xdr:to>
      <xdr:col>81</xdr:col>
      <xdr:colOff>101600</xdr:colOff>
      <xdr:row>56</xdr:row>
      <xdr:rowOff>158569</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578840" y="94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107769</xdr:rowOff>
    </xdr:from>
    <xdr:to>
      <xdr:col>85</xdr:col>
      <xdr:colOff>127000</xdr:colOff>
      <xdr:row>56</xdr:row>
      <xdr:rowOff>160020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629640" y="9495609"/>
          <a:ext cx="74676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12881</xdr:rowOff>
    </xdr:from>
    <xdr:to>
      <xdr:col>76</xdr:col>
      <xdr:colOff>165100</xdr:colOff>
      <xdr:row>56</xdr:row>
      <xdr:rowOff>114481</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804140" y="94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63681</xdr:rowOff>
    </xdr:from>
    <xdr:to>
      <xdr:col>81</xdr:col>
      <xdr:colOff>50800</xdr:colOff>
      <xdr:row>56</xdr:row>
      <xdr:rowOff>107769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54940" y="9451521"/>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135346</xdr:rowOff>
    </xdr:from>
    <xdr:to>
      <xdr:col>72</xdr:col>
      <xdr:colOff>38100</xdr:colOff>
      <xdr:row>56</xdr:row>
      <xdr:rowOff>65496</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029440" y="9355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14696</xdr:rowOff>
    </xdr:from>
    <xdr:to>
      <xdr:col>76</xdr:col>
      <xdr:colOff>114300</xdr:colOff>
      <xdr:row>56</xdr:row>
      <xdr:rowOff>63681</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072620" y="9402536"/>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84727</xdr:rowOff>
    </xdr:from>
    <xdr:to>
      <xdr:col>67</xdr:col>
      <xdr:colOff>101600</xdr:colOff>
      <xdr:row>56</xdr:row>
      <xdr:rowOff>14877</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1231880" y="9304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135527</xdr:rowOff>
    </xdr:from>
    <xdr:to>
      <xdr:col>71</xdr:col>
      <xdr:colOff>177800</xdr:colOff>
      <xdr:row>56</xdr:row>
      <xdr:rowOff>14696</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1282680" y="9355727"/>
          <a:ext cx="78994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32130</xdr:rowOff>
    </xdr:from>
    <xdr:ext cx="405111" cy="259045"/>
    <xdr:sp macro="" textlink="">
      <xdr:nvSpPr>
        <xdr:cNvPr id="660" name="n_1aveValue【学校施設】&#10;有形固定資産減価償却率">
          <a:extLst>
            <a:ext uri="{FF2B5EF4-FFF2-40B4-BE49-F238E27FC236}">
              <a16:creationId xmlns:a16="http://schemas.microsoft.com/office/drawing/2014/main" id="{00000000-0008-0000-0E00-000094020000}"/>
            </a:ext>
          </a:extLst>
        </xdr:cNvPr>
        <xdr:cNvSpPr txBox="1"/>
      </xdr:nvSpPr>
      <xdr:spPr>
        <a:xfrm>
          <a:off x="1343724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17434</xdr:rowOff>
    </xdr:from>
    <xdr:ext cx="405111" cy="259045"/>
    <xdr:sp macro="" textlink="">
      <xdr:nvSpPr>
        <xdr:cNvPr id="661" name="n_2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75244" y="1024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62" name="n_3aveValue【学校施設】&#10;有形固定資産減価償却率">
          <a:extLst>
            <a:ext uri="{FF2B5EF4-FFF2-40B4-BE49-F238E27FC236}">
              <a16:creationId xmlns:a16="http://schemas.microsoft.com/office/drawing/2014/main" id="{00000000-0008-0000-0E00-000096020000}"/>
            </a:ext>
          </a:extLst>
        </xdr:cNvPr>
        <xdr:cNvSpPr txBox="1"/>
      </xdr:nvSpPr>
      <xdr:spPr>
        <a:xfrm>
          <a:off x="119005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63" name="n_4aveValue【学校施設】&#10;有形固定資産減価償却率">
          <a:extLst>
            <a:ext uri="{FF2B5EF4-FFF2-40B4-BE49-F238E27FC236}">
              <a16:creationId xmlns:a16="http://schemas.microsoft.com/office/drawing/2014/main" id="{00000000-0008-0000-0E00-000097020000}"/>
            </a:ext>
          </a:extLst>
        </xdr:cNvPr>
        <xdr:cNvSpPr txBox="1"/>
      </xdr:nvSpPr>
      <xdr:spPr>
        <a:xfrm>
          <a:off x="1110298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3646</xdr:rowOff>
    </xdr:from>
    <xdr:ext cx="405111" cy="259045"/>
    <xdr:sp macro="" textlink="">
      <xdr:nvSpPr>
        <xdr:cNvPr id="664" name="n_1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437244"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131008</xdr:rowOff>
    </xdr:from>
    <xdr:ext cx="405111" cy="259045"/>
    <xdr:sp macro="" textlink="">
      <xdr:nvSpPr>
        <xdr:cNvPr id="665" name="n_2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75244" y="9183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82023</xdr:rowOff>
    </xdr:from>
    <xdr:ext cx="340478" cy="259045"/>
    <xdr:sp macro="" textlink="">
      <xdr:nvSpPr>
        <xdr:cNvPr id="666" name="n_3mainValue【学校施設】&#10;有形固定資産減価償却率">
          <a:extLst>
            <a:ext uri="{FF2B5EF4-FFF2-40B4-BE49-F238E27FC236}">
              <a16:creationId xmlns:a16="http://schemas.microsoft.com/office/drawing/2014/main" id="{00000000-0008-0000-0E00-00009A020000}"/>
            </a:ext>
          </a:extLst>
        </xdr:cNvPr>
        <xdr:cNvSpPr txBox="1"/>
      </xdr:nvSpPr>
      <xdr:spPr>
        <a:xfrm>
          <a:off x="11910001" y="91345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31404</xdr:rowOff>
    </xdr:from>
    <xdr:ext cx="340478" cy="259045"/>
    <xdr:sp macro="" textlink="">
      <xdr:nvSpPr>
        <xdr:cNvPr id="667" name="n_4mainValue【学校施設】&#10;有形固定資産減価償却率">
          <a:extLst>
            <a:ext uri="{FF2B5EF4-FFF2-40B4-BE49-F238E27FC236}">
              <a16:creationId xmlns:a16="http://schemas.microsoft.com/office/drawing/2014/main" id="{00000000-0008-0000-0E00-00009B020000}"/>
            </a:ext>
          </a:extLst>
        </xdr:cNvPr>
        <xdr:cNvSpPr txBox="1"/>
      </xdr:nvSpPr>
      <xdr:spPr>
        <a:xfrm>
          <a:off x="11135301" y="90839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id="{00000000-0008-0000-0E00-0000B2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19509104" y="9485071"/>
          <a:ext cx="0" cy="120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2" name="【学校施設】&#10;一人当たり面積最小値テキスト">
          <a:extLst>
            <a:ext uri="{FF2B5EF4-FFF2-40B4-BE49-F238E27FC236}">
              <a16:creationId xmlns:a16="http://schemas.microsoft.com/office/drawing/2014/main" id="{00000000-0008-0000-0E00-0000B4020000}"/>
            </a:ext>
          </a:extLst>
        </xdr:cNvPr>
        <xdr:cNvSpPr txBox="1"/>
      </xdr:nvSpPr>
      <xdr:spPr>
        <a:xfrm>
          <a:off x="19547840"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944370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4" name="【学校施設】&#10;一人当たり面積最大値テキスト">
          <a:extLst>
            <a:ext uri="{FF2B5EF4-FFF2-40B4-BE49-F238E27FC236}">
              <a16:creationId xmlns:a16="http://schemas.microsoft.com/office/drawing/2014/main" id="{00000000-0008-0000-0E00-0000B6020000}"/>
            </a:ext>
          </a:extLst>
        </xdr:cNvPr>
        <xdr:cNvSpPr txBox="1"/>
      </xdr:nvSpPr>
      <xdr:spPr>
        <a:xfrm>
          <a:off x="19547840" y="92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9443700" y="9485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96" name="【学校施設】&#10;一人当たり面積平均値テキスト">
          <a:extLst>
            <a:ext uri="{FF2B5EF4-FFF2-40B4-BE49-F238E27FC236}">
              <a16:creationId xmlns:a16="http://schemas.microsoft.com/office/drawing/2014/main" id="{00000000-0008-0000-0E00-0000B8020000}"/>
            </a:ext>
          </a:extLst>
        </xdr:cNvPr>
        <xdr:cNvSpPr txBox="1"/>
      </xdr:nvSpPr>
      <xdr:spPr>
        <a:xfrm>
          <a:off x="19547840" y="103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58940" y="10511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735040" y="10501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79374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7162780" y="10508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6388080" y="1052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133452</xdr:rowOff>
    </xdr:from>
    <xdr:to>
      <xdr:col>116</xdr:col>
      <xdr:colOff>114300</xdr:colOff>
      <xdr:row>63</xdr:row>
      <xdr:rowOff>63602</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58940" y="10527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708" name="【学校施設】&#10;一人当たり面積該当値テキスト">
          <a:extLst>
            <a:ext uri="{FF2B5EF4-FFF2-40B4-BE49-F238E27FC236}">
              <a16:creationId xmlns:a16="http://schemas.microsoft.com/office/drawing/2014/main" id="{00000000-0008-0000-0E00-0000C4020000}"/>
            </a:ext>
          </a:extLst>
        </xdr:cNvPr>
        <xdr:cNvSpPr txBox="1"/>
      </xdr:nvSpPr>
      <xdr:spPr>
        <a:xfrm>
          <a:off x="19547840" y="104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137643</xdr:rowOff>
    </xdr:from>
    <xdr:to>
      <xdr:col>112</xdr:col>
      <xdr:colOff>38100</xdr:colOff>
      <xdr:row>63</xdr:row>
      <xdr:rowOff>67793</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735040" y="10531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12802</xdr:rowOff>
    </xdr:from>
    <xdr:to>
      <xdr:col>116</xdr:col>
      <xdr:colOff>63500</xdr:colOff>
      <xdr:row>63</xdr:row>
      <xdr:rowOff>16993</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8778220" y="10574122"/>
          <a:ext cx="7315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157302</xdr:rowOff>
    </xdr:from>
    <xdr:to>
      <xdr:col>107</xdr:col>
      <xdr:colOff>101600</xdr:colOff>
      <xdr:row>63</xdr:row>
      <xdr:rowOff>87452</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7937480" y="10550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16993</xdr:rowOff>
    </xdr:from>
    <xdr:to>
      <xdr:col>111</xdr:col>
      <xdr:colOff>177800</xdr:colOff>
      <xdr:row>63</xdr:row>
      <xdr:rowOff>36652</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7988280" y="10578313"/>
          <a:ext cx="78994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160274</xdr:rowOff>
    </xdr:from>
    <xdr:to>
      <xdr:col>102</xdr:col>
      <xdr:colOff>165100</xdr:colOff>
      <xdr:row>63</xdr:row>
      <xdr:rowOff>90424</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7162780" y="10553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36652</xdr:rowOff>
    </xdr:from>
    <xdr:to>
      <xdr:col>107</xdr:col>
      <xdr:colOff>50800</xdr:colOff>
      <xdr:row>63</xdr:row>
      <xdr:rowOff>39624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7213580" y="10597972"/>
          <a:ext cx="7747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166065</xdr:rowOff>
    </xdr:from>
    <xdr:to>
      <xdr:col>98</xdr:col>
      <xdr:colOff>38100</xdr:colOff>
      <xdr:row>63</xdr:row>
      <xdr:rowOff>96215</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6388080" y="10559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39624</xdr:rowOff>
    </xdr:from>
    <xdr:to>
      <xdr:col>102</xdr:col>
      <xdr:colOff>114300</xdr:colOff>
      <xdr:row>63</xdr:row>
      <xdr:rowOff>45415</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6431260" y="10600944"/>
          <a:ext cx="78232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717" name="n_1aveValue【学校施設】&#10;一人当たり面積">
          <a:extLst>
            <a:ext uri="{FF2B5EF4-FFF2-40B4-BE49-F238E27FC236}">
              <a16:creationId xmlns:a16="http://schemas.microsoft.com/office/drawing/2014/main" id="{00000000-0008-0000-0E00-0000CD020000}"/>
            </a:ext>
          </a:extLst>
        </xdr:cNvPr>
        <xdr:cNvSpPr txBox="1"/>
      </xdr:nvSpPr>
      <xdr:spPr>
        <a:xfrm>
          <a:off x="18561127" y="102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718" name="n_2aveValue【学校施設】&#10;一人当たり面積">
          <a:extLst>
            <a:ext uri="{FF2B5EF4-FFF2-40B4-BE49-F238E27FC236}">
              <a16:creationId xmlns:a16="http://schemas.microsoft.com/office/drawing/2014/main" id="{00000000-0008-0000-0E00-0000CE020000}"/>
            </a:ext>
          </a:extLst>
        </xdr:cNvPr>
        <xdr:cNvSpPr txBox="1"/>
      </xdr:nvSpPr>
      <xdr:spPr>
        <a:xfrm>
          <a:off x="17776267" y="10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719" name="n_3aveValue【学校施設】&#10;一人当たり面積">
          <a:extLst>
            <a:ext uri="{FF2B5EF4-FFF2-40B4-BE49-F238E27FC236}">
              <a16:creationId xmlns:a16="http://schemas.microsoft.com/office/drawing/2014/main" id="{00000000-0008-0000-0E00-0000CF020000}"/>
            </a:ext>
          </a:extLst>
        </xdr:cNvPr>
        <xdr:cNvSpPr txBox="1"/>
      </xdr:nvSpPr>
      <xdr:spPr>
        <a:xfrm>
          <a:off x="1700156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720" name="n_4aveValue【学校施設】&#10;一人当たり面積">
          <a:extLst>
            <a:ext uri="{FF2B5EF4-FFF2-40B4-BE49-F238E27FC236}">
              <a16:creationId xmlns:a16="http://schemas.microsoft.com/office/drawing/2014/main" id="{00000000-0008-0000-0E00-0000D0020000}"/>
            </a:ext>
          </a:extLst>
        </xdr:cNvPr>
        <xdr:cNvSpPr txBox="1"/>
      </xdr:nvSpPr>
      <xdr:spPr>
        <a:xfrm>
          <a:off x="16226867" y="1030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58920</xdr:rowOff>
    </xdr:from>
    <xdr:ext cx="469744" cy="259045"/>
    <xdr:sp macro="" textlink="">
      <xdr:nvSpPr>
        <xdr:cNvPr id="721" name="n_1mainValue【学校施設】&#10;一人当たり面積">
          <a:extLst>
            <a:ext uri="{FF2B5EF4-FFF2-40B4-BE49-F238E27FC236}">
              <a16:creationId xmlns:a16="http://schemas.microsoft.com/office/drawing/2014/main" id="{00000000-0008-0000-0E00-0000D1020000}"/>
            </a:ext>
          </a:extLst>
        </xdr:cNvPr>
        <xdr:cNvSpPr txBox="1"/>
      </xdr:nvSpPr>
      <xdr:spPr>
        <a:xfrm>
          <a:off x="18561127" y="1062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78579</xdr:rowOff>
    </xdr:from>
    <xdr:ext cx="469744" cy="259045"/>
    <xdr:sp macro="" textlink="">
      <xdr:nvSpPr>
        <xdr:cNvPr id="722" name="n_2mainValue【学校施設】&#10;一人当たり面積">
          <a:extLst>
            <a:ext uri="{FF2B5EF4-FFF2-40B4-BE49-F238E27FC236}">
              <a16:creationId xmlns:a16="http://schemas.microsoft.com/office/drawing/2014/main" id="{00000000-0008-0000-0E00-0000D2020000}"/>
            </a:ext>
          </a:extLst>
        </xdr:cNvPr>
        <xdr:cNvSpPr txBox="1"/>
      </xdr:nvSpPr>
      <xdr:spPr>
        <a:xfrm>
          <a:off x="17776267" y="106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81551</xdr:rowOff>
    </xdr:from>
    <xdr:ext cx="469744" cy="259045"/>
    <xdr:sp macro="" textlink="">
      <xdr:nvSpPr>
        <xdr:cNvPr id="723" name="n_3mainValue【学校施設】&#10;一人当たり面積">
          <a:extLst>
            <a:ext uri="{FF2B5EF4-FFF2-40B4-BE49-F238E27FC236}">
              <a16:creationId xmlns:a16="http://schemas.microsoft.com/office/drawing/2014/main" id="{00000000-0008-0000-0E00-0000D3020000}"/>
            </a:ext>
          </a:extLst>
        </xdr:cNvPr>
        <xdr:cNvSpPr txBox="1"/>
      </xdr:nvSpPr>
      <xdr:spPr>
        <a:xfrm>
          <a:off x="1700156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87342</xdr:rowOff>
    </xdr:from>
    <xdr:ext cx="469744" cy="259045"/>
    <xdr:sp macro="" textlink="">
      <xdr:nvSpPr>
        <xdr:cNvPr id="724" name="n_4mainValue【学校施設】&#10;一人当たり面積">
          <a:extLst>
            <a:ext uri="{FF2B5EF4-FFF2-40B4-BE49-F238E27FC236}">
              <a16:creationId xmlns:a16="http://schemas.microsoft.com/office/drawing/2014/main" id="{00000000-0008-0000-0E00-0000D4020000}"/>
            </a:ext>
          </a:extLst>
        </xdr:cNvPr>
        <xdr:cNvSpPr txBox="1"/>
      </xdr:nvSpPr>
      <xdr:spPr>
        <a:xfrm>
          <a:off x="16226867" y="106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id="{00000000-0008-0000-0E00-0000ED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4375764" y="13107489"/>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a:extLst>
            <a:ext uri="{FF2B5EF4-FFF2-40B4-BE49-F238E27FC236}">
              <a16:creationId xmlns:a16="http://schemas.microsoft.com/office/drawing/2014/main" id="{00000000-0008-0000-0E00-0000EF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753" name="【児童館】&#10;有形固定資産減価償却率最大値テキスト">
          <a:extLst>
            <a:ext uri="{FF2B5EF4-FFF2-40B4-BE49-F238E27FC236}">
              <a16:creationId xmlns:a16="http://schemas.microsoft.com/office/drawing/2014/main" id="{00000000-0008-0000-0E00-0000F1020000}"/>
            </a:ext>
          </a:extLst>
        </xdr:cNvPr>
        <xdr:cNvSpPr txBox="1"/>
      </xdr:nvSpPr>
      <xdr:spPr>
        <a:xfrm>
          <a:off x="14414500" y="12890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4287500" y="13107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755" name="【児童館】&#10;有形固定資産減価償却率平均値テキスト">
          <a:extLst>
            <a:ext uri="{FF2B5EF4-FFF2-40B4-BE49-F238E27FC236}">
              <a16:creationId xmlns:a16="http://schemas.microsoft.com/office/drawing/2014/main" id="{00000000-0008-0000-0E00-0000F3020000}"/>
            </a:ext>
          </a:extLst>
        </xdr:cNvPr>
        <xdr:cNvSpPr txBox="1"/>
      </xdr:nvSpPr>
      <xdr:spPr>
        <a:xfrm>
          <a:off x="14414500" y="13914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4325600" y="140630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578840" y="14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2804140" y="1406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20294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1231880" y="1403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170180</xdr:rowOff>
    </xdr:from>
    <xdr:to>
      <xdr:col>85</xdr:col>
      <xdr:colOff>177800</xdr:colOff>
      <xdr:row>86</xdr:row>
      <xdr:rowOff>100330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4325600" y="144195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85107</xdr:rowOff>
    </xdr:from>
    <xdr:ext cx="405111" cy="259045"/>
    <xdr:sp macro="" textlink="">
      <xdr:nvSpPr>
        <xdr:cNvPr id="767" name="【児童館】&#10;有形固定資産減価償却率該当値テキスト">
          <a:extLst>
            <a:ext uri="{FF2B5EF4-FFF2-40B4-BE49-F238E27FC236}">
              <a16:creationId xmlns:a16="http://schemas.microsoft.com/office/drawing/2014/main" id="{00000000-0008-0000-0E00-0000FF020000}"/>
            </a:ext>
          </a:extLst>
        </xdr:cNvPr>
        <xdr:cNvSpPr txBox="1"/>
      </xdr:nvSpPr>
      <xdr:spPr>
        <a:xfrm>
          <a:off x="14414500" y="1433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3578840" y="14404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49530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3629640" y="14451874"/>
          <a:ext cx="7467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148952</xdr:rowOff>
    </xdr:from>
    <xdr:to>
      <xdr:col>76</xdr:col>
      <xdr:colOff>165100</xdr:colOff>
      <xdr:row>86</xdr:row>
      <xdr:rowOff>79102</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2804140" y="1439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28302</xdr:rowOff>
    </xdr:from>
    <xdr:to>
      <xdr:col>81</xdr:col>
      <xdr:colOff>50800</xdr:colOff>
      <xdr:row>86</xdr:row>
      <xdr:rowOff>34834</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2854940" y="14445342"/>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50981</xdr:rowOff>
    </xdr:from>
    <xdr:to>
      <xdr:col>72</xdr:col>
      <xdr:colOff>38100</xdr:colOff>
      <xdr:row>85</xdr:row>
      <xdr:rowOff>152581</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029440" y="14300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101781</xdr:rowOff>
    </xdr:from>
    <xdr:to>
      <xdr:col>76</xdr:col>
      <xdr:colOff>114300</xdr:colOff>
      <xdr:row>86</xdr:row>
      <xdr:rowOff>28302</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072620" y="14351181"/>
          <a:ext cx="78232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29755</xdr:rowOff>
    </xdr:from>
    <xdr:to>
      <xdr:col>67</xdr:col>
      <xdr:colOff>101600</xdr:colOff>
      <xdr:row>85</xdr:row>
      <xdr:rowOff>131355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1231880" y="142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80555</xdr:rowOff>
    </xdr:from>
    <xdr:to>
      <xdr:col>71</xdr:col>
      <xdr:colOff>177800</xdr:colOff>
      <xdr:row>85</xdr:row>
      <xdr:rowOff>101781</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1282680" y="14329955"/>
          <a:ext cx="78994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776" name="n_1aveValue【児童館】&#10;有形固定資産減価償却率">
          <a:extLst>
            <a:ext uri="{FF2B5EF4-FFF2-40B4-BE49-F238E27FC236}">
              <a16:creationId xmlns:a16="http://schemas.microsoft.com/office/drawing/2014/main" id="{00000000-0008-0000-0E00-000008030000}"/>
            </a:ext>
          </a:extLst>
        </xdr:cNvPr>
        <xdr:cNvSpPr txBox="1"/>
      </xdr:nvSpPr>
      <xdr:spPr>
        <a:xfrm>
          <a:off x="13437244"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777" name="n_2aveValue【児童館】&#10;有形固定資産減価償却率">
          <a:extLst>
            <a:ext uri="{FF2B5EF4-FFF2-40B4-BE49-F238E27FC236}">
              <a16:creationId xmlns:a16="http://schemas.microsoft.com/office/drawing/2014/main" id="{00000000-0008-0000-0E00-000009030000}"/>
            </a:ext>
          </a:extLst>
        </xdr:cNvPr>
        <xdr:cNvSpPr txBox="1"/>
      </xdr:nvSpPr>
      <xdr:spPr>
        <a:xfrm>
          <a:off x="12675244"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778" name="n_3aveValue【児童館】&#10;有形固定資産減価償却率">
          <a:extLst>
            <a:ext uri="{FF2B5EF4-FFF2-40B4-BE49-F238E27FC236}">
              <a16:creationId xmlns:a16="http://schemas.microsoft.com/office/drawing/2014/main" id="{00000000-0008-0000-0E00-00000A030000}"/>
            </a:ext>
          </a:extLst>
        </xdr:cNvPr>
        <xdr:cNvSpPr txBox="1"/>
      </xdr:nvSpPr>
      <xdr:spPr>
        <a:xfrm>
          <a:off x="1190054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779" name="n_4aveValue【児童館】&#10;有形固定資産減価償却率">
          <a:extLst>
            <a:ext uri="{FF2B5EF4-FFF2-40B4-BE49-F238E27FC236}">
              <a16:creationId xmlns:a16="http://schemas.microsoft.com/office/drawing/2014/main" id="{00000000-0008-0000-0E00-00000B030000}"/>
            </a:ext>
          </a:extLst>
        </xdr:cNvPr>
        <xdr:cNvSpPr txBox="1"/>
      </xdr:nvSpPr>
      <xdr:spPr>
        <a:xfrm>
          <a:off x="11102984"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780" name="n_1mainValue【児童館】&#10;有形固定資産減価償却率">
          <a:extLst>
            <a:ext uri="{FF2B5EF4-FFF2-40B4-BE49-F238E27FC236}">
              <a16:creationId xmlns:a16="http://schemas.microsoft.com/office/drawing/2014/main" id="{00000000-0008-0000-0E00-00000C030000}"/>
            </a:ext>
          </a:extLst>
        </xdr:cNvPr>
        <xdr:cNvSpPr txBox="1"/>
      </xdr:nvSpPr>
      <xdr:spPr>
        <a:xfrm>
          <a:off x="13437244" y="1449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70229</xdr:rowOff>
    </xdr:from>
    <xdr:ext cx="405111" cy="259045"/>
    <xdr:sp macro="" textlink="">
      <xdr:nvSpPr>
        <xdr:cNvPr id="781" name="n_2mainValue【児童館】&#10;有形固定資産減価償却率">
          <a:extLst>
            <a:ext uri="{FF2B5EF4-FFF2-40B4-BE49-F238E27FC236}">
              <a16:creationId xmlns:a16="http://schemas.microsoft.com/office/drawing/2014/main" id="{00000000-0008-0000-0E00-00000D030000}"/>
            </a:ext>
          </a:extLst>
        </xdr:cNvPr>
        <xdr:cNvSpPr txBox="1"/>
      </xdr:nvSpPr>
      <xdr:spPr>
        <a:xfrm>
          <a:off x="12675244" y="1448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143708</xdr:rowOff>
    </xdr:from>
    <xdr:ext cx="405111" cy="259045"/>
    <xdr:sp macro="" textlink="">
      <xdr:nvSpPr>
        <xdr:cNvPr id="782" name="n_3mainValue【児童館】&#10;有形固定資産減価償却率">
          <a:extLst>
            <a:ext uri="{FF2B5EF4-FFF2-40B4-BE49-F238E27FC236}">
              <a16:creationId xmlns:a16="http://schemas.microsoft.com/office/drawing/2014/main" id="{00000000-0008-0000-0E00-00000E030000}"/>
            </a:ext>
          </a:extLst>
        </xdr:cNvPr>
        <xdr:cNvSpPr txBox="1"/>
      </xdr:nvSpPr>
      <xdr:spPr>
        <a:xfrm>
          <a:off x="11900544" y="143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122482</xdr:rowOff>
    </xdr:from>
    <xdr:ext cx="405111" cy="259045"/>
    <xdr:sp macro="" textlink="">
      <xdr:nvSpPr>
        <xdr:cNvPr id="783" name="n_4mainValue【児童館】&#10;有形固定資産減価償却率">
          <a:extLst>
            <a:ext uri="{FF2B5EF4-FFF2-40B4-BE49-F238E27FC236}">
              <a16:creationId xmlns:a16="http://schemas.microsoft.com/office/drawing/2014/main" id="{00000000-0008-0000-0E00-00000F030000}"/>
            </a:ext>
          </a:extLst>
        </xdr:cNvPr>
        <xdr:cNvSpPr txBox="1"/>
      </xdr:nvSpPr>
      <xdr:spPr>
        <a:xfrm>
          <a:off x="11102984" y="1437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00000000-0008-0000-0E00-000024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19509104" y="13325095"/>
          <a:ext cx="0" cy="11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6" name="【児童館】&#10;一人当たり面積最小値テキスト">
          <a:extLst>
            <a:ext uri="{FF2B5EF4-FFF2-40B4-BE49-F238E27FC236}">
              <a16:creationId xmlns:a16="http://schemas.microsoft.com/office/drawing/2014/main" id="{00000000-0008-0000-0E00-000026030000}"/>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808" name="【児童館】&#10;一人当たり面積最大値テキスト">
          <a:extLst>
            <a:ext uri="{FF2B5EF4-FFF2-40B4-BE49-F238E27FC236}">
              <a16:creationId xmlns:a16="http://schemas.microsoft.com/office/drawing/2014/main" id="{00000000-0008-0000-0E00-000028030000}"/>
            </a:ext>
          </a:extLst>
        </xdr:cNvPr>
        <xdr:cNvSpPr txBox="1"/>
      </xdr:nvSpPr>
      <xdr:spPr>
        <a:xfrm>
          <a:off x="19547840" y="131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9443700" y="13325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810" name="【児童館】&#10;一人当たり面積平均値テキスト">
          <a:extLst>
            <a:ext uri="{FF2B5EF4-FFF2-40B4-BE49-F238E27FC236}">
              <a16:creationId xmlns:a16="http://schemas.microsoft.com/office/drawing/2014/main" id="{00000000-0008-0000-0E00-00002A030000}"/>
            </a:ext>
          </a:extLst>
        </xdr:cNvPr>
        <xdr:cNvSpPr txBox="1"/>
      </xdr:nvSpPr>
      <xdr:spPr>
        <a:xfrm>
          <a:off x="19547840" y="14010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589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73504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79374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716278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638808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30735</xdr:rowOff>
    </xdr:from>
    <xdr:to>
      <xdr:col>116</xdr:col>
      <xdr:colOff>114300</xdr:colOff>
      <xdr:row>79</xdr:row>
      <xdr:rowOff>132335</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9458940" y="132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155212</xdr:rowOff>
    </xdr:from>
    <xdr:ext cx="469744" cy="259045"/>
    <xdr:sp macro="" textlink="">
      <xdr:nvSpPr>
        <xdr:cNvPr id="822" name="【児童館】&#10;一人当たり面積該当値テキスト">
          <a:extLst>
            <a:ext uri="{FF2B5EF4-FFF2-40B4-BE49-F238E27FC236}">
              <a16:creationId xmlns:a16="http://schemas.microsoft.com/office/drawing/2014/main" id="{00000000-0008-0000-0E00-000036030000}"/>
            </a:ext>
          </a:extLst>
        </xdr:cNvPr>
        <xdr:cNvSpPr txBox="1"/>
      </xdr:nvSpPr>
      <xdr:spPr>
        <a:xfrm>
          <a:off x="19547840" y="1323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53594</xdr:rowOff>
    </xdr:from>
    <xdr:to>
      <xdr:col>112</xdr:col>
      <xdr:colOff>38100</xdr:colOff>
      <xdr:row>79</xdr:row>
      <xdr:rowOff>155194</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8735040" y="132971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81535</xdr:rowOff>
    </xdr:from>
    <xdr:to>
      <xdr:col>116</xdr:col>
      <xdr:colOff>63500</xdr:colOff>
      <xdr:row>79</xdr:row>
      <xdr:rowOff>104394</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18778220" y="13325095"/>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154178</xdr:rowOff>
    </xdr:from>
    <xdr:to>
      <xdr:col>107</xdr:col>
      <xdr:colOff>101600</xdr:colOff>
      <xdr:row>82</xdr:row>
      <xdr:rowOff>84328</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7937480" y="1373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104394</xdr:rowOff>
    </xdr:from>
    <xdr:to>
      <xdr:col>111</xdr:col>
      <xdr:colOff>177800</xdr:colOff>
      <xdr:row>82</xdr:row>
      <xdr:rowOff>33528</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17988280" y="13347954"/>
          <a:ext cx="78994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7162780" y="1374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33528</xdr:rowOff>
    </xdr:from>
    <xdr:to>
      <xdr:col>107</xdr:col>
      <xdr:colOff>50800</xdr:colOff>
      <xdr:row>82</xdr:row>
      <xdr:rowOff>47244</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flipV="1">
          <a:off x="17213580" y="1378000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163322</xdr:rowOff>
    </xdr:from>
    <xdr:to>
      <xdr:col>98</xdr:col>
      <xdr:colOff>38100</xdr:colOff>
      <xdr:row>82</xdr:row>
      <xdr:rowOff>93472</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6388080" y="13742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42672</xdr:rowOff>
    </xdr:from>
    <xdr:to>
      <xdr:col>102</xdr:col>
      <xdr:colOff>114300</xdr:colOff>
      <xdr:row>82</xdr:row>
      <xdr:rowOff>47244</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6431260" y="1378915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831" name="n_1aveValue【児童館】&#10;一人当たり面積">
          <a:extLst>
            <a:ext uri="{FF2B5EF4-FFF2-40B4-BE49-F238E27FC236}">
              <a16:creationId xmlns:a16="http://schemas.microsoft.com/office/drawing/2014/main" id="{00000000-0008-0000-0E00-00003F030000}"/>
            </a:ext>
          </a:extLst>
        </xdr:cNvPr>
        <xdr:cNvSpPr txBox="1"/>
      </xdr:nvSpPr>
      <xdr:spPr>
        <a:xfrm>
          <a:off x="1856112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32" name="n_2aveValue【児童館】&#10;一人当たり面積">
          <a:extLst>
            <a:ext uri="{FF2B5EF4-FFF2-40B4-BE49-F238E27FC236}">
              <a16:creationId xmlns:a16="http://schemas.microsoft.com/office/drawing/2014/main" id="{00000000-0008-0000-0E00-000040030000}"/>
            </a:ext>
          </a:extLst>
        </xdr:cNvPr>
        <xdr:cNvSpPr txBox="1"/>
      </xdr:nvSpPr>
      <xdr:spPr>
        <a:xfrm>
          <a:off x="1777626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66312</xdr:rowOff>
    </xdr:from>
    <xdr:ext cx="469744" cy="259045"/>
    <xdr:sp macro="" textlink="">
      <xdr:nvSpPr>
        <xdr:cNvPr id="833" name="n_3aveValue【児童館】&#10;一人当たり面積">
          <a:extLst>
            <a:ext uri="{FF2B5EF4-FFF2-40B4-BE49-F238E27FC236}">
              <a16:creationId xmlns:a16="http://schemas.microsoft.com/office/drawing/2014/main" id="{00000000-0008-0000-0E00-000041030000}"/>
            </a:ext>
          </a:extLst>
        </xdr:cNvPr>
        <xdr:cNvSpPr txBox="1"/>
      </xdr:nvSpPr>
      <xdr:spPr>
        <a:xfrm>
          <a:off x="1700156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834" name="n_4aveValue【児童館】&#10;一人当たり面積">
          <a:extLst>
            <a:ext uri="{FF2B5EF4-FFF2-40B4-BE49-F238E27FC236}">
              <a16:creationId xmlns:a16="http://schemas.microsoft.com/office/drawing/2014/main" id="{00000000-0008-0000-0E00-000042030000}"/>
            </a:ext>
          </a:extLst>
        </xdr:cNvPr>
        <xdr:cNvSpPr txBox="1"/>
      </xdr:nvSpPr>
      <xdr:spPr>
        <a:xfrm>
          <a:off x="1622686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271</xdr:rowOff>
    </xdr:from>
    <xdr:ext cx="469744" cy="259045"/>
    <xdr:sp macro="" textlink="">
      <xdr:nvSpPr>
        <xdr:cNvPr id="835" name="n_1mainValue【児童館】&#10;一人当たり面積">
          <a:extLst>
            <a:ext uri="{FF2B5EF4-FFF2-40B4-BE49-F238E27FC236}">
              <a16:creationId xmlns:a16="http://schemas.microsoft.com/office/drawing/2014/main" id="{00000000-0008-0000-0E00-000043030000}"/>
            </a:ext>
          </a:extLst>
        </xdr:cNvPr>
        <xdr:cNvSpPr txBox="1"/>
      </xdr:nvSpPr>
      <xdr:spPr>
        <a:xfrm>
          <a:off x="18561127" y="130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100855</xdr:rowOff>
    </xdr:from>
    <xdr:ext cx="469744" cy="259045"/>
    <xdr:sp macro="" textlink="">
      <xdr:nvSpPr>
        <xdr:cNvPr id="836" name="n_2mainValue【児童館】&#10;一人当たり面積">
          <a:extLst>
            <a:ext uri="{FF2B5EF4-FFF2-40B4-BE49-F238E27FC236}">
              <a16:creationId xmlns:a16="http://schemas.microsoft.com/office/drawing/2014/main" id="{00000000-0008-0000-0E00-000044030000}"/>
            </a:ext>
          </a:extLst>
        </xdr:cNvPr>
        <xdr:cNvSpPr txBox="1"/>
      </xdr:nvSpPr>
      <xdr:spPr>
        <a:xfrm>
          <a:off x="17776267"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837" name="n_3mainValue【児童館】&#10;一人当たり面積">
          <a:extLst>
            <a:ext uri="{FF2B5EF4-FFF2-40B4-BE49-F238E27FC236}">
              <a16:creationId xmlns:a16="http://schemas.microsoft.com/office/drawing/2014/main" id="{00000000-0008-0000-0E00-000045030000}"/>
            </a:ext>
          </a:extLst>
        </xdr:cNvPr>
        <xdr:cNvSpPr txBox="1"/>
      </xdr:nvSpPr>
      <xdr:spPr>
        <a:xfrm>
          <a:off x="1700156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109999</xdr:rowOff>
    </xdr:from>
    <xdr:ext cx="469744" cy="259045"/>
    <xdr:sp macro="" textlink="">
      <xdr:nvSpPr>
        <xdr:cNvPr id="838" name="n_4mainValue【児童館】&#10;一人当たり面積">
          <a:extLst>
            <a:ext uri="{FF2B5EF4-FFF2-40B4-BE49-F238E27FC236}">
              <a16:creationId xmlns:a16="http://schemas.microsoft.com/office/drawing/2014/main" id="{00000000-0008-0000-0E00-000046030000}"/>
            </a:ext>
          </a:extLst>
        </xdr:cNvPr>
        <xdr:cNvSpPr txBox="1"/>
      </xdr:nvSpPr>
      <xdr:spPr>
        <a:xfrm>
          <a:off x="16226867" y="135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00000000-0008-0000-0E00-00005D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3" name="【公民館】&#10;有形固定資産減価償却率最小値テキスト">
          <a:extLst>
            <a:ext uri="{FF2B5EF4-FFF2-40B4-BE49-F238E27FC236}">
              <a16:creationId xmlns:a16="http://schemas.microsoft.com/office/drawing/2014/main" id="{00000000-0008-0000-0E00-00005F03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5" name="【公民館】&#10;有形固定資産減価償却率最大値テキスト">
          <a:extLst>
            <a:ext uri="{FF2B5EF4-FFF2-40B4-BE49-F238E27FC236}">
              <a16:creationId xmlns:a16="http://schemas.microsoft.com/office/drawing/2014/main" id="{00000000-0008-0000-0E00-00006103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867" name="【公民館】&#10;有形固定資産減価償却率平均値テキスト">
          <a:extLst>
            <a:ext uri="{FF2B5EF4-FFF2-40B4-BE49-F238E27FC236}">
              <a16:creationId xmlns:a16="http://schemas.microsoft.com/office/drawing/2014/main" id="{00000000-0008-0000-0E00-000063030000}"/>
            </a:ext>
          </a:extLst>
        </xdr:cNvPr>
        <xdr:cNvSpPr txBox="1"/>
      </xdr:nvSpPr>
      <xdr:spPr>
        <a:xfrm>
          <a:off x="14414500" y="17496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4325600" y="17518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3578840" y="1754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029440" y="1756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1231880" y="1757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45720</xdr:rowOff>
    </xdr:from>
    <xdr:to>
      <xdr:col>85</xdr:col>
      <xdr:colOff>177800</xdr:colOff>
      <xdr:row>104</xdr:row>
      <xdr:rowOff>147320</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4325600" y="174802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68597</xdr:rowOff>
    </xdr:from>
    <xdr:ext cx="405111" cy="259045"/>
    <xdr:sp macro="" textlink="">
      <xdr:nvSpPr>
        <xdr:cNvPr id="879" name="【公民館】&#10;有形固定資産減価償却率該当値テキスト">
          <a:extLst>
            <a:ext uri="{FF2B5EF4-FFF2-40B4-BE49-F238E27FC236}">
              <a16:creationId xmlns:a16="http://schemas.microsoft.com/office/drawing/2014/main" id="{00000000-0008-0000-0E00-00006F030000}"/>
            </a:ext>
          </a:extLst>
        </xdr:cNvPr>
        <xdr:cNvSpPr txBox="1"/>
      </xdr:nvSpPr>
      <xdr:spPr>
        <a:xfrm>
          <a:off x="14414500" y="1733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20320</xdr:rowOff>
    </xdr:from>
    <xdr:to>
      <xdr:col>81</xdr:col>
      <xdr:colOff>101600</xdr:colOff>
      <xdr:row>104</xdr:row>
      <xdr:rowOff>121920</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3578840" y="174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71120</xdr:rowOff>
    </xdr:from>
    <xdr:to>
      <xdr:col>85</xdr:col>
      <xdr:colOff>127000</xdr:colOff>
      <xdr:row>104</xdr:row>
      <xdr:rowOff>96520</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3629640" y="1750568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62230</xdr:rowOff>
    </xdr:from>
    <xdr:to>
      <xdr:col>76</xdr:col>
      <xdr:colOff>165100</xdr:colOff>
      <xdr:row>104</xdr:row>
      <xdr:rowOff>163830</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2804140" y="17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71120</xdr:rowOff>
    </xdr:from>
    <xdr:to>
      <xdr:col>81</xdr:col>
      <xdr:colOff>50800</xdr:colOff>
      <xdr:row>104</xdr:row>
      <xdr:rowOff>113030</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flipV="1">
          <a:off x="12854940" y="1750568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2029440" y="17479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95250</xdr:rowOff>
    </xdr:from>
    <xdr:to>
      <xdr:col>76</xdr:col>
      <xdr:colOff>114300</xdr:colOff>
      <xdr:row>104</xdr:row>
      <xdr:rowOff>113030</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2072620" y="17529810"/>
          <a:ext cx="78232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17780</xdr:rowOff>
    </xdr:from>
    <xdr:to>
      <xdr:col>67</xdr:col>
      <xdr:colOff>101600</xdr:colOff>
      <xdr:row>104</xdr:row>
      <xdr:rowOff>119380</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123188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104</xdr:row>
      <xdr:rowOff>95250</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a:off x="11282680" y="1750314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888" name="n_1aveValue【公民館】&#10;有形固定資産減価償却率">
          <a:extLst>
            <a:ext uri="{FF2B5EF4-FFF2-40B4-BE49-F238E27FC236}">
              <a16:creationId xmlns:a16="http://schemas.microsoft.com/office/drawing/2014/main" id="{00000000-0008-0000-0E00-000078030000}"/>
            </a:ext>
          </a:extLst>
        </xdr:cNvPr>
        <xdr:cNvSpPr txBox="1"/>
      </xdr:nvSpPr>
      <xdr:spPr>
        <a:xfrm>
          <a:off x="134372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89" name="n_2aveValue【公民館】&#10;有形固定資産減価償却率">
          <a:extLst>
            <a:ext uri="{FF2B5EF4-FFF2-40B4-BE49-F238E27FC236}">
              <a16:creationId xmlns:a16="http://schemas.microsoft.com/office/drawing/2014/main" id="{00000000-0008-0000-0E00-000079030000}"/>
            </a:ext>
          </a:extLst>
        </xdr:cNvPr>
        <xdr:cNvSpPr txBox="1"/>
      </xdr:nvSpPr>
      <xdr:spPr>
        <a:xfrm>
          <a:off x="126752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890" name="n_3aveValue【公民館】&#10;有形固定資産減価償却率">
          <a:extLst>
            <a:ext uri="{FF2B5EF4-FFF2-40B4-BE49-F238E27FC236}">
              <a16:creationId xmlns:a16="http://schemas.microsoft.com/office/drawing/2014/main" id="{00000000-0008-0000-0E00-00007A030000}"/>
            </a:ext>
          </a:extLst>
        </xdr:cNvPr>
        <xdr:cNvSpPr txBox="1"/>
      </xdr:nvSpPr>
      <xdr:spPr>
        <a:xfrm>
          <a:off x="119005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891" name="n_4aveValue【公民館】&#10;有形固定資産減価償却率">
          <a:extLst>
            <a:ext uri="{FF2B5EF4-FFF2-40B4-BE49-F238E27FC236}">
              <a16:creationId xmlns:a16="http://schemas.microsoft.com/office/drawing/2014/main" id="{00000000-0008-0000-0E00-00007B030000}"/>
            </a:ext>
          </a:extLst>
        </xdr:cNvPr>
        <xdr:cNvSpPr txBox="1"/>
      </xdr:nvSpPr>
      <xdr:spPr>
        <a:xfrm>
          <a:off x="1110298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138447</xdr:rowOff>
    </xdr:from>
    <xdr:ext cx="405111" cy="259045"/>
    <xdr:sp macro="" textlink="">
      <xdr:nvSpPr>
        <xdr:cNvPr id="892" name="n_1mainValue【公民館】&#10;有形固定資産減価償却率">
          <a:extLst>
            <a:ext uri="{FF2B5EF4-FFF2-40B4-BE49-F238E27FC236}">
              <a16:creationId xmlns:a16="http://schemas.microsoft.com/office/drawing/2014/main" id="{00000000-0008-0000-0E00-00007C030000}"/>
            </a:ext>
          </a:extLst>
        </xdr:cNvPr>
        <xdr:cNvSpPr txBox="1"/>
      </xdr:nvSpPr>
      <xdr:spPr>
        <a:xfrm>
          <a:off x="13437244"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8907</xdr:rowOff>
    </xdr:from>
    <xdr:ext cx="405111" cy="259045"/>
    <xdr:sp macro="" textlink="">
      <xdr:nvSpPr>
        <xdr:cNvPr id="893" name="n_2mainValue【公民館】&#10;有形固定資産減価償却率">
          <a:extLst>
            <a:ext uri="{FF2B5EF4-FFF2-40B4-BE49-F238E27FC236}">
              <a16:creationId xmlns:a16="http://schemas.microsoft.com/office/drawing/2014/main" id="{00000000-0008-0000-0E00-00007D030000}"/>
            </a:ext>
          </a:extLst>
        </xdr:cNvPr>
        <xdr:cNvSpPr txBox="1"/>
      </xdr:nvSpPr>
      <xdr:spPr>
        <a:xfrm>
          <a:off x="126752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894" name="n_3mainValue【公民館】&#10;有形固定資産減価償却率">
          <a:extLst>
            <a:ext uri="{FF2B5EF4-FFF2-40B4-BE49-F238E27FC236}">
              <a16:creationId xmlns:a16="http://schemas.microsoft.com/office/drawing/2014/main" id="{00000000-0008-0000-0E00-00007E030000}"/>
            </a:ext>
          </a:extLst>
        </xdr:cNvPr>
        <xdr:cNvSpPr txBox="1"/>
      </xdr:nvSpPr>
      <xdr:spPr>
        <a:xfrm>
          <a:off x="119005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135907</xdr:rowOff>
    </xdr:from>
    <xdr:ext cx="405111" cy="259045"/>
    <xdr:sp macro="" textlink="">
      <xdr:nvSpPr>
        <xdr:cNvPr id="895" name="n_4mainValue【公民館】&#10;有形固定資産減価償却率">
          <a:extLst>
            <a:ext uri="{FF2B5EF4-FFF2-40B4-BE49-F238E27FC236}">
              <a16:creationId xmlns:a16="http://schemas.microsoft.com/office/drawing/2014/main" id="{00000000-0008-0000-0E00-00007F030000}"/>
            </a:ext>
          </a:extLst>
        </xdr:cNvPr>
        <xdr:cNvSpPr txBox="1"/>
      </xdr:nvSpPr>
      <xdr:spPr>
        <a:xfrm>
          <a:off x="1110298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00000000-0008-0000-0E00-00009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flipV="1">
          <a:off x="19509104" y="16806672"/>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920" name="【公民館】&#10;一人当たり面積最小値テキスト">
          <a:extLst>
            <a:ext uri="{FF2B5EF4-FFF2-40B4-BE49-F238E27FC236}">
              <a16:creationId xmlns:a16="http://schemas.microsoft.com/office/drawing/2014/main" id="{00000000-0008-0000-0E00-000098030000}"/>
            </a:ext>
          </a:extLst>
        </xdr:cNvPr>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922" name="【公民館】&#10;一人当たり面積最大値テキスト">
          <a:extLst>
            <a:ext uri="{FF2B5EF4-FFF2-40B4-BE49-F238E27FC236}">
              <a16:creationId xmlns:a16="http://schemas.microsoft.com/office/drawing/2014/main" id="{00000000-0008-0000-0E00-00009A030000}"/>
            </a:ext>
          </a:extLst>
        </xdr:cNvPr>
        <xdr:cNvSpPr txBox="1"/>
      </xdr:nvSpPr>
      <xdr:spPr>
        <a:xfrm>
          <a:off x="19547840" y="165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a:off x="19443700" y="16806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924" name="【公民館】&#10;一人当たり面積平均値テキスト">
          <a:extLst>
            <a:ext uri="{FF2B5EF4-FFF2-40B4-BE49-F238E27FC236}">
              <a16:creationId xmlns:a16="http://schemas.microsoft.com/office/drawing/2014/main" id="{00000000-0008-0000-0E00-00009C030000}"/>
            </a:ext>
          </a:extLst>
        </xdr:cNvPr>
        <xdr:cNvSpPr txBox="1"/>
      </xdr:nvSpPr>
      <xdr:spPr>
        <a:xfrm>
          <a:off x="19547840" y="17687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9458940" y="1783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8735040" y="17821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79374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71627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6388080" y="1784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19458940" y="1806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936" name="【公民館】&#10;一人当たり面積該当値テキスト">
          <a:extLst>
            <a:ext uri="{FF2B5EF4-FFF2-40B4-BE49-F238E27FC236}">
              <a16:creationId xmlns:a16="http://schemas.microsoft.com/office/drawing/2014/main" id="{00000000-0008-0000-0E00-0000A8030000}"/>
            </a:ext>
          </a:extLst>
        </xdr:cNvPr>
        <xdr:cNvSpPr txBox="1"/>
      </xdr:nvSpPr>
      <xdr:spPr>
        <a:xfrm>
          <a:off x="19547840" y="1797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8735040" y="18063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5335</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flipV="1">
          <a:off x="18778220" y="18108168"/>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129794</xdr:rowOff>
    </xdr:from>
    <xdr:to>
      <xdr:col>107</xdr:col>
      <xdr:colOff>101600</xdr:colOff>
      <xdr:row>105</xdr:row>
      <xdr:rowOff>59944</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7937480" y="175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9144</xdr:rowOff>
    </xdr:from>
    <xdr:to>
      <xdr:col>111</xdr:col>
      <xdr:colOff>177800</xdr:colOff>
      <xdr:row>108</xdr:row>
      <xdr:rowOff>5335</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a:off x="17988280" y="17611344"/>
          <a:ext cx="789940" cy="4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138937</xdr:rowOff>
    </xdr:from>
    <xdr:to>
      <xdr:col>102</xdr:col>
      <xdr:colOff>165100</xdr:colOff>
      <xdr:row>105</xdr:row>
      <xdr:rowOff>69087</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17162780" y="17573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9144</xdr:rowOff>
    </xdr:from>
    <xdr:to>
      <xdr:col>107</xdr:col>
      <xdr:colOff>50800</xdr:colOff>
      <xdr:row>105</xdr:row>
      <xdr:rowOff>18287</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17213580" y="17611344"/>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157226</xdr:rowOff>
    </xdr:from>
    <xdr:to>
      <xdr:col>98</xdr:col>
      <xdr:colOff>38100</xdr:colOff>
      <xdr:row>105</xdr:row>
      <xdr:rowOff>87376</xdr:rowOff>
    </xdr:to>
    <xdr:sp macro="" textlink="">
      <xdr:nvSpPr>
        <xdr:cNvPr id="943" name="楕円 942">
          <a:extLst>
            <a:ext uri="{FF2B5EF4-FFF2-40B4-BE49-F238E27FC236}">
              <a16:creationId xmlns:a16="http://schemas.microsoft.com/office/drawing/2014/main" id="{00000000-0008-0000-0E00-0000AF030000}"/>
            </a:ext>
          </a:extLst>
        </xdr:cNvPr>
        <xdr:cNvSpPr/>
      </xdr:nvSpPr>
      <xdr:spPr>
        <a:xfrm>
          <a:off x="16388080" y="17591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18287</xdr:rowOff>
    </xdr:from>
    <xdr:to>
      <xdr:col>102</xdr:col>
      <xdr:colOff>114300</xdr:colOff>
      <xdr:row>105</xdr:row>
      <xdr:rowOff>36576</xdr:rowOff>
    </xdr:to>
    <xdr:cxnSp macro="">
      <xdr:nvCxnSpPr>
        <xdr:cNvPr id="944" name="直線コネクタ 943">
          <a:extLst>
            <a:ext uri="{FF2B5EF4-FFF2-40B4-BE49-F238E27FC236}">
              <a16:creationId xmlns:a16="http://schemas.microsoft.com/office/drawing/2014/main" id="{00000000-0008-0000-0E00-0000B0030000}"/>
            </a:ext>
          </a:extLst>
        </xdr:cNvPr>
        <xdr:cNvCxnSpPr/>
      </xdr:nvCxnSpPr>
      <xdr:spPr>
        <a:xfrm flipV="1">
          <a:off x="16431260" y="17620487"/>
          <a:ext cx="7823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945" name="n_1aveValue【公民館】&#10;一人当たり面積">
          <a:extLst>
            <a:ext uri="{FF2B5EF4-FFF2-40B4-BE49-F238E27FC236}">
              <a16:creationId xmlns:a16="http://schemas.microsoft.com/office/drawing/2014/main" id="{00000000-0008-0000-0E00-0000B1030000}"/>
            </a:ext>
          </a:extLst>
        </xdr:cNvPr>
        <xdr:cNvSpPr txBox="1"/>
      </xdr:nvSpPr>
      <xdr:spPr>
        <a:xfrm>
          <a:off x="185611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946" name="n_2aveValue【公民館】&#10;一人当たり面積">
          <a:extLst>
            <a:ext uri="{FF2B5EF4-FFF2-40B4-BE49-F238E27FC236}">
              <a16:creationId xmlns:a16="http://schemas.microsoft.com/office/drawing/2014/main" id="{00000000-0008-0000-0E00-0000B2030000}"/>
            </a:ext>
          </a:extLst>
        </xdr:cNvPr>
        <xdr:cNvSpPr txBox="1"/>
      </xdr:nvSpPr>
      <xdr:spPr>
        <a:xfrm>
          <a:off x="17776267" y="179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947" name="n_3aveValue【公民館】&#10;一人当たり面積">
          <a:extLst>
            <a:ext uri="{FF2B5EF4-FFF2-40B4-BE49-F238E27FC236}">
              <a16:creationId xmlns:a16="http://schemas.microsoft.com/office/drawing/2014/main" id="{00000000-0008-0000-0E00-0000B3030000}"/>
            </a:ext>
          </a:extLst>
        </xdr:cNvPr>
        <xdr:cNvSpPr txBox="1"/>
      </xdr:nvSpPr>
      <xdr:spPr>
        <a:xfrm>
          <a:off x="170015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948" name="n_4aveValue【公民館】&#10;一人当たり面積">
          <a:extLst>
            <a:ext uri="{FF2B5EF4-FFF2-40B4-BE49-F238E27FC236}">
              <a16:creationId xmlns:a16="http://schemas.microsoft.com/office/drawing/2014/main" id="{00000000-0008-0000-0E00-0000B4030000}"/>
            </a:ext>
          </a:extLst>
        </xdr:cNvPr>
        <xdr:cNvSpPr txBox="1"/>
      </xdr:nvSpPr>
      <xdr:spPr>
        <a:xfrm>
          <a:off x="162268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949" name="n_1mainValue【公民館】&#10;一人当たり面積">
          <a:extLst>
            <a:ext uri="{FF2B5EF4-FFF2-40B4-BE49-F238E27FC236}">
              <a16:creationId xmlns:a16="http://schemas.microsoft.com/office/drawing/2014/main" id="{00000000-0008-0000-0E00-0000B5030000}"/>
            </a:ext>
          </a:extLst>
        </xdr:cNvPr>
        <xdr:cNvSpPr txBox="1"/>
      </xdr:nvSpPr>
      <xdr:spPr>
        <a:xfrm>
          <a:off x="18561127" y="181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76471</xdr:rowOff>
    </xdr:from>
    <xdr:ext cx="469744" cy="259045"/>
    <xdr:sp macro="" textlink="">
      <xdr:nvSpPr>
        <xdr:cNvPr id="950" name="n_2mainValue【公民館】&#10;一人当たり面積">
          <a:extLst>
            <a:ext uri="{FF2B5EF4-FFF2-40B4-BE49-F238E27FC236}">
              <a16:creationId xmlns:a16="http://schemas.microsoft.com/office/drawing/2014/main" id="{00000000-0008-0000-0E00-0000B6030000}"/>
            </a:ext>
          </a:extLst>
        </xdr:cNvPr>
        <xdr:cNvSpPr txBox="1"/>
      </xdr:nvSpPr>
      <xdr:spPr>
        <a:xfrm>
          <a:off x="17776267" y="1734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85614</xdr:rowOff>
    </xdr:from>
    <xdr:ext cx="469744" cy="259045"/>
    <xdr:sp macro="" textlink="">
      <xdr:nvSpPr>
        <xdr:cNvPr id="951" name="n_3mainValue【公民館】&#10;一人当たり面積">
          <a:extLst>
            <a:ext uri="{FF2B5EF4-FFF2-40B4-BE49-F238E27FC236}">
              <a16:creationId xmlns:a16="http://schemas.microsoft.com/office/drawing/2014/main" id="{00000000-0008-0000-0E00-0000B7030000}"/>
            </a:ext>
          </a:extLst>
        </xdr:cNvPr>
        <xdr:cNvSpPr txBox="1"/>
      </xdr:nvSpPr>
      <xdr:spPr>
        <a:xfrm>
          <a:off x="17001567" y="1735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103903</xdr:rowOff>
    </xdr:from>
    <xdr:ext cx="469744" cy="259045"/>
    <xdr:sp macro="" textlink="">
      <xdr:nvSpPr>
        <xdr:cNvPr id="952" name="n_4mainValue【公民館】&#10;一人当たり面積">
          <a:extLst>
            <a:ext uri="{FF2B5EF4-FFF2-40B4-BE49-F238E27FC236}">
              <a16:creationId xmlns:a16="http://schemas.microsoft.com/office/drawing/2014/main" id="{00000000-0008-0000-0E00-0000B8030000}"/>
            </a:ext>
          </a:extLst>
        </xdr:cNvPr>
        <xdr:cNvSpPr txBox="1"/>
      </xdr:nvSpPr>
      <xdr:spPr>
        <a:xfrm>
          <a:off x="1622686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E00-0000B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E00-0000B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ほとんどの施設類型において類似団体比率を下回っており、喫緊で対策は少ないものと思われる。</a:t>
          </a:r>
        </a:p>
        <a:p>
          <a:r>
            <a:rPr kumimoji="1" lang="ja-JP" altLang="en-US" sz="1300">
              <a:latin typeface="ＭＳ Ｐゴシック" panose="020B0600070205080204" pitchFamily="50" charset="-128"/>
              <a:ea typeface="ＭＳ Ｐゴシック" panose="020B0600070205080204" pitchFamily="50" charset="-128"/>
            </a:rPr>
            <a:t>しかし、児童館においては非常に高い比率を示している為対策を講じる必要があるものと思われる。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また、各施設の一人当たりの面積、金額等の数値は各平均を上回っており、他団体よりも施設規模は大きくなっている。</a:t>
          </a:r>
        </a:p>
        <a:p>
          <a:r>
            <a:rPr kumimoji="1" lang="ja-JP" altLang="en-US" sz="1300">
              <a:latin typeface="ＭＳ Ｐゴシック" panose="020B0600070205080204" pitchFamily="50" charset="-128"/>
              <a:ea typeface="ＭＳ Ｐゴシック" panose="020B0600070205080204" pitchFamily="50" charset="-128"/>
            </a:rPr>
            <a:t>全体的に低い比率となっているものの、更新時期が重なってくることが予想される為、公共施設等総合管理に基づいた施設管理に取り組んでいく。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12496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03606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312160" y="629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514600" y="628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7399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965200" y="62268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49530</xdr:rowOff>
    </xdr:from>
    <xdr:to>
      <xdr:col>24</xdr:col>
      <xdr:colOff>114300</xdr:colOff>
      <xdr:row>40</xdr:row>
      <xdr:rowOff>151130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03606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135907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124960"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xdr:rowOff>
    </xdr:from>
    <xdr:to>
      <xdr:col>20</xdr:col>
      <xdr:colOff>38100</xdr:colOff>
      <xdr:row>40</xdr:row>
      <xdr:rowOff>109220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312160" y="6713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58420</xdr:rowOff>
    </xdr:from>
    <xdr:to>
      <xdr:col>24</xdr:col>
      <xdr:colOff>63500</xdr:colOff>
      <xdr:row>40</xdr:row>
      <xdr:rowOff>100330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355340" y="676402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133350</xdr:rowOff>
    </xdr:from>
    <xdr:to>
      <xdr:col>15</xdr:col>
      <xdr:colOff>101600</xdr:colOff>
      <xdr:row>40</xdr:row>
      <xdr:rowOff>63500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514600"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12700</xdr:rowOff>
    </xdr:from>
    <xdr:to>
      <xdr:col>19</xdr:col>
      <xdr:colOff>177800</xdr:colOff>
      <xdr:row>40</xdr:row>
      <xdr:rowOff>58420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565400" y="671830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87630</xdr:rowOff>
    </xdr:from>
    <xdr:to>
      <xdr:col>10</xdr:col>
      <xdr:colOff>165100</xdr:colOff>
      <xdr:row>40</xdr:row>
      <xdr:rowOff>17780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739900" y="6625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138430</xdr:rowOff>
    </xdr:from>
    <xdr:to>
      <xdr:col>15</xdr:col>
      <xdr:colOff>50800</xdr:colOff>
      <xdr:row>40</xdr:row>
      <xdr:rowOff>12700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1790700" y="66763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43180</xdr:rowOff>
    </xdr:from>
    <xdr:to>
      <xdr:col>6</xdr:col>
      <xdr:colOff>38100</xdr:colOff>
      <xdr:row>39</xdr:row>
      <xdr:rowOff>144780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965200" y="6581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93980</xdr:rowOff>
    </xdr:from>
    <xdr:to>
      <xdr:col>10</xdr:col>
      <xdr:colOff>114300</xdr:colOff>
      <xdr:row>39</xdr:row>
      <xdr:rowOff>138430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008380" y="6631940"/>
          <a:ext cx="78232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17056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38570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61100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83630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100347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170564" y="68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54627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385704" y="676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8907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611004" y="671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135907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836304"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219565" y="567880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9258300"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915416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9258300" y="54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567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925830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192260" y="6761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670800" y="6788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873240" y="680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098540" y="681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31115</xdr:rowOff>
    </xdr:from>
    <xdr:to>
      <xdr:col>55</xdr:col>
      <xdr:colOff>50800</xdr:colOff>
      <xdr:row>41</xdr:row>
      <xdr:rowOff>132715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192260" y="6904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117492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9258300" y="68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34925</xdr:rowOff>
    </xdr:from>
    <xdr:to>
      <xdr:col>50</xdr:col>
      <xdr:colOff>165100</xdr:colOff>
      <xdr:row>41</xdr:row>
      <xdr:rowOff>136525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445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81915</xdr:rowOff>
    </xdr:from>
    <xdr:to>
      <xdr:col>55</xdr:col>
      <xdr:colOff>0</xdr:colOff>
      <xdr:row>41</xdr:row>
      <xdr:rowOff>85725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496300" y="6955155"/>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670800" y="6910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85725</xdr:rowOff>
    </xdr:from>
    <xdr:to>
      <xdr:col>50</xdr:col>
      <xdr:colOff>114300</xdr:colOff>
      <xdr:row>41</xdr:row>
      <xdr:rowOff>87630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713980" y="695896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38735</xdr:rowOff>
    </xdr:from>
    <xdr:to>
      <xdr:col>41</xdr:col>
      <xdr:colOff>101600</xdr:colOff>
      <xdr:row>41</xdr:row>
      <xdr:rowOff>140335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87324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89535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6924040" y="696087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42545</xdr:rowOff>
    </xdr:from>
    <xdr:to>
      <xdr:col>36</xdr:col>
      <xdr:colOff>165100</xdr:colOff>
      <xdr:row>41</xdr:row>
      <xdr:rowOff>144145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09854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89535</xdr:rowOff>
    </xdr:from>
    <xdr:to>
      <xdr:col>41</xdr:col>
      <xdr:colOff>50800</xdr:colOff>
      <xdr:row>41</xdr:row>
      <xdr:rowOff>93345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149340" y="696277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50958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712027"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937327"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127652</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8271587" y="70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50958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131462</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7120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135272</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937327"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12496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7399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036060" y="10315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124960"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312160" y="102830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140426</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355340" y="1033380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24312</xdr:rowOff>
    </xdr:from>
    <xdr:to>
      <xdr:col>15</xdr:col>
      <xdr:colOff>101600</xdr:colOff>
      <xdr:row>61</xdr:row>
      <xdr:rowOff>125912</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514600" y="102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75112</xdr:rowOff>
    </xdr:from>
    <xdr:to>
      <xdr:col>19</xdr:col>
      <xdr:colOff>177800</xdr:colOff>
      <xdr:row>61</xdr:row>
      <xdr:rowOff>107769</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565400" y="10301152"/>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739900" y="10221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75112</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790700" y="1026849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140244</xdr:rowOff>
    </xdr:from>
    <xdr:to>
      <xdr:col>6</xdr:col>
      <xdr:colOff>38100</xdr:colOff>
      <xdr:row>61</xdr:row>
      <xdr:rowOff>70394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965200" y="10198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42454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008380" y="1024563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6110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170564" y="10375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117039</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38570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61100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61521</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8363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219565" y="9388493"/>
          <a:ext cx="0" cy="144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258300" y="108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0838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258300" y="91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938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258300" y="10546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192260" y="10564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445500" y="105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670800" y="10571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098540" y="1060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78522</xdr:rowOff>
    </xdr:from>
    <xdr:to>
      <xdr:col>55</xdr:col>
      <xdr:colOff>50800</xdr:colOff>
      <xdr:row>63</xdr:row>
      <xdr:rowOff>8672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10472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101399</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258300" y="1032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84727</xdr:rowOff>
    </xdr:from>
    <xdr:to>
      <xdr:col>50</xdr:col>
      <xdr:colOff>165100</xdr:colOff>
      <xdr:row>63</xdr:row>
      <xdr:rowOff>14877</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10478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129322</xdr:rowOff>
    </xdr:from>
    <xdr:to>
      <xdr:col>55</xdr:col>
      <xdr:colOff>0</xdr:colOff>
      <xdr:row>62</xdr:row>
      <xdr:rowOff>135527</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496300" y="10523002"/>
          <a:ext cx="7239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93218</xdr:rowOff>
    </xdr:from>
    <xdr:to>
      <xdr:col>46</xdr:col>
      <xdr:colOff>38100</xdr:colOff>
      <xdr:row>63</xdr:row>
      <xdr:rowOff>23368</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10486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135527</xdr:rowOff>
    </xdr:from>
    <xdr:to>
      <xdr:col>50</xdr:col>
      <xdr:colOff>114300</xdr:colOff>
      <xdr:row>62</xdr:row>
      <xdr:rowOff>144018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713980" y="10529207"/>
          <a:ext cx="78232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144018</xdr:rowOff>
    </xdr:from>
    <xdr:to>
      <xdr:col>45</xdr:col>
      <xdr:colOff>177800</xdr:colOff>
      <xdr:row>62</xdr:row>
      <xdr:rowOff>148590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24040" y="1053769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108240</xdr:rowOff>
    </xdr:from>
    <xdr:to>
      <xdr:col>36</xdr:col>
      <xdr:colOff>165100</xdr:colOff>
      <xdr:row>63</xdr:row>
      <xdr:rowOff>38390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098540" y="105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159040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149340" y="10542270"/>
          <a:ext cx="7747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271587" y="106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509587" y="106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712027" y="106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5937327" y="1069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31404</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27158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39895</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509587" y="1026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44467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7120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54917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5937327" y="102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086225" y="13100684"/>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124960" y="12883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020820" y="13100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124960" y="13607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03606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31216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514600" y="1352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739900" y="13518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6520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168275</xdr:rowOff>
    </xdr:from>
    <xdr:to>
      <xdr:col>24</xdr:col>
      <xdr:colOff>114300</xdr:colOff>
      <xdr:row>78</xdr:row>
      <xdr:rowOff>98425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036060" y="1307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98442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124960" y="1300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109220</xdr:rowOff>
    </xdr:from>
    <xdr:to>
      <xdr:col>20</xdr:col>
      <xdr:colOff>38100</xdr:colOff>
      <xdr:row>78</xdr:row>
      <xdr:rowOff>39370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312160" y="13017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160020</xdr:rowOff>
    </xdr:from>
    <xdr:to>
      <xdr:col>24</xdr:col>
      <xdr:colOff>63500</xdr:colOff>
      <xdr:row>78</xdr:row>
      <xdr:rowOff>47625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355340" y="13068300"/>
          <a:ext cx="7315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50164</xdr:rowOff>
    </xdr:from>
    <xdr:to>
      <xdr:col>15</xdr:col>
      <xdr:colOff>101600</xdr:colOff>
      <xdr:row>77</xdr:row>
      <xdr:rowOff>151764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514600" y="129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100964</xdr:rowOff>
    </xdr:from>
    <xdr:to>
      <xdr:col>19</xdr:col>
      <xdr:colOff>177800</xdr:colOff>
      <xdr:row>77</xdr:row>
      <xdr:rowOff>160020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565400" y="13009244"/>
          <a:ext cx="78994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52070</xdr:rowOff>
    </xdr:from>
    <xdr:to>
      <xdr:col>10</xdr:col>
      <xdr:colOff>165100</xdr:colOff>
      <xdr:row>77</xdr:row>
      <xdr:rowOff>153670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7399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100964</xdr:rowOff>
    </xdr:from>
    <xdr:to>
      <xdr:col>15</xdr:col>
      <xdr:colOff>50800</xdr:colOff>
      <xdr:row>77</xdr:row>
      <xdr:rowOff>102870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790700" y="13009244"/>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76836</xdr:rowOff>
    </xdr:from>
    <xdr:to>
      <xdr:col>6</xdr:col>
      <xdr:colOff>38100</xdr:colOff>
      <xdr:row>78</xdr:row>
      <xdr:rowOff>6986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65200" y="12985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102870</xdr:rowOff>
    </xdr:from>
    <xdr:to>
      <xdr:col>10</xdr:col>
      <xdr:colOff>114300</xdr:colOff>
      <xdr:row>77</xdr:row>
      <xdr:rowOff>127636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008380" y="13011150"/>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17056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385704" y="1361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611004" y="136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83630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55897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170564" y="1279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168291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385704" y="1274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170197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611004" y="1274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23513</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836304" y="1276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219565" y="13076529"/>
          <a:ext cx="0" cy="137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9258300" y="128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154160" y="13076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9258300" y="1421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192260" y="1423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445500" y="1425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670800" y="1422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87324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098540" y="14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121259</xdr:rowOff>
    </xdr:from>
    <xdr:to>
      <xdr:col>55</xdr:col>
      <xdr:colOff>50800</xdr:colOff>
      <xdr:row>78</xdr:row>
      <xdr:rowOff>51409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192260" y="13029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74286</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9258300" y="1298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146405</xdr:rowOff>
    </xdr:from>
    <xdr:to>
      <xdr:col>50</xdr:col>
      <xdr:colOff>165100</xdr:colOff>
      <xdr:row>78</xdr:row>
      <xdr:rowOff>76555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445500" y="13054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609</xdr:rowOff>
    </xdr:from>
    <xdr:to>
      <xdr:col>55</xdr:col>
      <xdr:colOff>0</xdr:colOff>
      <xdr:row>78</xdr:row>
      <xdr:rowOff>25755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8496300" y="13076529"/>
          <a:ext cx="7239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10618</xdr:rowOff>
    </xdr:from>
    <xdr:to>
      <xdr:col>46</xdr:col>
      <xdr:colOff>38100</xdr:colOff>
      <xdr:row>78</xdr:row>
      <xdr:rowOff>112218</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670800" y="13086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25755</xdr:rowOff>
    </xdr:from>
    <xdr:to>
      <xdr:col>50</xdr:col>
      <xdr:colOff>114300</xdr:colOff>
      <xdr:row>78</xdr:row>
      <xdr:rowOff>61418</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7713980" y="13101675"/>
          <a:ext cx="78232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29820</xdr:rowOff>
    </xdr:from>
    <xdr:to>
      <xdr:col>41</xdr:col>
      <xdr:colOff>101600</xdr:colOff>
      <xdr:row>78</xdr:row>
      <xdr:rowOff>131420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873240" y="131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61418</xdr:rowOff>
    </xdr:from>
    <xdr:to>
      <xdr:col>45</xdr:col>
      <xdr:colOff>177800</xdr:colOff>
      <xdr:row>78</xdr:row>
      <xdr:rowOff>80620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924040" y="13137338"/>
          <a:ext cx="78994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123546</xdr:rowOff>
    </xdr:from>
    <xdr:to>
      <xdr:col>36</xdr:col>
      <xdr:colOff>165100</xdr:colOff>
      <xdr:row>83</xdr:row>
      <xdr:rowOff>53696</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098540" y="13870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80620</xdr:rowOff>
    </xdr:from>
    <xdr:to>
      <xdr:col>41</xdr:col>
      <xdr:colOff>50800</xdr:colOff>
      <xdr:row>83</xdr:row>
      <xdr:rowOff>2896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149340" y="13156540"/>
          <a:ext cx="774700" cy="76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8271587" y="143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509587" y="143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712027" y="1433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593732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93082</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8271587" y="128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128745</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509587" y="1286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147947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712027" y="1288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70223</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5937327" y="136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086225" y="16932728"/>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124960" y="1671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020820" y="16932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124960" y="175187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03606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3121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51460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739900" y="17567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965200" y="17533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77651</xdr:rowOff>
    </xdr:from>
    <xdr:to>
      <xdr:col>24</xdr:col>
      <xdr:colOff>114300</xdr:colOff>
      <xdr:row>109</xdr:row>
      <xdr:rowOff>7801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036060" y="18182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164028</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124960" y="1810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51526</xdr:rowOff>
    </xdr:from>
    <xdr:to>
      <xdr:col>20</xdr:col>
      <xdr:colOff>38100</xdr:colOff>
      <xdr:row>108</xdr:row>
      <xdr:rowOff>153126</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312160" y="18156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102326</xdr:rowOff>
    </xdr:from>
    <xdr:to>
      <xdr:col>24</xdr:col>
      <xdr:colOff>63500</xdr:colOff>
      <xdr:row>108</xdr:row>
      <xdr:rowOff>128451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355340" y="18207446"/>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162561</xdr:rowOff>
    </xdr:from>
    <xdr:to>
      <xdr:col>15</xdr:col>
      <xdr:colOff>101600</xdr:colOff>
      <xdr:row>108</xdr:row>
      <xdr:rowOff>92711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514600" y="18100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41911</xdr:rowOff>
    </xdr:from>
    <xdr:to>
      <xdr:col>19</xdr:col>
      <xdr:colOff>177800</xdr:colOff>
      <xdr:row>108</xdr:row>
      <xdr:rowOff>102326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565400" y="18147031"/>
          <a:ext cx="78994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108676</xdr:rowOff>
    </xdr:from>
    <xdr:to>
      <xdr:col>10</xdr:col>
      <xdr:colOff>165100</xdr:colOff>
      <xdr:row>108</xdr:row>
      <xdr:rowOff>38826</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739900" y="1804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159476</xdr:rowOff>
    </xdr:from>
    <xdr:to>
      <xdr:col>15</xdr:col>
      <xdr:colOff>50800</xdr:colOff>
      <xdr:row>108</xdr:row>
      <xdr:rowOff>41911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790700" y="18096956"/>
          <a:ext cx="7747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64588</xdr:rowOff>
    </xdr:from>
    <xdr:to>
      <xdr:col>6</xdr:col>
      <xdr:colOff>38100</xdr:colOff>
      <xdr:row>107</xdr:row>
      <xdr:rowOff>166188</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965200" y="18002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115388</xdr:rowOff>
    </xdr:from>
    <xdr:to>
      <xdr:col>10</xdr:col>
      <xdr:colOff>114300</xdr:colOff>
      <xdr:row>107</xdr:row>
      <xdr:rowOff>159476</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008380" y="18052868"/>
          <a:ext cx="7823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17056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38570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6110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83630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144253</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170564" y="1824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83838</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385704" y="1818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29953</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611004" y="1813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157315</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836304" y="1809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F00-0000CB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9219565" y="16743425"/>
          <a:ext cx="0" cy="145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F00-0000CD010000}"/>
            </a:ext>
          </a:extLst>
        </xdr:cNvPr>
        <xdr:cNvSpPr txBox="1"/>
      </xdr:nvSpPr>
      <xdr:spPr>
        <a:xfrm>
          <a:off x="9258300"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9154160" y="18194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F00-0000CF010000}"/>
            </a:ext>
          </a:extLst>
        </xdr:cNvPr>
        <xdr:cNvSpPr txBox="1"/>
      </xdr:nvSpPr>
      <xdr:spPr>
        <a:xfrm>
          <a:off x="9258300" y="165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9154160" y="16743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F00-0000D1010000}"/>
            </a:ext>
          </a:extLst>
        </xdr:cNvPr>
        <xdr:cNvSpPr txBox="1"/>
      </xdr:nvSpPr>
      <xdr:spPr>
        <a:xfrm>
          <a:off x="9258300" y="1783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19226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445500" y="17856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670800" y="17936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873240" y="17902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098540" y="1788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162561</xdr:rowOff>
    </xdr:from>
    <xdr:to>
      <xdr:col>55</xdr:col>
      <xdr:colOff>50800</xdr:colOff>
      <xdr:row>104</xdr:row>
      <xdr:rowOff>92711</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9192260" y="17429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13988</xdr:rowOff>
    </xdr:from>
    <xdr:ext cx="469744" cy="259045"/>
    <xdr:sp macro="" textlink="">
      <xdr:nvSpPr>
        <xdr:cNvPr id="477" name="【市民会館】&#10;一人当たり面積該当値テキスト">
          <a:extLst>
            <a:ext uri="{FF2B5EF4-FFF2-40B4-BE49-F238E27FC236}">
              <a16:creationId xmlns:a16="http://schemas.microsoft.com/office/drawing/2014/main" id="{00000000-0008-0000-0F00-0000DD010000}"/>
            </a:ext>
          </a:extLst>
        </xdr:cNvPr>
        <xdr:cNvSpPr txBox="1"/>
      </xdr:nvSpPr>
      <xdr:spPr>
        <a:xfrm>
          <a:off x="9258300" y="1728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5587</xdr:rowOff>
    </xdr:from>
    <xdr:to>
      <xdr:col>50</xdr:col>
      <xdr:colOff>165100</xdr:colOff>
      <xdr:row>104</xdr:row>
      <xdr:rowOff>107187</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8445500" y="174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41911</xdr:rowOff>
    </xdr:from>
    <xdr:to>
      <xdr:col>55</xdr:col>
      <xdr:colOff>0</xdr:colOff>
      <xdr:row>104</xdr:row>
      <xdr:rowOff>56387</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8496300" y="17476471"/>
          <a:ext cx="7239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767080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56387</xdr:rowOff>
    </xdr:from>
    <xdr:to>
      <xdr:col>50</xdr:col>
      <xdr:colOff>114300</xdr:colOff>
      <xdr:row>107</xdr:row>
      <xdr:rowOff>73913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7713980" y="17490947"/>
          <a:ext cx="782320" cy="52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26924</xdr:rowOff>
    </xdr:from>
    <xdr:to>
      <xdr:col>41</xdr:col>
      <xdr:colOff>101600</xdr:colOff>
      <xdr:row>107</xdr:row>
      <xdr:rowOff>128524</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6873240" y="179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77724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6924040" y="18011393"/>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33782</xdr:rowOff>
    </xdr:from>
    <xdr:to>
      <xdr:col>36</xdr:col>
      <xdr:colOff>165100</xdr:colOff>
      <xdr:row>107</xdr:row>
      <xdr:rowOff>135382</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6098540" y="179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77724</xdr:rowOff>
    </xdr:from>
    <xdr:to>
      <xdr:col>41</xdr:col>
      <xdr:colOff>50800</xdr:colOff>
      <xdr:row>107</xdr:row>
      <xdr:rowOff>84582</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6149340" y="18015204"/>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7638</xdr:rowOff>
    </xdr:from>
    <xdr:ext cx="469744" cy="259045"/>
    <xdr:sp macro="" textlink="">
      <xdr:nvSpPr>
        <xdr:cNvPr id="486" name="n_1aveValue【市民会館】&#10;一人当たり面積">
          <a:extLst>
            <a:ext uri="{FF2B5EF4-FFF2-40B4-BE49-F238E27FC236}">
              <a16:creationId xmlns:a16="http://schemas.microsoft.com/office/drawing/2014/main" id="{00000000-0008-0000-0F00-0000E6010000}"/>
            </a:ext>
          </a:extLst>
        </xdr:cNvPr>
        <xdr:cNvSpPr txBox="1"/>
      </xdr:nvSpPr>
      <xdr:spPr>
        <a:xfrm>
          <a:off x="827158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87" name="n_2aveValue【市民会館】&#10;一人当たり面積">
          <a:extLst>
            <a:ext uri="{FF2B5EF4-FFF2-40B4-BE49-F238E27FC236}">
              <a16:creationId xmlns:a16="http://schemas.microsoft.com/office/drawing/2014/main" id="{00000000-0008-0000-0F00-0000E7010000}"/>
            </a:ext>
          </a:extLst>
        </xdr:cNvPr>
        <xdr:cNvSpPr txBox="1"/>
      </xdr:nvSpPr>
      <xdr:spPr>
        <a:xfrm>
          <a:off x="750958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88" name="n_3aveValue【市民会館】&#10;一人当たり面積">
          <a:extLst>
            <a:ext uri="{FF2B5EF4-FFF2-40B4-BE49-F238E27FC236}">
              <a16:creationId xmlns:a16="http://schemas.microsoft.com/office/drawing/2014/main" id="{00000000-0008-0000-0F00-0000E8010000}"/>
            </a:ext>
          </a:extLst>
        </xdr:cNvPr>
        <xdr:cNvSpPr txBox="1"/>
      </xdr:nvSpPr>
      <xdr:spPr>
        <a:xfrm>
          <a:off x="67120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489" name="n_4aveValue【市民会館】&#10;一人当たり面積">
          <a:extLst>
            <a:ext uri="{FF2B5EF4-FFF2-40B4-BE49-F238E27FC236}">
              <a16:creationId xmlns:a16="http://schemas.microsoft.com/office/drawing/2014/main" id="{00000000-0008-0000-0F00-0000E9010000}"/>
            </a:ext>
          </a:extLst>
        </xdr:cNvPr>
        <xdr:cNvSpPr txBox="1"/>
      </xdr:nvSpPr>
      <xdr:spPr>
        <a:xfrm>
          <a:off x="59373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123714</xdr:rowOff>
    </xdr:from>
    <xdr:ext cx="469744" cy="259045"/>
    <xdr:sp macro="" textlink="">
      <xdr:nvSpPr>
        <xdr:cNvPr id="490" name="n_1mainValue【市民会館】&#10;一人当たり面積">
          <a:extLst>
            <a:ext uri="{FF2B5EF4-FFF2-40B4-BE49-F238E27FC236}">
              <a16:creationId xmlns:a16="http://schemas.microsoft.com/office/drawing/2014/main" id="{00000000-0008-0000-0F00-0000EA010000}"/>
            </a:ext>
          </a:extLst>
        </xdr:cNvPr>
        <xdr:cNvSpPr txBox="1"/>
      </xdr:nvSpPr>
      <xdr:spPr>
        <a:xfrm>
          <a:off x="8271587" y="172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491" name="n_2mainValue【市民会館】&#10;一人当たり面積">
          <a:extLst>
            <a:ext uri="{FF2B5EF4-FFF2-40B4-BE49-F238E27FC236}">
              <a16:creationId xmlns:a16="http://schemas.microsoft.com/office/drawing/2014/main" id="{00000000-0008-0000-0F00-0000EB010000}"/>
            </a:ext>
          </a:extLst>
        </xdr:cNvPr>
        <xdr:cNvSpPr txBox="1"/>
      </xdr:nvSpPr>
      <xdr:spPr>
        <a:xfrm>
          <a:off x="750958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119651</xdr:rowOff>
    </xdr:from>
    <xdr:ext cx="469744" cy="259045"/>
    <xdr:sp macro="" textlink="">
      <xdr:nvSpPr>
        <xdr:cNvPr id="492" name="n_3mainValue【市民会館】&#10;一人当たり面積">
          <a:extLst>
            <a:ext uri="{FF2B5EF4-FFF2-40B4-BE49-F238E27FC236}">
              <a16:creationId xmlns:a16="http://schemas.microsoft.com/office/drawing/2014/main" id="{00000000-0008-0000-0F00-0000EC010000}"/>
            </a:ext>
          </a:extLst>
        </xdr:cNvPr>
        <xdr:cNvSpPr txBox="1"/>
      </xdr:nvSpPr>
      <xdr:spPr>
        <a:xfrm>
          <a:off x="6712027" y="180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126509</xdr:rowOff>
    </xdr:from>
    <xdr:ext cx="469744" cy="259045"/>
    <xdr:sp macro="" textlink="">
      <xdr:nvSpPr>
        <xdr:cNvPr id="493" name="n_4mainValue【市民会館】&#10;一人当たり面積">
          <a:extLst>
            <a:ext uri="{FF2B5EF4-FFF2-40B4-BE49-F238E27FC236}">
              <a16:creationId xmlns:a16="http://schemas.microsoft.com/office/drawing/2014/main" id="{00000000-0008-0000-0F00-0000ED010000}"/>
            </a:ext>
          </a:extLst>
        </xdr:cNvPr>
        <xdr:cNvSpPr txBox="1"/>
      </xdr:nvSpPr>
      <xdr:spPr>
        <a:xfrm>
          <a:off x="5937327" y="1806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F00-000026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4375764" y="13110754"/>
          <a:ext cx="0"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00000000-0008-0000-0F00-000028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0000000-0008-0000-0F00-00002A020000}"/>
            </a:ext>
          </a:extLst>
        </xdr:cNvPr>
        <xdr:cNvSpPr txBox="1"/>
      </xdr:nvSpPr>
      <xdr:spPr>
        <a:xfrm>
          <a:off x="14414500" y="12893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287500" y="13110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F00-00002C020000}"/>
            </a:ext>
          </a:extLst>
        </xdr:cNvPr>
        <xdr:cNvSpPr txBox="1"/>
      </xdr:nvSpPr>
      <xdr:spPr>
        <a:xfrm>
          <a:off x="14414500" y="1373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4325600" y="138791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35788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280414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2029440" y="13973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123188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75474</xdr:rowOff>
    </xdr:from>
    <xdr:to>
      <xdr:col>85</xdr:col>
      <xdr:colOff>177800</xdr:colOff>
      <xdr:row>87</xdr:row>
      <xdr:rowOff>5624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4325600" y="144925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161851</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F00-000038020000}"/>
            </a:ext>
          </a:extLst>
        </xdr:cNvPr>
        <xdr:cNvSpPr txBox="1"/>
      </xdr:nvSpPr>
      <xdr:spPr>
        <a:xfrm>
          <a:off x="14414500" y="1441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3578840" y="14489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126274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3629640" y="14540048"/>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67311</xdr:rowOff>
    </xdr:from>
    <xdr:to>
      <xdr:col>76</xdr:col>
      <xdr:colOff>165100</xdr:colOff>
      <xdr:row>86</xdr:row>
      <xdr:rowOff>168911</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2804140" y="14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118111</xdr:rowOff>
    </xdr:from>
    <xdr:to>
      <xdr:col>81</xdr:col>
      <xdr:colOff>50800</xdr:colOff>
      <xdr:row>86</xdr:row>
      <xdr:rowOff>123008</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854940" y="14535151"/>
          <a:ext cx="7747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62412</xdr:rowOff>
    </xdr:from>
    <xdr:to>
      <xdr:col>72</xdr:col>
      <xdr:colOff>38100</xdr:colOff>
      <xdr:row>86</xdr:row>
      <xdr:rowOff>164012</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2029440" y="14479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113212</xdr:rowOff>
    </xdr:from>
    <xdr:to>
      <xdr:col>76</xdr:col>
      <xdr:colOff>114300</xdr:colOff>
      <xdr:row>86</xdr:row>
      <xdr:rowOff>118111</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072620" y="14530252"/>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60779</xdr:rowOff>
    </xdr:from>
    <xdr:to>
      <xdr:col>67</xdr:col>
      <xdr:colOff>101600</xdr:colOff>
      <xdr:row>86</xdr:row>
      <xdr:rowOff>162379</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1231880" y="144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111579</xdr:rowOff>
    </xdr:from>
    <xdr:to>
      <xdr:col>71</xdr:col>
      <xdr:colOff>177800</xdr:colOff>
      <xdr:row>86</xdr:row>
      <xdr:rowOff>113212</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1282680" y="14528619"/>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F00-000041020000}"/>
            </a:ext>
          </a:extLst>
        </xdr:cNvPr>
        <xdr:cNvSpPr txBox="1"/>
      </xdr:nvSpPr>
      <xdr:spPr>
        <a:xfrm>
          <a:off x="134372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F00-000042020000}"/>
            </a:ext>
          </a:extLst>
        </xdr:cNvPr>
        <xdr:cNvSpPr txBox="1"/>
      </xdr:nvSpPr>
      <xdr:spPr>
        <a:xfrm>
          <a:off x="1267524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F00-000043020000}"/>
            </a:ext>
          </a:extLst>
        </xdr:cNvPr>
        <xdr:cNvSpPr txBox="1"/>
      </xdr:nvSpPr>
      <xdr:spPr>
        <a:xfrm>
          <a:off x="11900544" y="137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F00-000044020000}"/>
            </a:ext>
          </a:extLst>
        </xdr:cNvPr>
        <xdr:cNvSpPr txBox="1"/>
      </xdr:nvSpPr>
      <xdr:spPr>
        <a:xfrm>
          <a:off x="1110298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F00-000045020000}"/>
            </a:ext>
          </a:extLst>
        </xdr:cNvPr>
        <xdr:cNvSpPr txBox="1"/>
      </xdr:nvSpPr>
      <xdr:spPr>
        <a:xfrm>
          <a:off x="13437244" y="1458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160038</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F00-000046020000}"/>
            </a:ext>
          </a:extLst>
        </xdr:cNvPr>
        <xdr:cNvSpPr txBox="1"/>
      </xdr:nvSpPr>
      <xdr:spPr>
        <a:xfrm>
          <a:off x="12675244"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155139</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F00-000047020000}"/>
            </a:ext>
          </a:extLst>
        </xdr:cNvPr>
        <xdr:cNvSpPr txBox="1"/>
      </xdr:nvSpPr>
      <xdr:spPr>
        <a:xfrm>
          <a:off x="11900544" y="1457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153506</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F00-000048020000}"/>
            </a:ext>
          </a:extLst>
        </xdr:cNvPr>
        <xdr:cNvSpPr txBox="1"/>
      </xdr:nvSpPr>
      <xdr:spPr>
        <a:xfrm>
          <a:off x="11102984" y="1457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F00-00005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9509104" y="13013055"/>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F00-000061020000}"/>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F00-00006302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F00-000065020000}"/>
            </a:ext>
          </a:extLst>
        </xdr:cNvPr>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5894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7937480" y="1408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6388080" y="140823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945894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34307</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F00-000071020000}"/>
            </a:ext>
          </a:extLst>
        </xdr:cNvPr>
        <xdr:cNvSpPr txBox="1"/>
      </xdr:nvSpPr>
      <xdr:spPr>
        <a:xfrm>
          <a:off x="19547840"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57786</xdr:rowOff>
    </xdr:from>
    <xdr:to>
      <xdr:col>112</xdr:col>
      <xdr:colOff>38100</xdr:colOff>
      <xdr:row>85</xdr:row>
      <xdr:rowOff>159386</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8735040" y="143071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108586</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8778220" y="14356080"/>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793748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108586</xdr:rowOff>
    </xdr:from>
    <xdr:to>
      <xdr:col>111</xdr:col>
      <xdr:colOff>177800</xdr:colOff>
      <xdr:row>85</xdr:row>
      <xdr:rowOff>114300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7988280" y="14357986"/>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65405</xdr:rowOff>
    </xdr:from>
    <xdr:to>
      <xdr:col>102</xdr:col>
      <xdr:colOff>165100</xdr:colOff>
      <xdr:row>85</xdr:row>
      <xdr:rowOff>167005</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716278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116205</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7213580" y="1436370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124461</xdr:rowOff>
    </xdr:from>
    <xdr:to>
      <xdr:col>98</xdr:col>
      <xdr:colOff>38100</xdr:colOff>
      <xdr:row>86</xdr:row>
      <xdr:rowOff>54611</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6388080" y="14373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116205</xdr:rowOff>
    </xdr:from>
    <xdr:to>
      <xdr:col>102</xdr:col>
      <xdr:colOff>114300</xdr:colOff>
      <xdr:row>86</xdr:row>
      <xdr:rowOff>3811</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431260" y="14365605"/>
          <a:ext cx="78232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4" name="n_1aveValue【消防施設】&#10;一人当たり面積">
          <a:extLst>
            <a:ext uri="{FF2B5EF4-FFF2-40B4-BE49-F238E27FC236}">
              <a16:creationId xmlns:a16="http://schemas.microsoft.com/office/drawing/2014/main" id="{00000000-0008-0000-0F00-00007A02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635" name="n_2aveValue【消防施設】&#10;一人当たり面積">
          <a:extLst>
            <a:ext uri="{FF2B5EF4-FFF2-40B4-BE49-F238E27FC236}">
              <a16:creationId xmlns:a16="http://schemas.microsoft.com/office/drawing/2014/main" id="{00000000-0008-0000-0F00-00007B020000}"/>
            </a:ext>
          </a:extLst>
        </xdr:cNvPr>
        <xdr:cNvSpPr txBox="1"/>
      </xdr:nvSpPr>
      <xdr:spPr>
        <a:xfrm>
          <a:off x="1777626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6" name="n_3aveValue【消防施設】&#10;一人当たり面積">
          <a:extLst>
            <a:ext uri="{FF2B5EF4-FFF2-40B4-BE49-F238E27FC236}">
              <a16:creationId xmlns:a16="http://schemas.microsoft.com/office/drawing/2014/main" id="{00000000-0008-0000-0F00-00007C020000}"/>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37" name="n_4aveValue【消防施設】&#10;一人当たり面積">
          <a:extLst>
            <a:ext uri="{FF2B5EF4-FFF2-40B4-BE49-F238E27FC236}">
              <a16:creationId xmlns:a16="http://schemas.microsoft.com/office/drawing/2014/main" id="{00000000-0008-0000-0F00-00007D020000}"/>
            </a:ext>
          </a:extLst>
        </xdr:cNvPr>
        <xdr:cNvSpPr txBox="1"/>
      </xdr:nvSpPr>
      <xdr:spPr>
        <a:xfrm>
          <a:off x="162268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150513</xdr:rowOff>
    </xdr:from>
    <xdr:ext cx="469744" cy="259045"/>
    <xdr:sp macro="" textlink="">
      <xdr:nvSpPr>
        <xdr:cNvPr id="638" name="n_1mainValue【消防施設】&#10;一人当たり面積">
          <a:extLst>
            <a:ext uri="{FF2B5EF4-FFF2-40B4-BE49-F238E27FC236}">
              <a16:creationId xmlns:a16="http://schemas.microsoft.com/office/drawing/2014/main" id="{00000000-0008-0000-0F00-00007E020000}"/>
            </a:ext>
          </a:extLst>
        </xdr:cNvPr>
        <xdr:cNvSpPr txBox="1"/>
      </xdr:nvSpPr>
      <xdr:spPr>
        <a:xfrm>
          <a:off x="18561127" y="143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39" name="n_2mainValue【消防施設】&#10;一人当たり面積">
          <a:extLst>
            <a:ext uri="{FF2B5EF4-FFF2-40B4-BE49-F238E27FC236}">
              <a16:creationId xmlns:a16="http://schemas.microsoft.com/office/drawing/2014/main" id="{00000000-0008-0000-0F00-00007F020000}"/>
            </a:ext>
          </a:extLst>
        </xdr:cNvPr>
        <xdr:cNvSpPr txBox="1"/>
      </xdr:nvSpPr>
      <xdr:spPr>
        <a:xfrm>
          <a:off x="1777626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158132</xdr:rowOff>
    </xdr:from>
    <xdr:ext cx="469744" cy="259045"/>
    <xdr:sp macro="" textlink="">
      <xdr:nvSpPr>
        <xdr:cNvPr id="640" name="n_3mainValue【消防施設】&#10;一人当たり面積">
          <a:extLst>
            <a:ext uri="{FF2B5EF4-FFF2-40B4-BE49-F238E27FC236}">
              <a16:creationId xmlns:a16="http://schemas.microsoft.com/office/drawing/2014/main" id="{00000000-0008-0000-0F00-000080020000}"/>
            </a:ext>
          </a:extLst>
        </xdr:cNvPr>
        <xdr:cNvSpPr txBox="1"/>
      </xdr:nvSpPr>
      <xdr:spPr>
        <a:xfrm>
          <a:off x="1700156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45738</xdr:rowOff>
    </xdr:from>
    <xdr:ext cx="469744" cy="259045"/>
    <xdr:sp macro="" textlink="">
      <xdr:nvSpPr>
        <xdr:cNvPr id="641" name="n_4mainValue【消防施設】&#10;一人当たり面積">
          <a:extLst>
            <a:ext uri="{FF2B5EF4-FFF2-40B4-BE49-F238E27FC236}">
              <a16:creationId xmlns:a16="http://schemas.microsoft.com/office/drawing/2014/main" id="{00000000-0008-0000-0F00-000081020000}"/>
            </a:ext>
          </a:extLst>
        </xdr:cNvPr>
        <xdr:cNvSpPr txBox="1"/>
      </xdr:nvSpPr>
      <xdr:spPr>
        <a:xfrm>
          <a:off x="16226867" y="144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F00-00009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0000000-0008-0000-0F00-00009C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F00-00009E02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F00-0000A0020000}"/>
            </a:ext>
          </a:extLst>
        </xdr:cNvPr>
        <xdr:cNvSpPr txBox="1"/>
      </xdr:nvSpPr>
      <xdr:spPr>
        <a:xfrm>
          <a:off x="14414500" y="17354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4325600" y="174991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35788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28041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2029440" y="17562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123188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40095</xdr:rowOff>
    </xdr:from>
    <xdr:to>
      <xdr:col>85</xdr:col>
      <xdr:colOff>177800</xdr:colOff>
      <xdr:row>106</xdr:row>
      <xdr:rowOff>141695</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325600" y="178099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18522</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F00-0000AC020000}"/>
            </a:ext>
          </a:extLst>
        </xdr:cNvPr>
        <xdr:cNvSpPr txBox="1"/>
      </xdr:nvSpPr>
      <xdr:spPr>
        <a:xfrm>
          <a:off x="14414500" y="177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10705</xdr:rowOff>
    </xdr:from>
    <xdr:to>
      <xdr:col>81</xdr:col>
      <xdr:colOff>101600</xdr:colOff>
      <xdr:row>106</xdr:row>
      <xdr:rowOff>112305</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357884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106</xdr:row>
      <xdr:rowOff>90895</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3629640" y="17831345"/>
          <a:ext cx="74676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131536</xdr:rowOff>
    </xdr:from>
    <xdr:to>
      <xdr:col>76</xdr:col>
      <xdr:colOff>165100</xdr:colOff>
      <xdr:row>107</xdr:row>
      <xdr:rowOff>61686</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2804140" y="17901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107</xdr:row>
      <xdr:rowOff>10886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12854940" y="17831345"/>
          <a:ext cx="77470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202944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10886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072620" y="17934214"/>
          <a:ext cx="7823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123188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106</xdr:row>
      <xdr:rowOff>164374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1282680" y="17914620"/>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F00-0000B5020000}"/>
            </a:ext>
          </a:extLst>
        </xdr:cNvPr>
        <xdr:cNvSpPr txBox="1"/>
      </xdr:nvSpPr>
      <xdr:spPr>
        <a:xfrm>
          <a:off x="1343724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F00-0000B6020000}"/>
            </a:ext>
          </a:extLst>
        </xdr:cNvPr>
        <xdr:cNvSpPr txBox="1"/>
      </xdr:nvSpPr>
      <xdr:spPr>
        <a:xfrm>
          <a:off x="1267524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F00-0000B7020000}"/>
            </a:ext>
          </a:extLst>
        </xdr:cNvPr>
        <xdr:cNvSpPr txBox="1"/>
      </xdr:nvSpPr>
      <xdr:spPr>
        <a:xfrm>
          <a:off x="119005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F00-0000B8020000}"/>
            </a:ext>
          </a:extLst>
        </xdr:cNvPr>
        <xdr:cNvSpPr txBox="1"/>
      </xdr:nvSpPr>
      <xdr:spPr>
        <a:xfrm>
          <a:off x="1110298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103432</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F00-0000B9020000}"/>
            </a:ext>
          </a:extLst>
        </xdr:cNvPr>
        <xdr:cNvSpPr txBox="1"/>
      </xdr:nvSpPr>
      <xdr:spPr>
        <a:xfrm>
          <a:off x="13437244" y="1787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52813</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F00-0000BA020000}"/>
            </a:ext>
          </a:extLst>
        </xdr:cNvPr>
        <xdr:cNvSpPr txBox="1"/>
      </xdr:nvSpPr>
      <xdr:spPr>
        <a:xfrm>
          <a:off x="12675244" y="179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F00-0000BB020000}"/>
            </a:ext>
          </a:extLst>
        </xdr:cNvPr>
        <xdr:cNvSpPr txBox="1"/>
      </xdr:nvSpPr>
      <xdr:spPr>
        <a:xfrm>
          <a:off x="1190054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F00-0000BC020000}"/>
            </a:ext>
          </a:extLst>
        </xdr:cNvPr>
        <xdr:cNvSpPr txBox="1"/>
      </xdr:nvSpPr>
      <xdr:spPr>
        <a:xfrm>
          <a:off x="1110298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F00-0000D1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19509104" y="16860774"/>
          <a:ext cx="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3" name="【庁舎】&#10;一人当たり面積最小値テキスト">
          <a:extLst>
            <a:ext uri="{FF2B5EF4-FFF2-40B4-BE49-F238E27FC236}">
              <a16:creationId xmlns:a16="http://schemas.microsoft.com/office/drawing/2014/main" id="{00000000-0008-0000-0F00-0000D3020000}"/>
            </a:ext>
          </a:extLst>
        </xdr:cNvPr>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5" name="【庁舎】&#10;一人当たり面積最大値テキスト">
          <a:extLst>
            <a:ext uri="{FF2B5EF4-FFF2-40B4-BE49-F238E27FC236}">
              <a16:creationId xmlns:a16="http://schemas.microsoft.com/office/drawing/2014/main" id="{00000000-0008-0000-0F00-0000D5020000}"/>
            </a:ext>
          </a:extLst>
        </xdr:cNvPr>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727" name="【庁舎】&#10;一人当たり面積平均値テキスト">
          <a:extLst>
            <a:ext uri="{FF2B5EF4-FFF2-40B4-BE49-F238E27FC236}">
              <a16:creationId xmlns:a16="http://schemas.microsoft.com/office/drawing/2014/main" id="{00000000-0008-0000-0F00-0000D7020000}"/>
            </a:ext>
          </a:extLst>
        </xdr:cNvPr>
        <xdr:cNvSpPr txBox="1"/>
      </xdr:nvSpPr>
      <xdr:spPr>
        <a:xfrm>
          <a:off x="19547840" y="1781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9458940" y="1783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8735040" y="17816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7937480" y="17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7162780" y="1782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6388080" y="17865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45974</xdr:rowOff>
    </xdr:from>
    <xdr:to>
      <xdr:col>116</xdr:col>
      <xdr:colOff>114300</xdr:colOff>
      <xdr:row>104</xdr:row>
      <xdr:rowOff>147574</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9458940" y="174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68851</xdr:rowOff>
    </xdr:from>
    <xdr:ext cx="469744" cy="259045"/>
    <xdr:sp macro="" textlink="">
      <xdr:nvSpPr>
        <xdr:cNvPr id="739" name="【庁舎】&#10;一人当たり面積該当値テキスト">
          <a:extLst>
            <a:ext uri="{FF2B5EF4-FFF2-40B4-BE49-F238E27FC236}">
              <a16:creationId xmlns:a16="http://schemas.microsoft.com/office/drawing/2014/main" id="{00000000-0008-0000-0F00-0000E3020000}"/>
            </a:ext>
          </a:extLst>
        </xdr:cNvPr>
        <xdr:cNvSpPr txBox="1"/>
      </xdr:nvSpPr>
      <xdr:spPr>
        <a:xfrm>
          <a:off x="19547840" y="1733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57862</xdr:rowOff>
    </xdr:from>
    <xdr:to>
      <xdr:col>112</xdr:col>
      <xdr:colOff>38100</xdr:colOff>
      <xdr:row>104</xdr:row>
      <xdr:rowOff>159462</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8735040" y="17492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96774</xdr:rowOff>
    </xdr:from>
    <xdr:to>
      <xdr:col>116</xdr:col>
      <xdr:colOff>63500</xdr:colOff>
      <xdr:row>104</xdr:row>
      <xdr:rowOff>108662</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8778220" y="17531334"/>
          <a:ext cx="73152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74777</xdr:rowOff>
    </xdr:from>
    <xdr:to>
      <xdr:col>107</xdr:col>
      <xdr:colOff>101600</xdr:colOff>
      <xdr:row>105</xdr:row>
      <xdr:rowOff>4927</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7937480" y="1750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108662</xdr:rowOff>
    </xdr:from>
    <xdr:to>
      <xdr:col>111</xdr:col>
      <xdr:colOff>177800</xdr:colOff>
      <xdr:row>104</xdr:row>
      <xdr:rowOff>125577</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7988280" y="17543222"/>
          <a:ext cx="78994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83922</xdr:rowOff>
    </xdr:from>
    <xdr:to>
      <xdr:col>102</xdr:col>
      <xdr:colOff>165100</xdr:colOff>
      <xdr:row>105</xdr:row>
      <xdr:rowOff>14072</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7162780" y="17518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125577</xdr:rowOff>
    </xdr:from>
    <xdr:to>
      <xdr:col>107</xdr:col>
      <xdr:colOff>50800</xdr:colOff>
      <xdr:row>104</xdr:row>
      <xdr:rowOff>134722</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7213580" y="17560137"/>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31344</xdr:rowOff>
    </xdr:from>
    <xdr:to>
      <xdr:col>98</xdr:col>
      <xdr:colOff>38100</xdr:colOff>
      <xdr:row>104</xdr:row>
      <xdr:rowOff>132944</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6388080" y="17465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82144</xdr:rowOff>
    </xdr:from>
    <xdr:to>
      <xdr:col>102</xdr:col>
      <xdr:colOff>114300</xdr:colOff>
      <xdr:row>104</xdr:row>
      <xdr:rowOff>134722</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431260" y="17516704"/>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748" name="n_1aveValue【庁舎】&#10;一人当たり面積">
          <a:extLst>
            <a:ext uri="{FF2B5EF4-FFF2-40B4-BE49-F238E27FC236}">
              <a16:creationId xmlns:a16="http://schemas.microsoft.com/office/drawing/2014/main" id="{00000000-0008-0000-0F00-0000EC020000}"/>
            </a:ext>
          </a:extLst>
        </xdr:cNvPr>
        <xdr:cNvSpPr txBox="1"/>
      </xdr:nvSpPr>
      <xdr:spPr>
        <a:xfrm>
          <a:off x="18561127" y="1790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749" name="n_2aveValue【庁舎】&#10;一人当たり面積">
          <a:extLst>
            <a:ext uri="{FF2B5EF4-FFF2-40B4-BE49-F238E27FC236}">
              <a16:creationId xmlns:a16="http://schemas.microsoft.com/office/drawing/2014/main" id="{00000000-0008-0000-0F00-0000ED020000}"/>
            </a:ext>
          </a:extLst>
        </xdr:cNvPr>
        <xdr:cNvSpPr txBox="1"/>
      </xdr:nvSpPr>
      <xdr:spPr>
        <a:xfrm>
          <a:off x="17776267" y="17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750" name="n_3aveValue【庁舎】&#10;一人当たり面積">
          <a:extLst>
            <a:ext uri="{FF2B5EF4-FFF2-40B4-BE49-F238E27FC236}">
              <a16:creationId xmlns:a16="http://schemas.microsoft.com/office/drawing/2014/main" id="{00000000-0008-0000-0F00-0000EE020000}"/>
            </a:ext>
          </a:extLst>
        </xdr:cNvPr>
        <xdr:cNvSpPr txBox="1"/>
      </xdr:nvSpPr>
      <xdr:spPr>
        <a:xfrm>
          <a:off x="17001567" y="1791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751" name="n_4aveValue【庁舎】&#10;一人当たり面積">
          <a:extLst>
            <a:ext uri="{FF2B5EF4-FFF2-40B4-BE49-F238E27FC236}">
              <a16:creationId xmlns:a16="http://schemas.microsoft.com/office/drawing/2014/main" id="{00000000-0008-0000-0F00-0000EF020000}"/>
            </a:ext>
          </a:extLst>
        </xdr:cNvPr>
        <xdr:cNvSpPr txBox="1"/>
      </xdr:nvSpPr>
      <xdr:spPr>
        <a:xfrm>
          <a:off x="16226867" y="179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4539</xdr:rowOff>
    </xdr:from>
    <xdr:ext cx="469744" cy="259045"/>
    <xdr:sp macro="" textlink="">
      <xdr:nvSpPr>
        <xdr:cNvPr id="752" name="n_1mainValue【庁舎】&#10;一人当たり面積">
          <a:extLst>
            <a:ext uri="{FF2B5EF4-FFF2-40B4-BE49-F238E27FC236}">
              <a16:creationId xmlns:a16="http://schemas.microsoft.com/office/drawing/2014/main" id="{00000000-0008-0000-0F00-0000F0020000}"/>
            </a:ext>
          </a:extLst>
        </xdr:cNvPr>
        <xdr:cNvSpPr txBox="1"/>
      </xdr:nvSpPr>
      <xdr:spPr>
        <a:xfrm>
          <a:off x="18561127" y="1727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21454</xdr:rowOff>
    </xdr:from>
    <xdr:ext cx="469744" cy="259045"/>
    <xdr:sp macro="" textlink="">
      <xdr:nvSpPr>
        <xdr:cNvPr id="753" name="n_2mainValue【庁舎】&#10;一人当たり面積">
          <a:extLst>
            <a:ext uri="{FF2B5EF4-FFF2-40B4-BE49-F238E27FC236}">
              <a16:creationId xmlns:a16="http://schemas.microsoft.com/office/drawing/2014/main" id="{00000000-0008-0000-0F00-0000F1020000}"/>
            </a:ext>
          </a:extLst>
        </xdr:cNvPr>
        <xdr:cNvSpPr txBox="1"/>
      </xdr:nvSpPr>
      <xdr:spPr>
        <a:xfrm>
          <a:off x="17776267" y="1728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30599</xdr:rowOff>
    </xdr:from>
    <xdr:ext cx="469744" cy="259045"/>
    <xdr:sp macro="" textlink="">
      <xdr:nvSpPr>
        <xdr:cNvPr id="754" name="n_3mainValue【庁舎】&#10;一人当たり面積">
          <a:extLst>
            <a:ext uri="{FF2B5EF4-FFF2-40B4-BE49-F238E27FC236}">
              <a16:creationId xmlns:a16="http://schemas.microsoft.com/office/drawing/2014/main" id="{00000000-0008-0000-0F00-0000F2020000}"/>
            </a:ext>
          </a:extLst>
        </xdr:cNvPr>
        <xdr:cNvSpPr txBox="1"/>
      </xdr:nvSpPr>
      <xdr:spPr>
        <a:xfrm>
          <a:off x="17001567" y="172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149471</xdr:rowOff>
    </xdr:from>
    <xdr:ext cx="469744" cy="259045"/>
    <xdr:sp macro="" textlink="">
      <xdr:nvSpPr>
        <xdr:cNvPr id="755" name="n_4mainValue【庁舎】&#10;一人当たり面積">
          <a:extLst>
            <a:ext uri="{FF2B5EF4-FFF2-40B4-BE49-F238E27FC236}">
              <a16:creationId xmlns:a16="http://schemas.microsoft.com/office/drawing/2014/main" id="{00000000-0008-0000-0F00-0000F3020000}"/>
            </a:ext>
          </a:extLst>
        </xdr:cNvPr>
        <xdr:cNvSpPr txBox="1"/>
      </xdr:nvSpPr>
      <xdr:spPr>
        <a:xfrm>
          <a:off x="16226867" y="172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類似団体の比率と比べ高い数値となっているものが多くなっている為、維持改修費用の増加が予想される。</a:t>
          </a:r>
        </a:p>
        <a:p>
          <a:r>
            <a:rPr kumimoji="1" lang="ja-JP" altLang="en-US" sz="1300">
              <a:latin typeface="ＭＳ Ｐゴシック" panose="020B0600070205080204" pitchFamily="50" charset="-128"/>
              <a:ea typeface="ＭＳ Ｐゴシック" panose="020B0600070205080204" pitchFamily="50" charset="-128"/>
            </a:rPr>
            <a:t>図書館については今後建替えまたは改修予定である。</a:t>
          </a:r>
        </a:p>
        <a:p>
          <a:r>
            <a:rPr kumimoji="1" lang="ja-JP" altLang="en-US" sz="1300">
              <a:latin typeface="ＭＳ Ｐゴシック" panose="020B0600070205080204" pitchFamily="50" charset="-128"/>
              <a:ea typeface="ＭＳ Ｐゴシック" panose="020B0600070205080204" pitchFamily="50" charset="-128"/>
            </a:rPr>
            <a:t>公共施設等総合管理に基づいた施設管理に取り組んでいく。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固定資産税の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類似団体平均を大幅に上回る税収があるため、１．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が、平成２７年度から平成２９年度までは徐々に低下傾向にあるため、税の徴収強化等による税収増加等による歳入確保に努める。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ゴシック" panose="020B0609070205080204" pitchFamily="49" charset="-128"/>
              <a:ea typeface="ＭＳ ゴシック" panose="020B0609070205080204" pitchFamily="49"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126295</xdr:rowOff>
    </xdr:from>
    <xdr:to>
      <xdr:col>23</xdr:col>
      <xdr:colOff>133350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1270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37</xdr:row>
      <xdr:rowOff>105128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2611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105128</xdr:rowOff>
    </xdr:from>
    <xdr:to>
      <xdr:col>15</xdr:col>
      <xdr:colOff>82550</xdr:colOff>
      <xdr:row>37</xdr:row>
      <xdr:rowOff>105128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448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64911</xdr:rowOff>
    </xdr:from>
    <xdr:to>
      <xdr:col>11</xdr:col>
      <xdr:colOff>31750</xdr:colOff>
      <xdr:row>37</xdr:row>
      <xdr:rowOff>105128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085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75495</xdr:rowOff>
    </xdr:from>
    <xdr:to>
      <xdr:col>23</xdr:col>
      <xdr:colOff>184150</xdr:colOff>
      <xdr:row>36</xdr:row>
      <xdr:rowOff>5645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168222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599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54328</xdr:rowOff>
    </xdr:from>
    <xdr:to>
      <xdr:col>15</xdr:col>
      <xdr:colOff>133350</xdr:colOff>
      <xdr:row>37</xdr:row>
      <xdr:rowOff>155928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166105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54328</xdr:rowOff>
    </xdr:from>
    <xdr:to>
      <xdr:col>11</xdr:col>
      <xdr:colOff>82550</xdr:colOff>
      <xdr:row>37</xdr:row>
      <xdr:rowOff>155928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166105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14111</xdr:rowOff>
    </xdr:from>
    <xdr:to>
      <xdr:col>7</xdr:col>
      <xdr:colOff>31750</xdr:colOff>
      <xdr:row>37</xdr:row>
      <xdr:rowOff>115711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125888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令和２年度も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固定資産税が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％となっている。経常収支比率は７０％程度が適正水準とされているため、現状維持に努める。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165608</xdr:rowOff>
    </xdr:from>
    <xdr:to>
      <xdr:col>23</xdr:col>
      <xdr:colOff>133350</xdr:colOff>
      <xdr:row>60</xdr:row>
      <xdr:rowOff>141224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10970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165608</xdr:rowOff>
    </xdr:from>
    <xdr:to>
      <xdr:col>19</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109708"/>
          <a:ext cx="889000" cy="10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66</xdr:row>
      <xdr:rowOff>19812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8590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66</xdr:row>
      <xdr:rowOff>19812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59084"/>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114808</xdr:rowOff>
    </xdr:from>
    <xdr:to>
      <xdr:col>19</xdr:col>
      <xdr:colOff>184150</xdr:colOff>
      <xdr:row>59</xdr:row>
      <xdr:rowOff>44958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55135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前年度から１６０，２２０円増。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117890</xdr:rowOff>
    </xdr:from>
    <xdr:to>
      <xdr:col>23</xdr:col>
      <xdr:colOff>133350</xdr:colOff>
      <xdr:row>86</xdr:row>
      <xdr:rowOff>161601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519690"/>
          <a:ext cx="838200" cy="3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161150</xdr:rowOff>
    </xdr:from>
    <xdr:to>
      <xdr:col>19</xdr:col>
      <xdr:colOff>133350</xdr:colOff>
      <xdr:row>84</xdr:row>
      <xdr:rowOff>117890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91500"/>
          <a:ext cx="889000" cy="1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158820</xdr:rowOff>
    </xdr:from>
    <xdr:to>
      <xdr:col>15</xdr:col>
      <xdr:colOff>82550</xdr:colOff>
      <xdr:row>83</xdr:row>
      <xdr:rowOff>161150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8917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96107</xdr:rowOff>
    </xdr:from>
    <xdr:to>
      <xdr:col>11</xdr:col>
      <xdr:colOff>31750</xdr:colOff>
      <xdr:row>83</xdr:row>
      <xdr:rowOff>158820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326457"/>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110801</xdr:rowOff>
    </xdr:from>
    <xdr:to>
      <xdr:col>23</xdr:col>
      <xdr:colOff>184150</xdr:colOff>
      <xdr:row>87</xdr:row>
      <xdr:rowOff>40951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8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82878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82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67090</xdr:rowOff>
    </xdr:from>
    <xdr:to>
      <xdr:col>19</xdr:col>
      <xdr:colOff>184150</xdr:colOff>
      <xdr:row>84</xdr:row>
      <xdr:rowOff>168690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4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153467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55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110350</xdr:rowOff>
    </xdr:from>
    <xdr:to>
      <xdr:col>15</xdr:col>
      <xdr:colOff>133350</xdr:colOff>
      <xdr:row>84</xdr:row>
      <xdr:rowOff>40500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25277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42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108020</xdr:rowOff>
    </xdr:from>
    <xdr:to>
      <xdr:col>11</xdr:col>
      <xdr:colOff>82550</xdr:colOff>
      <xdr:row>84</xdr:row>
      <xdr:rowOff>38170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3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22947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42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45307</xdr:rowOff>
    </xdr:from>
    <xdr:to>
      <xdr:col>7</xdr:col>
      <xdr:colOff>31750</xdr:colOff>
      <xdr:row>83</xdr:row>
      <xdr:rowOff>146907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131684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類似団体平均と比べ１．７％下回っている。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138854</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5406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86</xdr:row>
      <xdr:rowOff>37254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3717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37254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93557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類似団体平均と比べ６．５２人上回っている。これは　、ふたつの保育所を直営しており、職員を直接雇用していることが主な要因である。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80518</xdr:rowOff>
    </xdr:from>
    <xdr:to>
      <xdr:col>81</xdr:col>
      <xdr:colOff>44450</xdr:colOff>
      <xdr:row>63</xdr:row>
      <xdr:rowOff>126365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88186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79311</xdr:rowOff>
    </xdr:from>
    <xdr:to>
      <xdr:col>77</xdr:col>
      <xdr:colOff>44450</xdr:colOff>
      <xdr:row>63</xdr:row>
      <xdr:rowOff>80518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8066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79311</xdr:rowOff>
    </xdr:from>
    <xdr:to>
      <xdr:col>72</xdr:col>
      <xdr:colOff>203200</xdr:colOff>
      <xdr:row>63</xdr:row>
      <xdr:rowOff>81724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8806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35878</xdr:rowOff>
    </xdr:from>
    <xdr:to>
      <xdr:col>68</xdr:col>
      <xdr:colOff>152400</xdr:colOff>
      <xdr:row>63</xdr:row>
      <xdr:rowOff>81724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837228"/>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47642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29718</xdr:rowOff>
    </xdr:from>
    <xdr:to>
      <xdr:col>77</xdr:col>
      <xdr:colOff>95250</xdr:colOff>
      <xdr:row>63</xdr:row>
      <xdr:rowOff>131318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116095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28511</xdr:rowOff>
    </xdr:from>
    <xdr:to>
      <xdr:col>73</xdr:col>
      <xdr:colOff>44450</xdr:colOff>
      <xdr:row>63</xdr:row>
      <xdr:rowOff>130111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114888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9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30924</xdr:rowOff>
    </xdr:from>
    <xdr:to>
      <xdr:col>68</xdr:col>
      <xdr:colOff>203200</xdr:colOff>
      <xdr:row>63</xdr:row>
      <xdr:rowOff>132524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8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117301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9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156528</xdr:rowOff>
    </xdr:from>
    <xdr:to>
      <xdr:col>64</xdr:col>
      <xdr:colOff>152400</xdr:colOff>
      <xdr:row>63</xdr:row>
      <xdr:rowOff>86678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71455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前年度から０．８減。</a:t>
          </a:r>
        </a:p>
        <a:p>
          <a:r>
            <a:rPr kumimoji="1" lang="ja-JP" altLang="en-US" sz="1300">
              <a:latin typeface="ＭＳ Ｐゴシック" panose="020B0600070205080204" pitchFamily="50" charset="-128"/>
              <a:ea typeface="ＭＳ Ｐゴシック" panose="020B0600070205080204" pitchFamily="50" charset="-128"/>
            </a:rPr>
            <a:t>　新たな起債等の予定が無いため、比率が大幅に減少している。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86106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7340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134366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59436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83566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917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32766</xdr:rowOff>
    </xdr:from>
    <xdr:to>
      <xdr:col>64</xdr:col>
      <xdr:colOff>152400</xdr:colOff>
      <xdr:row>40</xdr:row>
      <xdr:rowOff>134366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144543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町債や債務負担行為等の将来負担が少なく、将来負担への充当可能財源の基金があるため、毎年、比率無しの状況である。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令和２年度は類似団体平均と比べ０．５％高い。</a:t>
          </a:r>
        </a:p>
        <a:p>
          <a:r>
            <a:rPr kumimoji="1" lang="ja-JP" altLang="en-US" sz="1300">
              <a:latin typeface="ＭＳ Ｐゴシック" panose="020B0600070205080204" pitchFamily="50" charset="-128"/>
              <a:ea typeface="ＭＳ Ｐゴシック" panose="020B0600070205080204" pitchFamily="50" charset="-128"/>
            </a:rPr>
            <a:t>　これは課長級の退職がなかったためである。今後も適切な定員管理や行財政改革を通して、人件費の抑制に努める。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39</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39</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23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135636</xdr:rowOff>
    </xdr:from>
    <xdr:to>
      <xdr:col>15</xdr:col>
      <xdr:colOff>149225</xdr:colOff>
      <xdr:row>39</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112776</xdr:rowOff>
    </xdr:from>
    <xdr:to>
      <xdr:col>6</xdr:col>
      <xdr:colOff>171450</xdr:colOff>
      <xdr:row>39</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類似団体平均と比べ１３．５％高い。</a:t>
          </a:r>
        </a:p>
        <a:p>
          <a:r>
            <a:rPr kumimoji="1" lang="ja-JP" altLang="en-US" sz="1300">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今後は事務事業の見直しや特定財源の有効活用に努め、比率の上昇を抑えたい。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18</xdr:row>
      <xdr:rowOff>138430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3960"/>
          <a:ext cx="0" cy="75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110507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1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138430</xdr:rowOff>
    </xdr:from>
    <xdr:to>
      <xdr:col>82</xdr:col>
      <xdr:colOff>196850</xdr:colOff>
      <xdr:row>18</xdr:row>
      <xdr:rowOff>138430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2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292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104157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04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19</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2928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111760</xdr:rowOff>
    </xdr:from>
    <xdr:to>
      <xdr:col>73</xdr:col>
      <xdr:colOff>180975</xdr:colOff>
      <xdr:row>20</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36931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160020</xdr:rowOff>
    </xdr:from>
    <xdr:to>
      <xdr:col>74</xdr:col>
      <xdr:colOff>31750</xdr:colOff>
      <xdr:row>16</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100347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20</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144780</xdr:rowOff>
    </xdr:from>
    <xdr:to>
      <xdr:col>69</xdr:col>
      <xdr:colOff>142875</xdr:colOff>
      <xdr:row>16</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87630</xdr:rowOff>
    </xdr:from>
    <xdr:to>
      <xdr:col>82</xdr:col>
      <xdr:colOff>158750</xdr:colOff>
      <xdr:row>19</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167657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8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60960</xdr:rowOff>
    </xdr:from>
    <xdr:to>
      <xdr:col>74</xdr:col>
      <xdr:colOff>31750</xdr:colOff>
      <xdr:row>19</xdr:row>
      <xdr:rowOff>162560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147337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0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45720</xdr:rowOff>
    </xdr:from>
    <xdr:to>
      <xdr:col>69</xdr:col>
      <xdr:colOff>142875</xdr:colOff>
      <xdr:row>20</xdr:row>
      <xdr:rowOff>147320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132097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類似団体平均と比べ１．５％低い。</a:t>
          </a:r>
        </a:p>
        <a:p>
          <a:r>
            <a:rPr kumimoji="1" lang="ja-JP" altLang="en-US" sz="1300">
              <a:latin typeface="ＭＳ Ｐゴシック" panose="020B0600070205080204" pitchFamily="50" charset="-128"/>
              <a:ea typeface="ＭＳ Ｐゴシック" panose="020B0600070205080204" pitchFamily="50" charset="-128"/>
            </a:rPr>
            <a:t>　これは就学前医療費助成金、児童医療費助成金の減額によるものである。</a:t>
          </a:r>
        </a:p>
        <a:p>
          <a:r>
            <a:rPr kumimoji="1" lang="ja-JP" altLang="en-US" sz="1300">
              <a:latin typeface="ＭＳ Ｐゴシック" panose="020B0600070205080204" pitchFamily="50" charset="-128"/>
              <a:ea typeface="ＭＳ Ｐゴシック" panose="020B0600070205080204" pitchFamily="50" charset="-128"/>
            </a:rPr>
            <a:t>　今後とも、適切な扶助及び特定財源の活用に努める。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194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2815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その他の分に関しては類似団体平均と同程度である。</a:t>
          </a:r>
        </a:p>
        <a:p>
          <a:r>
            <a:rPr kumimoji="1" lang="ja-JP" altLang="en-US" sz="1300">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522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3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類似団体平均と比べ２．２％低い。</a:t>
          </a:r>
        </a:p>
        <a:p>
          <a:r>
            <a:rPr kumimoji="1" lang="ja-JP" altLang="en-US" sz="1300">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757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757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類似団体平均と比べ１８．７％低い。</a:t>
          </a:r>
        </a:p>
        <a:p>
          <a:r>
            <a:rPr kumimoji="1" lang="ja-JP" altLang="en-US" sz="1300">
              <a:latin typeface="ＭＳ Ｐゴシック" panose="020B0600070205080204" pitchFamily="50" charset="-128"/>
              <a:ea typeface="ＭＳ Ｐゴシック" panose="020B0600070205080204" pitchFamily="50" charset="-128"/>
            </a:rPr>
            <a:t>　平成３０年度に償還が完了した。</a:t>
          </a:r>
        </a:p>
        <a:p>
          <a:r>
            <a:rPr kumimoji="1" lang="ja-JP" altLang="en-US" sz="1300">
              <a:latin typeface="ＭＳ Ｐゴシック" panose="020B0600070205080204" pitchFamily="50" charset="-128"/>
              <a:ea typeface="ＭＳ Ｐゴシック" panose="020B0600070205080204" pitchFamily="50" charset="-128"/>
            </a:rPr>
            <a:t>　今後とも、電源関係の交付金や公共施設整備基金を活用し、新規の起債が必要とならないよう健全な財政運営に努める。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58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78994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585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78994</xdr:rowOff>
    </xdr:from>
    <xdr:to>
      <xdr:col>15</xdr:col>
      <xdr:colOff>98425</xdr:colOff>
      <xdr:row>73</xdr:row>
      <xdr:rowOff>92710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594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88138</xdr:rowOff>
    </xdr:from>
    <xdr:to>
      <xdr:col>11</xdr:col>
      <xdr:colOff>9525</xdr:colOff>
      <xdr:row>73</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603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28194</xdr:rowOff>
    </xdr:from>
    <xdr:to>
      <xdr:col>15</xdr:col>
      <xdr:colOff>149225</xdr:colOff>
      <xdr:row>73</xdr:row>
      <xdr:rowOff>129794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139971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41910</xdr:rowOff>
    </xdr:from>
    <xdr:to>
      <xdr:col>11</xdr:col>
      <xdr:colOff>60325</xdr:colOff>
      <xdr:row>73</xdr:row>
      <xdr:rowOff>143510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37338</xdr:rowOff>
    </xdr:from>
    <xdr:to>
      <xdr:col>6</xdr:col>
      <xdr:colOff>171450</xdr:colOff>
      <xdr:row>73</xdr:row>
      <xdr:rowOff>138938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149115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令和２年度は類似団体よりも８．９％高くなっているが、全国平均や佐賀県金平均とは同程度である。</a:t>
          </a:r>
        </a:p>
        <a:p>
          <a:r>
            <a:rPr kumimoji="1" lang="ja-JP" altLang="en-US" sz="1300">
              <a:latin typeface="ＭＳ Ｐゴシック" panose="020B0600070205080204" pitchFamily="50" charset="-128"/>
              <a:ea typeface="ＭＳ Ｐゴシック" panose="020B0600070205080204" pitchFamily="50" charset="-128"/>
            </a:rPr>
            <a:t>今後とも、経費の削減及び特定財源の有効活用に努める。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20865</xdr:rowOff>
    </xdr:from>
    <xdr:to>
      <xdr:col>82</xdr:col>
      <xdr:colOff>107950</xdr:colOff>
      <xdr:row>79</xdr:row>
      <xdr:rowOff>17599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6715"/>
          <a:ext cx="0" cy="102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161126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3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17599</xdr:rowOff>
    </xdr:from>
    <xdr:to>
      <xdr:col>82</xdr:col>
      <xdr:colOff>196850</xdr:colOff>
      <xdr:row>79</xdr:row>
      <xdr:rowOff>17599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562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107242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20865</xdr:rowOff>
    </xdr:from>
    <xdr:to>
      <xdr:col>82</xdr:col>
      <xdr:colOff>196850</xdr:colOff>
      <xdr:row>73</xdr:row>
      <xdr:rowOff>20865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148227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34339"/>
          <a:ext cx="8382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166205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5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149679</xdr:rowOff>
    </xdr:from>
    <xdr:to>
      <xdr:col>82</xdr:col>
      <xdr:colOff>158750</xdr:colOff>
      <xdr:row>76</xdr:row>
      <xdr:rowOff>79829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80</xdr:row>
      <xdr:rowOff>140063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34339"/>
          <a:ext cx="889000" cy="7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140063</xdr:rowOff>
    </xdr:from>
    <xdr:to>
      <xdr:col>73</xdr:col>
      <xdr:colOff>180975</xdr:colOff>
      <xdr:row>81</xdr:row>
      <xdr:rowOff>60052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8560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81</xdr:row>
      <xdr:rowOff>60052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96043"/>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14894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69504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89263</xdr:rowOff>
    </xdr:from>
    <xdr:to>
      <xdr:col>74</xdr:col>
      <xdr:colOff>31750</xdr:colOff>
      <xdr:row>81</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4190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9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9252</xdr:rowOff>
    </xdr:from>
    <xdr:to>
      <xdr:col>69</xdr:col>
      <xdr:colOff>142875</xdr:colOff>
      <xdr:row>81</xdr:row>
      <xdr:rowOff>110852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95629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98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14291</xdr:rowOff>
    </xdr:from>
    <xdr:to>
      <xdr:col>29</xdr:col>
      <xdr:colOff>127000</xdr:colOff>
      <xdr:row>19</xdr:row>
      <xdr:rowOff>35835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9466"/>
          <a:ext cx="647700" cy="2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170518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304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35835</xdr:rowOff>
    </xdr:from>
    <xdr:to>
      <xdr:col>26</xdr:col>
      <xdr:colOff>50800</xdr:colOff>
      <xdr:row>19</xdr:row>
      <xdr:rowOff>47327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1010"/>
          <a:ext cx="6985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47327</xdr:rowOff>
    </xdr:from>
    <xdr:to>
      <xdr:col>22</xdr:col>
      <xdr:colOff>114300</xdr:colOff>
      <xdr:row>19</xdr:row>
      <xdr:rowOff>65949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2502"/>
          <a:ext cx="698500" cy="18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65949</xdr:rowOff>
    </xdr:from>
    <xdr:to>
      <xdr:col>18</xdr:col>
      <xdr:colOff>177800</xdr:colOff>
      <xdr:row>19</xdr:row>
      <xdr:rowOff>71801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1124"/>
          <a:ext cx="698500" cy="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134941</xdr:rowOff>
    </xdr:from>
    <xdr:to>
      <xdr:col>29</xdr:col>
      <xdr:colOff>177800</xdr:colOff>
      <xdr:row>19</xdr:row>
      <xdr:rowOff>65091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8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151469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156485</xdr:rowOff>
    </xdr:from>
    <xdr:to>
      <xdr:col>26</xdr:col>
      <xdr:colOff>101600</xdr:colOff>
      <xdr:row>19</xdr:row>
      <xdr:rowOff>86635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96812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167977</xdr:rowOff>
    </xdr:from>
    <xdr:to>
      <xdr:col>22</xdr:col>
      <xdr:colOff>165100</xdr:colOff>
      <xdr:row>19</xdr:row>
      <xdr:rowOff>98127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108305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7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15149</xdr:rowOff>
    </xdr:from>
    <xdr:to>
      <xdr:col>19</xdr:col>
      <xdr:colOff>38100</xdr:colOff>
      <xdr:row>19</xdr:row>
      <xdr:rowOff>116749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101526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21001</xdr:rowOff>
    </xdr:from>
    <xdr:to>
      <xdr:col>15</xdr:col>
      <xdr:colOff>101600</xdr:colOff>
      <xdr:row>19</xdr:row>
      <xdr:rowOff>122601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9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153530</xdr:rowOff>
    </xdr:from>
    <xdr:to>
      <xdr:col>29</xdr:col>
      <xdr:colOff>127000</xdr:colOff>
      <xdr:row>37</xdr:row>
      <xdr:rowOff>218325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06780"/>
          <a:ext cx="647700" cy="23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153530</xdr:rowOff>
    </xdr:from>
    <xdr:to>
      <xdr:col>26</xdr:col>
      <xdr:colOff>50800</xdr:colOff>
      <xdr:row>37</xdr:row>
      <xdr:rowOff>16307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06780"/>
          <a:ext cx="698500" cy="3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16307</xdr:rowOff>
    </xdr:from>
    <xdr:to>
      <xdr:col>22</xdr:col>
      <xdr:colOff>114300</xdr:colOff>
      <xdr:row>37</xdr:row>
      <xdr:rowOff>20421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41007"/>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15926</xdr:rowOff>
    </xdr:from>
    <xdr:to>
      <xdr:col>18</xdr:col>
      <xdr:colOff>177800</xdr:colOff>
      <xdr:row>37</xdr:row>
      <xdr:rowOff>20421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9176"/>
          <a:ext cx="698500" cy="17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167525</xdr:rowOff>
    </xdr:from>
    <xdr:to>
      <xdr:col>29</xdr:col>
      <xdr:colOff>177800</xdr:colOff>
      <xdr:row>37</xdr:row>
      <xdr:rowOff>269125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9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139602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102730</xdr:rowOff>
    </xdr:from>
    <xdr:to>
      <xdr:col>26</xdr:col>
      <xdr:colOff>101600</xdr:colOff>
      <xdr:row>37</xdr:row>
      <xdr:rowOff>32880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5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136957</xdr:rowOff>
    </xdr:from>
    <xdr:to>
      <xdr:col>22</xdr:col>
      <xdr:colOff>165100</xdr:colOff>
      <xdr:row>37</xdr:row>
      <xdr:rowOff>67107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7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141071</xdr:rowOff>
    </xdr:from>
    <xdr:to>
      <xdr:col>19</xdr:col>
      <xdr:colOff>38100</xdr:colOff>
      <xdr:row>37</xdr:row>
      <xdr:rowOff>71221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9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55998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8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308026</xdr:rowOff>
    </xdr:from>
    <xdr:to>
      <xdr:col>15</xdr:col>
      <xdr:colOff>101600</xdr:colOff>
      <xdr:row>36</xdr:row>
      <xdr:rowOff>66726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51503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29103</xdr:rowOff>
    </xdr:from>
    <xdr:to>
      <xdr:col>24</xdr:col>
      <xdr:colOff>63500</xdr:colOff>
      <xdr:row>36</xdr:row>
      <xdr:rowOff>77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29853"/>
          <a:ext cx="838200" cy="1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xdr:rowOff>
    </xdr:from>
    <xdr:to>
      <xdr:col>19</xdr:col>
      <xdr:colOff>177800</xdr:colOff>
      <xdr:row>36</xdr:row>
      <xdr:rowOff>2614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7227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2614</xdr:rowOff>
    </xdr:from>
    <xdr:to>
      <xdr:col>15</xdr:col>
      <xdr:colOff>50800</xdr:colOff>
      <xdr:row>36</xdr:row>
      <xdr:rowOff>37659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74814"/>
          <a:ext cx="88900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37053</xdr:rowOff>
    </xdr:from>
    <xdr:to>
      <xdr:col>10</xdr:col>
      <xdr:colOff>114300</xdr:colOff>
      <xdr:row>36</xdr:row>
      <xdr:rowOff>37659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209253"/>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149753</xdr:rowOff>
    </xdr:from>
    <xdr:to>
      <xdr:col>24</xdr:col>
      <xdr:colOff>114300</xdr:colOff>
      <xdr:row>35</xdr:row>
      <xdr:rowOff>79903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3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120727</xdr:rowOff>
    </xdr:from>
    <xdr:to>
      <xdr:col>20</xdr:col>
      <xdr:colOff>38100</xdr:colOff>
      <xdr:row>36</xdr:row>
      <xdr:rowOff>50877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67404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123264</xdr:rowOff>
    </xdr:from>
    <xdr:to>
      <xdr:col>15</xdr:col>
      <xdr:colOff>101600</xdr:colOff>
      <xdr:row>36</xdr:row>
      <xdr:rowOff>53414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69941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9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158309</xdr:rowOff>
    </xdr:from>
    <xdr:to>
      <xdr:col>10</xdr:col>
      <xdr:colOff>165100</xdr:colOff>
      <xdr:row>36</xdr:row>
      <xdr:rowOff>88459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104986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3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157703</xdr:rowOff>
    </xdr:from>
    <xdr:to>
      <xdr:col>6</xdr:col>
      <xdr:colOff>38100</xdr:colOff>
      <xdr:row>36</xdr:row>
      <xdr:rowOff>87853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104380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13735</xdr:rowOff>
    </xdr:from>
    <xdr:to>
      <xdr:col>24</xdr:col>
      <xdr:colOff>63500</xdr:colOff>
      <xdr:row>55</xdr:row>
      <xdr:rowOff>25827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100585"/>
          <a:ext cx="838200" cy="3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25827</xdr:rowOff>
    </xdr:from>
    <xdr:to>
      <xdr:col>19</xdr:col>
      <xdr:colOff>177800</xdr:colOff>
      <xdr:row>55</xdr:row>
      <xdr:rowOff>90919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455577"/>
          <a:ext cx="889000" cy="6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78742</xdr:rowOff>
    </xdr:from>
    <xdr:to>
      <xdr:col>15</xdr:col>
      <xdr:colOff>50800</xdr:colOff>
      <xdr:row>55</xdr:row>
      <xdr:rowOff>90919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508492"/>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78742</xdr:rowOff>
    </xdr:from>
    <xdr:to>
      <xdr:col>10</xdr:col>
      <xdr:colOff>114300</xdr:colOff>
      <xdr:row>55</xdr:row>
      <xdr:rowOff>127840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508492"/>
          <a:ext cx="889000" cy="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134385</xdr:rowOff>
    </xdr:from>
    <xdr:to>
      <xdr:col>24</xdr:col>
      <xdr:colOff>114300</xdr:colOff>
      <xdr:row>53</xdr:row>
      <xdr:rowOff>64535</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0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157262</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890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146477</xdr:rowOff>
    </xdr:from>
    <xdr:to>
      <xdr:col>20</xdr:col>
      <xdr:colOff>38100</xdr:colOff>
      <xdr:row>55</xdr:row>
      <xdr:rowOff>76627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4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93154</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18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40119</xdr:rowOff>
    </xdr:from>
    <xdr:to>
      <xdr:col>15</xdr:col>
      <xdr:colOff>101600</xdr:colOff>
      <xdr:row>55</xdr:row>
      <xdr:rowOff>141719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158246</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24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27942</xdr:rowOff>
    </xdr:from>
    <xdr:to>
      <xdr:col>10</xdr:col>
      <xdr:colOff>165100</xdr:colOff>
      <xdr:row>55</xdr:row>
      <xdr:rowOff>129542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45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146069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23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77040</xdr:rowOff>
    </xdr:from>
    <xdr:to>
      <xdr:col>6</xdr:col>
      <xdr:colOff>38100</xdr:colOff>
      <xdr:row>56</xdr:row>
      <xdr:rowOff>7190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5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23717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28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95786</xdr:rowOff>
    </xdr:from>
    <xdr:to>
      <xdr:col>24</xdr:col>
      <xdr:colOff>63500</xdr:colOff>
      <xdr:row>76</xdr:row>
      <xdr:rowOff>118052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2783086"/>
          <a:ext cx="838200" cy="3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95786</xdr:rowOff>
    </xdr:from>
    <xdr:to>
      <xdr:col>19</xdr:col>
      <xdr:colOff>177800</xdr:colOff>
      <xdr:row>77</xdr:row>
      <xdr:rowOff>115195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2783086"/>
          <a:ext cx="889000" cy="5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115195</xdr:rowOff>
    </xdr:from>
    <xdr:to>
      <xdr:col>15</xdr:col>
      <xdr:colOff>50800</xdr:colOff>
      <xdr:row>77</xdr:row>
      <xdr:rowOff>141529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16845"/>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141529</xdr:rowOff>
    </xdr:from>
    <xdr:to>
      <xdr:col>10</xdr:col>
      <xdr:colOff>114300</xdr:colOff>
      <xdr:row>78</xdr:row>
      <xdr:rowOff>21445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43179"/>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67252</xdr:rowOff>
    </xdr:from>
    <xdr:to>
      <xdr:col>24</xdr:col>
      <xdr:colOff>114300</xdr:colOff>
      <xdr:row>76</xdr:row>
      <xdr:rowOff>168852</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0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45679</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0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44986</xdr:rowOff>
    </xdr:from>
    <xdr:to>
      <xdr:col>20</xdr:col>
      <xdr:colOff>38100</xdr:colOff>
      <xdr:row>74</xdr:row>
      <xdr:rowOff>146586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7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163113</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5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64395</xdr:rowOff>
    </xdr:from>
    <xdr:to>
      <xdr:col>15</xdr:col>
      <xdr:colOff>101600</xdr:colOff>
      <xdr:row>77</xdr:row>
      <xdr:rowOff>165995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157122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90729</xdr:rowOff>
    </xdr:from>
    <xdr:to>
      <xdr:col>10</xdr:col>
      <xdr:colOff>165100</xdr:colOff>
      <xdr:row>78</xdr:row>
      <xdr:rowOff>20879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12006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142095</xdr:rowOff>
    </xdr:from>
    <xdr:to>
      <xdr:col>6</xdr:col>
      <xdr:colOff>38100</xdr:colOff>
      <xdr:row>78</xdr:row>
      <xdr:rowOff>72245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63372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3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59334</xdr:rowOff>
    </xdr:from>
    <xdr:to>
      <xdr:col>24</xdr:col>
      <xdr:colOff>63500</xdr:colOff>
      <xdr:row>97</xdr:row>
      <xdr:rowOff>26073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518534"/>
          <a:ext cx="838200" cy="1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59334</xdr:rowOff>
    </xdr:from>
    <xdr:to>
      <xdr:col>19</xdr:col>
      <xdr:colOff>177800</xdr:colOff>
      <xdr:row>96</xdr:row>
      <xdr:rowOff>72619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18534"/>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14466</xdr:rowOff>
    </xdr:from>
    <xdr:to>
      <xdr:col>15</xdr:col>
      <xdr:colOff>50800</xdr:colOff>
      <xdr:row>96</xdr:row>
      <xdr:rowOff>72619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47366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14466</xdr:rowOff>
    </xdr:from>
    <xdr:to>
      <xdr:col>10</xdr:col>
      <xdr:colOff>114300</xdr:colOff>
      <xdr:row>96</xdr:row>
      <xdr:rowOff>29781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73666"/>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146723</xdr:rowOff>
    </xdr:from>
    <xdr:to>
      <xdr:col>24</xdr:col>
      <xdr:colOff>114300</xdr:colOff>
      <xdr:row>97</xdr:row>
      <xdr:rowOff>76873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6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125150</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8534</xdr:rowOff>
    </xdr:from>
    <xdr:to>
      <xdr:col>20</xdr:col>
      <xdr:colOff>38100</xdr:colOff>
      <xdr:row>96</xdr:row>
      <xdr:rowOff>110134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21819</xdr:rowOff>
    </xdr:from>
    <xdr:to>
      <xdr:col>15</xdr:col>
      <xdr:colOff>101600</xdr:colOff>
      <xdr:row>96</xdr:row>
      <xdr:rowOff>123419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4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114546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5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135116</xdr:rowOff>
    </xdr:from>
    <xdr:to>
      <xdr:col>10</xdr:col>
      <xdr:colOff>165100</xdr:colOff>
      <xdr:row>96</xdr:row>
      <xdr:rowOff>65266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4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81793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150431</xdr:rowOff>
    </xdr:from>
    <xdr:to>
      <xdr:col>6</xdr:col>
      <xdr:colOff>38100</xdr:colOff>
      <xdr:row>96</xdr:row>
      <xdr:rowOff>80581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71708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27294</xdr:rowOff>
    </xdr:from>
    <xdr:to>
      <xdr:col>55</xdr:col>
      <xdr:colOff>0</xdr:colOff>
      <xdr:row>36</xdr:row>
      <xdr:rowOff>137109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513694"/>
          <a:ext cx="838200" cy="79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137109</xdr:rowOff>
    </xdr:from>
    <xdr:to>
      <xdr:col>50</xdr:col>
      <xdr:colOff>114300</xdr:colOff>
      <xdr:row>37</xdr:row>
      <xdr:rowOff>11364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09309"/>
          <a:ext cx="889000" cy="4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156799</xdr:rowOff>
    </xdr:from>
    <xdr:to>
      <xdr:col>45</xdr:col>
      <xdr:colOff>177800</xdr:colOff>
      <xdr:row>37</xdr:row>
      <xdr:rowOff>11364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28999"/>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156799</xdr:rowOff>
    </xdr:from>
    <xdr:to>
      <xdr:col>41</xdr:col>
      <xdr:colOff>50800</xdr:colOff>
      <xdr:row>37</xdr:row>
      <xdr:rowOff>23038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28999"/>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147944</xdr:rowOff>
    </xdr:from>
    <xdr:to>
      <xdr:col>55</xdr:col>
      <xdr:colOff>50800</xdr:colOff>
      <xdr:row>32</xdr:row>
      <xdr:rowOff>78094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4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170821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31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86309</xdr:rowOff>
    </xdr:from>
    <xdr:to>
      <xdr:col>50</xdr:col>
      <xdr:colOff>165100</xdr:colOff>
      <xdr:row>37</xdr:row>
      <xdr:rowOff>16459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32986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03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132014</xdr:rowOff>
    </xdr:from>
    <xdr:to>
      <xdr:col>46</xdr:col>
      <xdr:colOff>38100</xdr:colOff>
      <xdr:row>37</xdr:row>
      <xdr:rowOff>62164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78691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7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105999</xdr:rowOff>
    </xdr:from>
    <xdr:to>
      <xdr:col>41</xdr:col>
      <xdr:colOff>101600</xdr:colOff>
      <xdr:row>37</xdr:row>
      <xdr:rowOff>36149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52676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05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143688</xdr:rowOff>
    </xdr:from>
    <xdr:to>
      <xdr:col>36</xdr:col>
      <xdr:colOff>165100</xdr:colOff>
      <xdr:row>37</xdr:row>
      <xdr:rowOff>73838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90365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09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113991</xdr:rowOff>
    </xdr:from>
    <xdr:to>
      <xdr:col>55</xdr:col>
      <xdr:colOff>0</xdr:colOff>
      <xdr:row>58</xdr:row>
      <xdr:rowOff>105732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6641"/>
          <a:ext cx="838200" cy="1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130731</xdr:rowOff>
    </xdr:from>
    <xdr:to>
      <xdr:col>50</xdr:col>
      <xdr:colOff>114300</xdr:colOff>
      <xdr:row>57</xdr:row>
      <xdr:rowOff>113991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31931"/>
          <a:ext cx="889000" cy="1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120336</xdr:rowOff>
    </xdr:from>
    <xdr:to>
      <xdr:col>45</xdr:col>
      <xdr:colOff>177800</xdr:colOff>
      <xdr:row>56</xdr:row>
      <xdr:rowOff>130731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550086"/>
          <a:ext cx="889000" cy="18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120336</xdr:rowOff>
    </xdr:from>
    <xdr:to>
      <xdr:col>41</xdr:col>
      <xdr:colOff>50800</xdr:colOff>
      <xdr:row>57</xdr:row>
      <xdr:rowOff>26682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50086"/>
          <a:ext cx="889000" cy="2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54932</xdr:rowOff>
    </xdr:from>
    <xdr:to>
      <xdr:col>55</xdr:col>
      <xdr:colOff>50800</xdr:colOff>
      <xdr:row>58</xdr:row>
      <xdr:rowOff>156532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141309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63191</xdr:rowOff>
    </xdr:from>
    <xdr:to>
      <xdr:col>50</xdr:col>
      <xdr:colOff>165100</xdr:colOff>
      <xdr:row>57</xdr:row>
      <xdr:rowOff>164791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9868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79931</xdr:rowOff>
    </xdr:from>
    <xdr:to>
      <xdr:col>46</xdr:col>
      <xdr:colOff>38100</xdr:colOff>
      <xdr:row>57</xdr:row>
      <xdr:rowOff>10081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26608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45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69536</xdr:rowOff>
    </xdr:from>
    <xdr:to>
      <xdr:col>41</xdr:col>
      <xdr:colOff>101600</xdr:colOff>
      <xdr:row>55</xdr:row>
      <xdr:rowOff>171136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16213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2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147332</xdr:rowOff>
    </xdr:from>
    <xdr:to>
      <xdr:col>36</xdr:col>
      <xdr:colOff>165100</xdr:colOff>
      <xdr:row>57</xdr:row>
      <xdr:rowOff>77482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94009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2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96282</xdr:rowOff>
    </xdr:from>
    <xdr:to>
      <xdr:col>55</xdr:col>
      <xdr:colOff>0</xdr:colOff>
      <xdr:row>77</xdr:row>
      <xdr:rowOff>153873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97932"/>
          <a:ext cx="838200" cy="5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48295</xdr:rowOff>
    </xdr:from>
    <xdr:to>
      <xdr:col>50</xdr:col>
      <xdr:colOff>114300</xdr:colOff>
      <xdr:row>77</xdr:row>
      <xdr:rowOff>96282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078495"/>
          <a:ext cx="889000" cy="2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90300</xdr:rowOff>
    </xdr:from>
    <xdr:to>
      <xdr:col>45</xdr:col>
      <xdr:colOff>177800</xdr:colOff>
      <xdr:row>76</xdr:row>
      <xdr:rowOff>48295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263250"/>
          <a:ext cx="889000" cy="81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90300</xdr:rowOff>
    </xdr:from>
    <xdr:to>
      <xdr:col>41</xdr:col>
      <xdr:colOff>50800</xdr:colOff>
      <xdr:row>75</xdr:row>
      <xdr:rowOff>55507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263250"/>
          <a:ext cx="889000" cy="6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103073</xdr:rowOff>
    </xdr:from>
    <xdr:to>
      <xdr:col>55</xdr:col>
      <xdr:colOff>50800</xdr:colOff>
      <xdr:row>78</xdr:row>
      <xdr:rowOff>33223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18000</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45482</xdr:rowOff>
    </xdr:from>
    <xdr:to>
      <xdr:col>50</xdr:col>
      <xdr:colOff>165100</xdr:colOff>
      <xdr:row>77</xdr:row>
      <xdr:rowOff>147082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138209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168945</xdr:rowOff>
    </xdr:from>
    <xdr:to>
      <xdr:col>46</xdr:col>
      <xdr:colOff>38100</xdr:colOff>
      <xdr:row>76</xdr:row>
      <xdr:rowOff>99095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115621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39500</xdr:rowOff>
    </xdr:from>
    <xdr:to>
      <xdr:col>41</xdr:col>
      <xdr:colOff>101600</xdr:colOff>
      <xdr:row>71</xdr:row>
      <xdr:rowOff>141100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2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157627</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61795" y="1198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4707</xdr:rowOff>
    </xdr:from>
    <xdr:to>
      <xdr:col>36</xdr:col>
      <xdr:colOff>165100</xdr:colOff>
      <xdr:row>75</xdr:row>
      <xdr:rowOff>106307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8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122834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83555</xdr:rowOff>
    </xdr:from>
    <xdr:to>
      <xdr:col>55</xdr:col>
      <xdr:colOff>0</xdr:colOff>
      <xdr:row>98</xdr:row>
      <xdr:rowOff>38314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14205"/>
          <a:ext cx="838200" cy="1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160258</xdr:rowOff>
    </xdr:from>
    <xdr:to>
      <xdr:col>50</xdr:col>
      <xdr:colOff>114300</xdr:colOff>
      <xdr:row>97</xdr:row>
      <xdr:rowOff>83555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19458"/>
          <a:ext cx="889000" cy="9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160258</xdr:rowOff>
    </xdr:from>
    <xdr:to>
      <xdr:col>45</xdr:col>
      <xdr:colOff>177800</xdr:colOff>
      <xdr:row>96</xdr:row>
      <xdr:rowOff>167182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19458"/>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167182</xdr:rowOff>
    </xdr:from>
    <xdr:to>
      <xdr:col>41</xdr:col>
      <xdr:colOff>50800</xdr:colOff>
      <xdr:row>97</xdr:row>
      <xdr:rowOff>91760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26382"/>
          <a:ext cx="889000" cy="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158964</xdr:rowOff>
    </xdr:from>
    <xdr:to>
      <xdr:col>55</xdr:col>
      <xdr:colOff>50800</xdr:colOff>
      <xdr:row>98</xdr:row>
      <xdr:rowOff>89114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137391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32755</xdr:rowOff>
    </xdr:from>
    <xdr:to>
      <xdr:col>50</xdr:col>
      <xdr:colOff>165100</xdr:colOff>
      <xdr:row>97</xdr:row>
      <xdr:rowOff>134355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150882</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43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109458</xdr:rowOff>
    </xdr:from>
    <xdr:to>
      <xdr:col>46</xdr:col>
      <xdr:colOff>38100</xdr:colOff>
      <xdr:row>97</xdr:row>
      <xdr:rowOff>39608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56135</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4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116382</xdr:rowOff>
    </xdr:from>
    <xdr:to>
      <xdr:col>41</xdr:col>
      <xdr:colOff>101600</xdr:colOff>
      <xdr:row>97</xdr:row>
      <xdr:rowOff>46532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63059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35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40960</xdr:rowOff>
    </xdr:from>
    <xdr:to>
      <xdr:col>36</xdr:col>
      <xdr:colOff>165100</xdr:colOff>
      <xdr:row>97</xdr:row>
      <xdr:rowOff>142560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159087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150095</xdr:rowOff>
    </xdr:from>
    <xdr:to>
      <xdr:col>85</xdr:col>
      <xdr:colOff>127000</xdr:colOff>
      <xdr:row>38</xdr:row>
      <xdr:rowOff>8644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493745"/>
          <a:ext cx="8382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150095</xdr:rowOff>
    </xdr:from>
    <xdr:to>
      <xdr:col>81</xdr:col>
      <xdr:colOff>50800</xdr:colOff>
      <xdr:row>38</xdr:row>
      <xdr:rowOff>16496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493745"/>
          <a:ext cx="889000" cy="3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16496</xdr:rowOff>
    </xdr:from>
    <xdr:to>
      <xdr:col>76</xdr:col>
      <xdr:colOff>114300</xdr:colOff>
      <xdr:row>38</xdr:row>
      <xdr:rowOff>16948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531596"/>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147398</xdr:rowOff>
    </xdr:from>
    <xdr:to>
      <xdr:col>71</xdr:col>
      <xdr:colOff>177800</xdr:colOff>
      <xdr:row>38</xdr:row>
      <xdr:rowOff>16948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491048"/>
          <a:ext cx="889000" cy="4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129294</xdr:rowOff>
    </xdr:from>
    <xdr:to>
      <xdr:col>85</xdr:col>
      <xdr:colOff>177800</xdr:colOff>
      <xdr:row>38</xdr:row>
      <xdr:rowOff>59444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7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44221</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8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99295</xdr:rowOff>
    </xdr:from>
    <xdr:to>
      <xdr:col>81</xdr:col>
      <xdr:colOff>101600</xdr:colOff>
      <xdr:row>38</xdr:row>
      <xdr:rowOff>29445</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20572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3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137146</xdr:rowOff>
    </xdr:from>
    <xdr:to>
      <xdr:col>76</xdr:col>
      <xdr:colOff>165100</xdr:colOff>
      <xdr:row>38</xdr:row>
      <xdr:rowOff>67296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58423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137597</xdr:rowOff>
    </xdr:from>
    <xdr:to>
      <xdr:col>72</xdr:col>
      <xdr:colOff>38100</xdr:colOff>
      <xdr:row>38</xdr:row>
      <xdr:rowOff>67748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1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58875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96598</xdr:rowOff>
    </xdr:from>
    <xdr:to>
      <xdr:col>67</xdr:col>
      <xdr:colOff>101600</xdr:colOff>
      <xdr:row>38</xdr:row>
      <xdr:rowOff>26748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17875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19314</xdr:rowOff>
    </xdr:from>
    <xdr:to>
      <xdr:col>81</xdr:col>
      <xdr:colOff>50800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392414"/>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13399</xdr:rowOff>
    </xdr:from>
    <xdr:to>
      <xdr:col>76</xdr:col>
      <xdr:colOff>114300</xdr:colOff>
      <xdr:row>78</xdr:row>
      <xdr:rowOff>19314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386499"/>
          <a:ext cx="8890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13399</xdr:rowOff>
    </xdr:from>
    <xdr:to>
      <xdr:col>71</xdr:col>
      <xdr:colOff>177800</xdr:colOff>
      <xdr:row>78</xdr:row>
      <xdr:rowOff>13729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8649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139964</xdr:rowOff>
    </xdr:from>
    <xdr:to>
      <xdr:col>76</xdr:col>
      <xdr:colOff>165100</xdr:colOff>
      <xdr:row>78</xdr:row>
      <xdr:rowOff>70114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3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61241</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57428" y="134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134049</xdr:rowOff>
    </xdr:from>
    <xdr:to>
      <xdr:col>72</xdr:col>
      <xdr:colOff>38100</xdr:colOff>
      <xdr:row>78</xdr:row>
      <xdr:rowOff>64199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3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55326</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68428" y="134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134379</xdr:rowOff>
    </xdr:from>
    <xdr:to>
      <xdr:col>67</xdr:col>
      <xdr:colOff>101600</xdr:colOff>
      <xdr:row>78</xdr:row>
      <xdr:rowOff>64529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3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55656</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79428" y="134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24729</xdr:rowOff>
    </xdr:from>
    <xdr:to>
      <xdr:col>85</xdr:col>
      <xdr:colOff>127000</xdr:colOff>
      <xdr:row>96</xdr:row>
      <xdr:rowOff>66168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312479"/>
          <a:ext cx="838200" cy="2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24729</xdr:rowOff>
    </xdr:from>
    <xdr:to>
      <xdr:col>81</xdr:col>
      <xdr:colOff>50800</xdr:colOff>
      <xdr:row>97</xdr:row>
      <xdr:rowOff>46348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312479"/>
          <a:ext cx="889000" cy="3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151206</xdr:rowOff>
    </xdr:from>
    <xdr:to>
      <xdr:col>76</xdr:col>
      <xdr:colOff>114300</xdr:colOff>
      <xdr:row>97</xdr:row>
      <xdr:rowOff>46348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610406"/>
          <a:ext cx="889000" cy="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151206</xdr:rowOff>
    </xdr:from>
    <xdr:to>
      <xdr:col>71</xdr:col>
      <xdr:colOff>177800</xdr:colOff>
      <xdr:row>97</xdr:row>
      <xdr:rowOff>116518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10406"/>
          <a:ext cx="889000" cy="13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15368</xdr:rowOff>
    </xdr:from>
    <xdr:to>
      <xdr:col>85</xdr:col>
      <xdr:colOff>177800</xdr:colOff>
      <xdr:row>96</xdr:row>
      <xdr:rowOff>116968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4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38245</xdr:rowOff>
    </xdr:from>
    <xdr:ext cx="599010"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32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145379</xdr:rowOff>
    </xdr:from>
    <xdr:to>
      <xdr:col>81</xdr:col>
      <xdr:colOff>101600</xdr:colOff>
      <xdr:row>95</xdr:row>
      <xdr:rowOff>75529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2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92056</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03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166998</xdr:rowOff>
    </xdr:from>
    <xdr:to>
      <xdr:col>76</xdr:col>
      <xdr:colOff>165100</xdr:colOff>
      <xdr:row>97</xdr:row>
      <xdr:rowOff>97148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113675</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292795" y="1640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100406</xdr:rowOff>
    </xdr:from>
    <xdr:to>
      <xdr:col>72</xdr:col>
      <xdr:colOff>38100</xdr:colOff>
      <xdr:row>97</xdr:row>
      <xdr:rowOff>30556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47083</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33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65718</xdr:rowOff>
    </xdr:from>
    <xdr:to>
      <xdr:col>67</xdr:col>
      <xdr:colOff>101600</xdr:colOff>
      <xdr:row>97</xdr:row>
      <xdr:rowOff>167318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12395</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14795" y="1647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149497</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66459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73368</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8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119545</xdr:rowOff>
    </xdr:from>
    <xdr:to>
      <xdr:col>116</xdr:col>
      <xdr:colOff>63500</xdr:colOff>
      <xdr:row>57</xdr:row>
      <xdr:rowOff>124346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892195"/>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124346</xdr:rowOff>
    </xdr:from>
    <xdr:to>
      <xdr:col>111</xdr:col>
      <xdr:colOff>177800</xdr:colOff>
      <xdr:row>57</xdr:row>
      <xdr:rowOff>151340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896996"/>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151340</xdr:rowOff>
    </xdr:from>
    <xdr:to>
      <xdr:col>107</xdr:col>
      <xdr:colOff>50800</xdr:colOff>
      <xdr:row>58</xdr:row>
      <xdr:rowOff>16466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92399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128822</xdr:rowOff>
    </xdr:from>
    <xdr:to>
      <xdr:col>102</xdr:col>
      <xdr:colOff>114300</xdr:colOff>
      <xdr:row>58</xdr:row>
      <xdr:rowOff>16466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01472"/>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68745</xdr:rowOff>
    </xdr:from>
    <xdr:to>
      <xdr:col>116</xdr:col>
      <xdr:colOff>114300</xdr:colOff>
      <xdr:row>57</xdr:row>
      <xdr:rowOff>170345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8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91622</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6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73546</xdr:rowOff>
    </xdr:from>
    <xdr:to>
      <xdr:col>112</xdr:col>
      <xdr:colOff>38100</xdr:colOff>
      <xdr:row>58</xdr:row>
      <xdr:rowOff>3696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8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20223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6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100540</xdr:rowOff>
    </xdr:from>
    <xdr:to>
      <xdr:col>107</xdr:col>
      <xdr:colOff>101600</xdr:colOff>
      <xdr:row>58</xdr:row>
      <xdr:rowOff>30690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8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47217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6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137116</xdr:rowOff>
    </xdr:from>
    <xdr:to>
      <xdr:col>102</xdr:col>
      <xdr:colOff>165100</xdr:colOff>
      <xdr:row>58</xdr:row>
      <xdr:rowOff>67266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83793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6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78022</xdr:rowOff>
    </xdr:from>
    <xdr:to>
      <xdr:col>98</xdr:col>
      <xdr:colOff>38100</xdr:colOff>
      <xdr:row>58</xdr:row>
      <xdr:rowOff>8172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24699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100457</xdr:rowOff>
    </xdr:from>
    <xdr:to>
      <xdr:col>116</xdr:col>
      <xdr:colOff>63500</xdr:colOff>
      <xdr:row>74</xdr:row>
      <xdr:rowOff>128536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16307"/>
          <a:ext cx="838200" cy="1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128536</xdr:rowOff>
    </xdr:from>
    <xdr:to>
      <xdr:col>111</xdr:col>
      <xdr:colOff>177800</xdr:colOff>
      <xdr:row>75</xdr:row>
      <xdr:rowOff>32169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15836"/>
          <a:ext cx="889000" cy="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27153</xdr:rowOff>
    </xdr:from>
    <xdr:to>
      <xdr:col>107</xdr:col>
      <xdr:colOff>50800</xdr:colOff>
      <xdr:row>75</xdr:row>
      <xdr:rowOff>32169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714453"/>
          <a:ext cx="889000" cy="1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27153</xdr:rowOff>
    </xdr:from>
    <xdr:to>
      <xdr:col>102</xdr:col>
      <xdr:colOff>114300</xdr:colOff>
      <xdr:row>74</xdr:row>
      <xdr:rowOff>141250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14453"/>
          <a:ext cx="8890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49657</xdr:rowOff>
    </xdr:from>
    <xdr:to>
      <xdr:col>116</xdr:col>
      <xdr:colOff>114300</xdr:colOff>
      <xdr:row>73</xdr:row>
      <xdr:rowOff>151257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72534</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77736</xdr:rowOff>
    </xdr:from>
    <xdr:to>
      <xdr:col>112</xdr:col>
      <xdr:colOff>38100</xdr:colOff>
      <xdr:row>75</xdr:row>
      <xdr:rowOff>7886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24413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152819</xdr:rowOff>
    </xdr:from>
    <xdr:to>
      <xdr:col>107</xdr:col>
      <xdr:colOff>101600</xdr:colOff>
      <xdr:row>75</xdr:row>
      <xdr:rowOff>82969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99496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147803</xdr:rowOff>
    </xdr:from>
    <xdr:to>
      <xdr:col>102</xdr:col>
      <xdr:colOff>165100</xdr:colOff>
      <xdr:row>74</xdr:row>
      <xdr:rowOff>77953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94480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90450</xdr:rowOff>
    </xdr:from>
    <xdr:to>
      <xdr:col>98</xdr:col>
      <xdr:colOff>38100</xdr:colOff>
      <xdr:row>75</xdr:row>
      <xdr:rowOff>20600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37127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5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７２９，３３５円となっている。主な構成項目である物件費は、住民一人当たり４３０，１０３円となっており、新型コロナウイルス感染症対策費と保有施設の指定管理業務委託等により類似団体平均と比べて高い水準にあ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００，８０３円となっており、類似団体平均比べて低い水準にある。　これは、庁舎空調設備更新工事が令和元年度に完了したからである。また、積立金については、住民一人当たり３８７，８９９円となっており、ふるさと応援寄附金と電源立地地域対策交付金基金により類似団体平均と比べて高い水準にある。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5,397
35.92
9,552,049
9,348,788
172,545
3,552,772
11,700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58293</xdr:rowOff>
    </xdr:from>
    <xdr:to>
      <xdr:col>24</xdr:col>
      <xdr:colOff>63500</xdr:colOff>
      <xdr:row>31</xdr:row>
      <xdr:rowOff>106172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73243"/>
          <a:ext cx="8382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1524</xdr:rowOff>
    </xdr:from>
    <xdr:to>
      <xdr:col>19</xdr:col>
      <xdr:colOff>177800</xdr:colOff>
      <xdr:row>31</xdr:row>
      <xdr:rowOff>106172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16474"/>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145542</xdr:rowOff>
    </xdr:from>
    <xdr:to>
      <xdr:col>15</xdr:col>
      <xdr:colOff>50800</xdr:colOff>
      <xdr:row>31</xdr:row>
      <xdr:rowOff>1524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890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145542</xdr:rowOff>
    </xdr:from>
    <xdr:to>
      <xdr:col>10</xdr:col>
      <xdr:colOff>114300</xdr:colOff>
      <xdr:row>31</xdr:row>
      <xdr:rowOff>20193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8904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7493</xdr:rowOff>
    </xdr:from>
    <xdr:to>
      <xdr:col>24</xdr:col>
      <xdr:colOff>114300</xdr:colOff>
      <xdr:row>31</xdr:row>
      <xdr:rowOff>109093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98188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55372</xdr:rowOff>
    </xdr:from>
    <xdr:to>
      <xdr:col>20</xdr:col>
      <xdr:colOff>38100</xdr:colOff>
      <xdr:row>31</xdr:row>
      <xdr:rowOff>156972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2049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122174</xdr:rowOff>
    </xdr:from>
    <xdr:to>
      <xdr:col>15</xdr:col>
      <xdr:colOff>101600</xdr:colOff>
      <xdr:row>31</xdr:row>
      <xdr:rowOff>52324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68851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94742</xdr:rowOff>
    </xdr:from>
    <xdr:to>
      <xdr:col>10</xdr:col>
      <xdr:colOff>165100</xdr:colOff>
      <xdr:row>31</xdr:row>
      <xdr:rowOff>24892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41419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140843</xdr:rowOff>
    </xdr:from>
    <xdr:to>
      <xdr:col>6</xdr:col>
      <xdr:colOff>38100</xdr:colOff>
      <xdr:row>31</xdr:row>
      <xdr:rowOff>70993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87520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0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38693</xdr:rowOff>
    </xdr:from>
    <xdr:to>
      <xdr:col>24</xdr:col>
      <xdr:colOff>63500</xdr:colOff>
      <xdr:row>55</xdr:row>
      <xdr:rowOff>79523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68443"/>
          <a:ext cx="8382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38693</xdr:rowOff>
    </xdr:from>
    <xdr:to>
      <xdr:col>19</xdr:col>
      <xdr:colOff>177800</xdr:colOff>
      <xdr:row>56</xdr:row>
      <xdr:rowOff>155792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68443"/>
          <a:ext cx="889000" cy="2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103321</xdr:rowOff>
    </xdr:from>
    <xdr:to>
      <xdr:col>15</xdr:col>
      <xdr:colOff>50800</xdr:colOff>
      <xdr:row>56</xdr:row>
      <xdr:rowOff>155792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04521"/>
          <a:ext cx="889000" cy="5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103321</xdr:rowOff>
    </xdr:from>
    <xdr:to>
      <xdr:col>10</xdr:col>
      <xdr:colOff>114300</xdr:colOff>
      <xdr:row>57</xdr:row>
      <xdr:rowOff>5855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04521"/>
          <a:ext cx="889000" cy="7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28723</xdr:rowOff>
    </xdr:from>
    <xdr:to>
      <xdr:col>24</xdr:col>
      <xdr:colOff>114300</xdr:colOff>
      <xdr:row>55</xdr:row>
      <xdr:rowOff>130323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51600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159343</xdr:rowOff>
    </xdr:from>
    <xdr:to>
      <xdr:col>20</xdr:col>
      <xdr:colOff>38100</xdr:colOff>
      <xdr:row>55</xdr:row>
      <xdr:rowOff>89493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106020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9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104992</xdr:rowOff>
    </xdr:from>
    <xdr:to>
      <xdr:col>15</xdr:col>
      <xdr:colOff>101600</xdr:colOff>
      <xdr:row>57</xdr:row>
      <xdr:rowOff>35142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51669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8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52521</xdr:rowOff>
    </xdr:from>
    <xdr:to>
      <xdr:col>10</xdr:col>
      <xdr:colOff>165100</xdr:colOff>
      <xdr:row>56</xdr:row>
      <xdr:rowOff>154121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170648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2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126505</xdr:rowOff>
    </xdr:from>
    <xdr:to>
      <xdr:col>6</xdr:col>
      <xdr:colOff>38100</xdr:colOff>
      <xdr:row>57</xdr:row>
      <xdr:rowOff>56655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73182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0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107339</xdr:rowOff>
    </xdr:from>
    <xdr:to>
      <xdr:col>24</xdr:col>
      <xdr:colOff>63500</xdr:colOff>
      <xdr:row>75</xdr:row>
      <xdr:rowOff>48173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4639"/>
          <a:ext cx="838200" cy="1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74339</xdr:rowOff>
    </xdr:from>
    <xdr:to>
      <xdr:col>19</xdr:col>
      <xdr:colOff>177800</xdr:colOff>
      <xdr:row>75</xdr:row>
      <xdr:rowOff>48173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61639"/>
          <a:ext cx="8890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123099</xdr:rowOff>
    </xdr:from>
    <xdr:to>
      <xdr:col>15</xdr:col>
      <xdr:colOff>50800</xdr:colOff>
      <xdr:row>74</xdr:row>
      <xdr:rowOff>74339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296049"/>
          <a:ext cx="889000" cy="4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123099</xdr:rowOff>
    </xdr:from>
    <xdr:to>
      <xdr:col>10</xdr:col>
      <xdr:colOff>114300</xdr:colOff>
      <xdr:row>74</xdr:row>
      <xdr:rowOff>35810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296049"/>
          <a:ext cx="889000" cy="4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56539</xdr:rowOff>
    </xdr:from>
    <xdr:to>
      <xdr:col>24</xdr:col>
      <xdr:colOff>114300</xdr:colOff>
      <xdr:row>74</xdr:row>
      <xdr:rowOff>158139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79416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168823</xdr:rowOff>
    </xdr:from>
    <xdr:to>
      <xdr:col>20</xdr:col>
      <xdr:colOff>38100</xdr:colOff>
      <xdr:row>75</xdr:row>
      <xdr:rowOff>98973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115500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23539</xdr:rowOff>
    </xdr:from>
    <xdr:to>
      <xdr:col>15</xdr:col>
      <xdr:colOff>101600</xdr:colOff>
      <xdr:row>74</xdr:row>
      <xdr:rowOff>125139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141666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72299</xdr:rowOff>
    </xdr:from>
    <xdr:to>
      <xdr:col>10</xdr:col>
      <xdr:colOff>165100</xdr:colOff>
      <xdr:row>72</xdr:row>
      <xdr:rowOff>2449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2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18976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02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156460</xdr:rowOff>
    </xdr:from>
    <xdr:to>
      <xdr:col>6</xdr:col>
      <xdr:colOff>38100</xdr:colOff>
      <xdr:row>74</xdr:row>
      <xdr:rowOff>86610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103137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4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151426</xdr:rowOff>
    </xdr:from>
    <xdr:to>
      <xdr:col>24</xdr:col>
      <xdr:colOff>63500</xdr:colOff>
      <xdr:row>96</xdr:row>
      <xdr:rowOff>138398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39176"/>
          <a:ext cx="838200" cy="1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138054</xdr:rowOff>
    </xdr:from>
    <xdr:to>
      <xdr:col>19</xdr:col>
      <xdr:colOff>177800</xdr:colOff>
      <xdr:row>96</xdr:row>
      <xdr:rowOff>138398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9725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138054</xdr:rowOff>
    </xdr:from>
    <xdr:to>
      <xdr:col>15</xdr:col>
      <xdr:colOff>50800</xdr:colOff>
      <xdr:row>96</xdr:row>
      <xdr:rowOff>152236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97254"/>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152236</xdr:rowOff>
    </xdr:from>
    <xdr:to>
      <xdr:col>10</xdr:col>
      <xdr:colOff>114300</xdr:colOff>
      <xdr:row>97</xdr:row>
      <xdr:rowOff>2257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11436"/>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100626</xdr:rowOff>
    </xdr:from>
    <xdr:to>
      <xdr:col>24</xdr:col>
      <xdr:colOff>114300</xdr:colOff>
      <xdr:row>96</xdr:row>
      <xdr:rowOff>30776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123503</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3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87598</xdr:rowOff>
    </xdr:from>
    <xdr:to>
      <xdr:col>20</xdr:col>
      <xdr:colOff>38100</xdr:colOff>
      <xdr:row>97</xdr:row>
      <xdr:rowOff>17748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8875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87254</xdr:rowOff>
    </xdr:from>
    <xdr:to>
      <xdr:col>15</xdr:col>
      <xdr:colOff>101600</xdr:colOff>
      <xdr:row>97</xdr:row>
      <xdr:rowOff>17404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101436</xdr:rowOff>
    </xdr:from>
    <xdr:to>
      <xdr:col>10</xdr:col>
      <xdr:colOff>165100</xdr:colOff>
      <xdr:row>97</xdr:row>
      <xdr:rowOff>31586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22713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122907</xdr:rowOff>
    </xdr:from>
    <xdr:to>
      <xdr:col>6</xdr:col>
      <xdr:colOff>38100</xdr:colOff>
      <xdr:row>97</xdr:row>
      <xdr:rowOff>53057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44184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137414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5205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137414</xdr:rowOff>
    </xdr:from>
    <xdr:to>
      <xdr:col>50</xdr:col>
      <xdr:colOff>114300</xdr:colOff>
      <xdr:row>38</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137414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137414</xdr:rowOff>
    </xdr:from>
    <xdr:to>
      <xdr:col>41</xdr:col>
      <xdr:colOff>50800</xdr:colOff>
      <xdr:row>38</xdr:row>
      <xdr:rowOff>137414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86614</xdr:rowOff>
    </xdr:from>
    <xdr:to>
      <xdr:col>50</xdr:col>
      <xdr:colOff>165100</xdr:colOff>
      <xdr:row>39</xdr:row>
      <xdr:rowOff>16764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7891</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7891</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7891</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7891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19191</xdr:rowOff>
    </xdr:from>
    <xdr:to>
      <xdr:col>55</xdr:col>
      <xdr:colOff>0</xdr:colOff>
      <xdr:row>56</xdr:row>
      <xdr:rowOff>147367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448941"/>
          <a:ext cx="838200" cy="2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89952</xdr:rowOff>
    </xdr:from>
    <xdr:to>
      <xdr:col>50</xdr:col>
      <xdr:colOff>114300</xdr:colOff>
      <xdr:row>56</xdr:row>
      <xdr:rowOff>147367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519702"/>
          <a:ext cx="889000" cy="2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89952</xdr:rowOff>
    </xdr:from>
    <xdr:to>
      <xdr:col>45</xdr:col>
      <xdr:colOff>177800</xdr:colOff>
      <xdr:row>56</xdr:row>
      <xdr:rowOff>103774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519702"/>
          <a:ext cx="889000" cy="18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103774</xdr:rowOff>
    </xdr:from>
    <xdr:to>
      <xdr:col>41</xdr:col>
      <xdr:colOff>50800</xdr:colOff>
      <xdr:row>56</xdr:row>
      <xdr:rowOff>149402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04974"/>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139841</xdr:rowOff>
    </xdr:from>
    <xdr:to>
      <xdr:col>55</xdr:col>
      <xdr:colOff>50800</xdr:colOff>
      <xdr:row>55</xdr:row>
      <xdr:rowOff>69991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3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162718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24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96567</xdr:rowOff>
    </xdr:from>
    <xdr:to>
      <xdr:col>50</xdr:col>
      <xdr:colOff>165100</xdr:colOff>
      <xdr:row>57</xdr:row>
      <xdr:rowOff>26717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17844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7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39152</xdr:rowOff>
    </xdr:from>
    <xdr:to>
      <xdr:col>46</xdr:col>
      <xdr:colOff>38100</xdr:colOff>
      <xdr:row>55</xdr:row>
      <xdr:rowOff>140752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157279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24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52974</xdr:rowOff>
    </xdr:from>
    <xdr:to>
      <xdr:col>41</xdr:col>
      <xdr:colOff>101600</xdr:colOff>
      <xdr:row>56</xdr:row>
      <xdr:rowOff>154574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6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145701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98602</xdr:rowOff>
    </xdr:from>
    <xdr:to>
      <xdr:col>36</xdr:col>
      <xdr:colOff>165100</xdr:colOff>
      <xdr:row>57</xdr:row>
      <xdr:rowOff>28752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19879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26415</xdr:rowOff>
    </xdr:from>
    <xdr:to>
      <xdr:col>55</xdr:col>
      <xdr:colOff>0</xdr:colOff>
      <xdr:row>77</xdr:row>
      <xdr:rowOff>109643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542265"/>
          <a:ext cx="838200" cy="76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109643</xdr:rowOff>
    </xdr:from>
    <xdr:to>
      <xdr:col>50</xdr:col>
      <xdr:colOff>114300</xdr:colOff>
      <xdr:row>77</xdr:row>
      <xdr:rowOff>160072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11293"/>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160072</xdr:rowOff>
    </xdr:from>
    <xdr:to>
      <xdr:col>45</xdr:col>
      <xdr:colOff>177800</xdr:colOff>
      <xdr:row>78</xdr:row>
      <xdr:rowOff>446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361722"/>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140861</xdr:rowOff>
    </xdr:from>
    <xdr:to>
      <xdr:col>41</xdr:col>
      <xdr:colOff>50800</xdr:colOff>
      <xdr:row>78</xdr:row>
      <xdr:rowOff>446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342511"/>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147065</xdr:rowOff>
    </xdr:from>
    <xdr:to>
      <xdr:col>55</xdr:col>
      <xdr:colOff>50800</xdr:colOff>
      <xdr:row>73</xdr:row>
      <xdr:rowOff>77215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4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169942</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34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58843</xdr:rowOff>
    </xdr:from>
    <xdr:to>
      <xdr:col>50</xdr:col>
      <xdr:colOff>165100</xdr:colOff>
      <xdr:row>77</xdr:row>
      <xdr:rowOff>160443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151570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109272</xdr:rowOff>
    </xdr:from>
    <xdr:to>
      <xdr:col>46</xdr:col>
      <xdr:colOff>38100</xdr:colOff>
      <xdr:row>78</xdr:row>
      <xdr:rowOff>39422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30549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0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121096</xdr:rowOff>
    </xdr:from>
    <xdr:to>
      <xdr:col>41</xdr:col>
      <xdr:colOff>101600</xdr:colOff>
      <xdr:row>78</xdr:row>
      <xdr:rowOff>51246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3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42373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90061</xdr:rowOff>
    </xdr:from>
    <xdr:to>
      <xdr:col>36</xdr:col>
      <xdr:colOff>165100</xdr:colOff>
      <xdr:row>78</xdr:row>
      <xdr:rowOff>20211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11338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28344</xdr:rowOff>
    </xdr:from>
    <xdr:to>
      <xdr:col>55</xdr:col>
      <xdr:colOff>0</xdr:colOff>
      <xdr:row>96</xdr:row>
      <xdr:rowOff>128462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316094"/>
          <a:ext cx="838200" cy="27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80305</xdr:rowOff>
    </xdr:from>
    <xdr:to>
      <xdr:col>50</xdr:col>
      <xdr:colOff>114300</xdr:colOff>
      <xdr:row>95</xdr:row>
      <xdr:rowOff>28344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025155"/>
          <a:ext cx="889000" cy="2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165678</xdr:rowOff>
    </xdr:from>
    <xdr:to>
      <xdr:col>45</xdr:col>
      <xdr:colOff>177800</xdr:colOff>
      <xdr:row>93</xdr:row>
      <xdr:rowOff>80305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5767628"/>
          <a:ext cx="889000" cy="2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165678</xdr:rowOff>
    </xdr:from>
    <xdr:to>
      <xdr:col>41</xdr:col>
      <xdr:colOff>50800</xdr:colOff>
      <xdr:row>94</xdr:row>
      <xdr:rowOff>42866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5767628"/>
          <a:ext cx="889000" cy="3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77662</xdr:rowOff>
    </xdr:from>
    <xdr:to>
      <xdr:col>55</xdr:col>
      <xdr:colOff>50800</xdr:colOff>
      <xdr:row>97</xdr:row>
      <xdr:rowOff>7812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56089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148994</xdr:rowOff>
    </xdr:from>
    <xdr:to>
      <xdr:col>50</xdr:col>
      <xdr:colOff>165100</xdr:colOff>
      <xdr:row>95</xdr:row>
      <xdr:rowOff>79144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2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95671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04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29505</xdr:rowOff>
    </xdr:from>
    <xdr:to>
      <xdr:col>46</xdr:col>
      <xdr:colOff>38100</xdr:colOff>
      <xdr:row>93</xdr:row>
      <xdr:rowOff>131105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5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147632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574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114878</xdr:rowOff>
    </xdr:from>
    <xdr:to>
      <xdr:col>41</xdr:col>
      <xdr:colOff>101600</xdr:colOff>
      <xdr:row>92</xdr:row>
      <xdr:rowOff>45028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5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61555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54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163516</xdr:rowOff>
    </xdr:from>
    <xdr:to>
      <xdr:col>36</xdr:col>
      <xdr:colOff>165100</xdr:colOff>
      <xdr:row>94</xdr:row>
      <xdr:rowOff>93666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1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110193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58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118760</xdr:rowOff>
    </xdr:from>
    <xdr:to>
      <xdr:col>85</xdr:col>
      <xdr:colOff>127000</xdr:colOff>
      <xdr:row>37</xdr:row>
      <xdr:rowOff>159671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462410"/>
          <a:ext cx="838200" cy="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159671</xdr:rowOff>
    </xdr:from>
    <xdr:to>
      <xdr:col>81</xdr:col>
      <xdr:colOff>50800</xdr:colOff>
      <xdr:row>37</xdr:row>
      <xdr:rowOff>161170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03321"/>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159753</xdr:rowOff>
    </xdr:from>
    <xdr:to>
      <xdr:col>76</xdr:col>
      <xdr:colOff>114300</xdr:colOff>
      <xdr:row>37</xdr:row>
      <xdr:rowOff>161170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50340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159753</xdr:rowOff>
    </xdr:from>
    <xdr:to>
      <xdr:col>71</xdr:col>
      <xdr:colOff>177800</xdr:colOff>
      <xdr:row>37</xdr:row>
      <xdr:rowOff>169441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03403"/>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67960</xdr:rowOff>
    </xdr:from>
    <xdr:to>
      <xdr:col>85</xdr:col>
      <xdr:colOff>177800</xdr:colOff>
      <xdr:row>37</xdr:row>
      <xdr:rowOff>169560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1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108870</xdr:rowOff>
    </xdr:from>
    <xdr:to>
      <xdr:col>81</xdr:col>
      <xdr:colOff>101600</xdr:colOff>
      <xdr:row>38</xdr:row>
      <xdr:rowOff>39021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52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30148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110370</xdr:rowOff>
    </xdr:from>
    <xdr:to>
      <xdr:col>76</xdr:col>
      <xdr:colOff>165100</xdr:colOff>
      <xdr:row>38</xdr:row>
      <xdr:rowOff>40520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31647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108953</xdr:rowOff>
    </xdr:from>
    <xdr:to>
      <xdr:col>72</xdr:col>
      <xdr:colOff>38100</xdr:colOff>
      <xdr:row>38</xdr:row>
      <xdr:rowOff>39103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118641</xdr:rowOff>
    </xdr:from>
    <xdr:to>
      <xdr:col>67</xdr:col>
      <xdr:colOff>101600</xdr:colOff>
      <xdr:row>38</xdr:row>
      <xdr:rowOff>48791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39918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86271</xdr:rowOff>
    </xdr:from>
    <xdr:to>
      <xdr:col>85</xdr:col>
      <xdr:colOff>127000</xdr:colOff>
      <xdr:row>55</xdr:row>
      <xdr:rowOff>127795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516021"/>
          <a:ext cx="8382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127795</xdr:rowOff>
    </xdr:from>
    <xdr:to>
      <xdr:col>81</xdr:col>
      <xdr:colOff>50800</xdr:colOff>
      <xdr:row>56</xdr:row>
      <xdr:rowOff>78705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557545"/>
          <a:ext cx="889000" cy="1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66836</xdr:rowOff>
    </xdr:from>
    <xdr:to>
      <xdr:col>76</xdr:col>
      <xdr:colOff>114300</xdr:colOff>
      <xdr:row>56</xdr:row>
      <xdr:rowOff>78705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668036"/>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66836</xdr:rowOff>
    </xdr:from>
    <xdr:to>
      <xdr:col>71</xdr:col>
      <xdr:colOff>177800</xdr:colOff>
      <xdr:row>56</xdr:row>
      <xdr:rowOff>117256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668036"/>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35471</xdr:rowOff>
    </xdr:from>
    <xdr:to>
      <xdr:col>85</xdr:col>
      <xdr:colOff>177800</xdr:colOff>
      <xdr:row>55</xdr:row>
      <xdr:rowOff>137071</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4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58348</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31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76995</xdr:rowOff>
    </xdr:from>
    <xdr:to>
      <xdr:col>81</xdr:col>
      <xdr:colOff>101600</xdr:colOff>
      <xdr:row>56</xdr:row>
      <xdr:rowOff>7145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5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23672</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28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27905</xdr:rowOff>
    </xdr:from>
    <xdr:to>
      <xdr:col>76</xdr:col>
      <xdr:colOff>165100</xdr:colOff>
      <xdr:row>56</xdr:row>
      <xdr:rowOff>129505</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6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120632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2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16036</xdr:rowOff>
    </xdr:from>
    <xdr:to>
      <xdr:col>72</xdr:col>
      <xdr:colOff>38100</xdr:colOff>
      <xdr:row>56</xdr:row>
      <xdr:rowOff>117636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6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108763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66456</xdr:rowOff>
    </xdr:from>
    <xdr:to>
      <xdr:col>67</xdr:col>
      <xdr:colOff>101600</xdr:colOff>
      <xdr:row>56</xdr:row>
      <xdr:rowOff>168056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6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159183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150096</xdr:rowOff>
    </xdr:from>
    <xdr:to>
      <xdr:col>85</xdr:col>
      <xdr:colOff>127000</xdr:colOff>
      <xdr:row>78</xdr:row>
      <xdr:rowOff>8643</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51746"/>
          <a:ext cx="838200" cy="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150096</xdr:rowOff>
    </xdr:from>
    <xdr:to>
      <xdr:col>81</xdr:col>
      <xdr:colOff>50800</xdr:colOff>
      <xdr:row>78</xdr:row>
      <xdr:rowOff>16497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351746"/>
          <a:ext cx="889000" cy="3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16497</xdr:rowOff>
    </xdr:from>
    <xdr:to>
      <xdr:col>76</xdr:col>
      <xdr:colOff>114300</xdr:colOff>
      <xdr:row>78</xdr:row>
      <xdr:rowOff>16948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89597"/>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147399</xdr:rowOff>
    </xdr:from>
    <xdr:to>
      <xdr:col>71</xdr:col>
      <xdr:colOff>177800</xdr:colOff>
      <xdr:row>78</xdr:row>
      <xdr:rowOff>16948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49049"/>
          <a:ext cx="889000" cy="4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129293</xdr:rowOff>
    </xdr:from>
    <xdr:to>
      <xdr:col>85</xdr:col>
      <xdr:colOff>177800</xdr:colOff>
      <xdr:row>78</xdr:row>
      <xdr:rowOff>59443</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44220</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99296</xdr:rowOff>
    </xdr:from>
    <xdr:to>
      <xdr:col>81</xdr:col>
      <xdr:colOff>101600</xdr:colOff>
      <xdr:row>78</xdr:row>
      <xdr:rowOff>29446</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20573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39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137147</xdr:rowOff>
    </xdr:from>
    <xdr:to>
      <xdr:col>76</xdr:col>
      <xdr:colOff>165100</xdr:colOff>
      <xdr:row>78</xdr:row>
      <xdr:rowOff>67297</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58424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137598</xdr:rowOff>
    </xdr:from>
    <xdr:to>
      <xdr:col>72</xdr:col>
      <xdr:colOff>38100</xdr:colOff>
      <xdr:row>78</xdr:row>
      <xdr:rowOff>67748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58875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96599</xdr:rowOff>
    </xdr:from>
    <xdr:to>
      <xdr:col>67</xdr:col>
      <xdr:colOff>101600</xdr:colOff>
      <xdr:row>78</xdr:row>
      <xdr:rowOff>26749</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17876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25400</xdr:rowOff>
    </xdr:from>
    <xdr:to>
      <xdr:col>85</xdr:col>
      <xdr:colOff>127000</xdr:colOff>
      <xdr:row>98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19314</xdr:rowOff>
    </xdr:from>
    <xdr:to>
      <xdr:col>81</xdr:col>
      <xdr:colOff>50800</xdr:colOff>
      <xdr:row>98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821414"/>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13399</xdr:rowOff>
    </xdr:from>
    <xdr:to>
      <xdr:col>76</xdr:col>
      <xdr:colOff>114300</xdr:colOff>
      <xdr:row>98</xdr:row>
      <xdr:rowOff>19314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815499"/>
          <a:ext cx="8890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13399</xdr:rowOff>
    </xdr:from>
    <xdr:to>
      <xdr:col>71</xdr:col>
      <xdr:colOff>177800</xdr:colOff>
      <xdr:row>98</xdr:row>
      <xdr:rowOff>13729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81549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60977</xdr:rowOff>
    </xdr:from>
    <xdr:ext cx="249299"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69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146050</xdr:rowOff>
    </xdr:from>
    <xdr:to>
      <xdr:col>81</xdr:col>
      <xdr:colOff>101600</xdr:colOff>
      <xdr:row>98</xdr:row>
      <xdr:rowOff>76200</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98</xdr:row>
      <xdr:rowOff>67327</xdr:rowOff>
    </xdr:from>
    <xdr:ext cx="249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356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139964</xdr:rowOff>
    </xdr:from>
    <xdr:to>
      <xdr:col>76</xdr:col>
      <xdr:colOff>165100</xdr:colOff>
      <xdr:row>98</xdr:row>
      <xdr:rowOff>70114</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77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61241</xdr:rowOff>
    </xdr:from>
    <xdr:ext cx="469744"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57428" y="1686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134049</xdr:rowOff>
    </xdr:from>
    <xdr:to>
      <xdr:col>72</xdr:col>
      <xdr:colOff>38100</xdr:colOff>
      <xdr:row>98</xdr:row>
      <xdr:rowOff>64199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55326</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68428" y="1685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134379</xdr:rowOff>
    </xdr:from>
    <xdr:to>
      <xdr:col>67</xdr:col>
      <xdr:colOff>101600</xdr:colOff>
      <xdr:row>98</xdr:row>
      <xdr:rowOff>64529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7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55656</xdr:rowOff>
    </xdr:from>
    <xdr:ext cx="469744"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79428" y="168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８５３，９７２円となっており、令和元年度より多少の減少はしているが、類似団体内では２番目に大きい金額である。これは、ふるさと応援寄附金基金の増加によるものである。農林水産業費は住民一人当たり１３８，８５８円となっており、令和元年度より増額している。これは、仮屋地区水産用冷凍庫整備事業補助金や仮屋地区海岸保全施設維持補修工事によるものである。商工費は住民一人当たり１０６，１３９円となっており、前年度より８４，１０２円増額している。これは新型コロナウイルス感染症対策事業の商品券の換金手数料が主な増加要因である。土木費は住民一人当たり７７，４５８円となっており、令和元年度より５９，３９８円減額している。これは、町道改良工事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２０９，１７１千円から１７２，５４５千円に減額している。比率については、５．６０％から４．８６％に減額しており、適正な範囲の３％から５％に収まっている。歳入歳出決算見込額を的確に把握し不用額分の補正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いずれの年度及び会計においても黒字決算の状況である。</a:t>
          </a:r>
        </a:p>
        <a:p>
          <a:r>
            <a:rPr kumimoji="1" lang="ja-JP" altLang="en-US" sz="1400">
              <a:latin typeface="ＭＳ ゴシック" pitchFamily="49" charset="-128"/>
              <a:ea typeface="ＭＳ ゴシック" pitchFamily="49" charset="-128"/>
            </a:rPr>
            <a:t>　今度とも黒字決算となるよう健全経営に努める。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Q26" sqref="Q26:V2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9552049</v>
      </c>
      <c r="BO4" s="464"/>
      <c r="BP4" s="464"/>
      <c r="BQ4" s="464"/>
      <c r="BR4" s="464"/>
      <c r="BS4" s="464"/>
      <c r="BT4" s="464"/>
      <c r="BU4" s="465"/>
      <c r="BV4" s="463">
        <v>9129016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5.6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9348788</v>
      </c>
      <c r="BO5" s="469"/>
      <c r="BP5" s="469"/>
      <c r="BQ5" s="469"/>
      <c r="BR5" s="469"/>
      <c r="BS5" s="469"/>
      <c r="BT5" s="469"/>
      <c r="BU5" s="470"/>
      <c r="BV5" s="468">
        <v>8919826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77.400000000000006</v>
      </c>
      <c r="CU5" s="439"/>
      <c r="CV5" s="439"/>
      <c r="CW5" s="439"/>
      <c r="CX5" s="439"/>
      <c r="CY5" s="439"/>
      <c r="CZ5" s="439"/>
      <c r="DA5" s="440"/>
      <c r="DB5" s="438">
        <v>70.8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203261</v>
      </c>
      <c r="BO6" s="469"/>
      <c r="BP6" s="469"/>
      <c r="BQ6" s="469"/>
      <c r="BR6" s="469"/>
      <c r="BS6" s="469"/>
      <c r="BT6" s="469"/>
      <c r="BU6" s="470"/>
      <c r="BV6" s="468">
        <v>209190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77.400000000000006</v>
      </c>
      <c r="CU6" s="622"/>
      <c r="CV6" s="622"/>
      <c r="CW6" s="622"/>
      <c r="CX6" s="622"/>
      <c r="CY6" s="622"/>
      <c r="CZ6" s="622"/>
      <c r="DA6" s="623"/>
      <c r="DB6" s="621">
        <v>70.8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30716</v>
      </c>
      <c r="BO7" s="469"/>
      <c r="BP7" s="469"/>
      <c r="BQ7" s="469"/>
      <c r="BR7" s="469"/>
      <c r="BS7" s="469"/>
      <c r="BT7" s="469"/>
      <c r="BU7" s="470"/>
      <c r="BV7" s="468">
        <v>19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3552772</v>
      </c>
      <c r="CU7" s="469"/>
      <c r="CV7" s="469"/>
      <c r="CW7" s="469"/>
      <c r="CX7" s="469"/>
      <c r="CY7" s="469"/>
      <c r="CZ7" s="469"/>
      <c r="DA7" s="470"/>
      <c r="DB7" s="468">
        <v>3732051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172545</v>
      </c>
      <c r="BO8" s="469"/>
      <c r="BP8" s="469"/>
      <c r="BQ8" s="469"/>
      <c r="BR8" s="469"/>
      <c r="BS8" s="469"/>
      <c r="BT8" s="469"/>
      <c r="BU8" s="470"/>
      <c r="BV8" s="468">
        <v>209171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1.24</v>
      </c>
      <c r="CU8" s="582"/>
      <c r="CV8" s="582"/>
      <c r="CW8" s="582"/>
      <c r="CX8" s="582"/>
      <c r="CY8" s="582"/>
      <c r="CZ8" s="582"/>
      <c r="DA8" s="583"/>
      <c r="DB8" s="581">
        <v>1.1399999999999999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5609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-36626</v>
      </c>
      <c r="BO9" s="469"/>
      <c r="BP9" s="469"/>
      <c r="BQ9" s="469"/>
      <c r="BR9" s="469"/>
      <c r="BS9" s="469"/>
      <c r="BT9" s="469"/>
      <c r="BU9" s="470"/>
      <c r="BV9" s="468">
        <v>30416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t="s">
        <v>118</v>
      </c>
      <c r="CU9" s="439"/>
      <c r="CV9" s="439"/>
      <c r="CW9" s="439"/>
      <c r="CX9" s="439"/>
      <c r="CY9" s="439"/>
      <c r="CZ9" s="439"/>
      <c r="DA9" s="440"/>
      <c r="DB9" s="438" t="s">
        <v>119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5902</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94</v>
      </c>
      <c r="AV10" s="526"/>
      <c r="AW10" s="526"/>
      <c r="AX10" s="526"/>
      <c r="AY10" s="448" t="s">
        <v>122</v>
      </c>
      <c r="AZ10" s="449"/>
      <c r="BA10" s="449"/>
      <c r="BB10" s="449"/>
      <c r="BC10" s="449"/>
      <c r="BD10" s="449"/>
      <c r="BE10" s="449"/>
      <c r="BF10" s="449"/>
      <c r="BG10" s="449"/>
      <c r="BH10" s="449"/>
      <c r="BI10" s="449"/>
      <c r="BJ10" s="449"/>
      <c r="BK10" s="449"/>
      <c r="BL10" s="449"/>
      <c r="BM10" s="450"/>
      <c r="BN10" s="468">
        <v>317914</v>
      </c>
      <c r="BO10" s="469"/>
      <c r="BP10" s="469"/>
      <c r="BQ10" s="469"/>
      <c r="BR10" s="469"/>
      <c r="BS10" s="469"/>
      <c r="BT10" s="469"/>
      <c r="BU10" s="470"/>
      <c r="BV10" s="468">
        <v>319588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118</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5406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109</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5397</v>
      </c>
      <c r="S13" s="572"/>
      <c r="T13" s="572"/>
      <c r="U13" s="572"/>
      <c r="V13" s="573"/>
      <c r="W13" s="559" t="s">
        <v>139</v>
      </c>
      <c r="X13" s="481"/>
      <c r="Y13" s="481"/>
      <c r="Z13" s="481"/>
      <c r="AA13" s="481"/>
      <c r="AB13" s="482"/>
      <c r="AC13" s="444">
        <v>778</v>
      </c>
      <c r="AD13" s="445"/>
      <c r="AE13" s="445"/>
      <c r="AF13" s="445"/>
      <c r="AG13" s="446"/>
      <c r="AH13" s="444">
        <v>874</v>
      </c>
      <c r="AI13" s="445"/>
      <c r="AJ13" s="445"/>
      <c r="AK13" s="445"/>
      <c r="AL13" s="447"/>
      <c r="AM13" s="537" t="s">
        <v>140</v>
      </c>
      <c r="AN13" s="442"/>
      <c r="AO13" s="442"/>
      <c r="AP13" s="442"/>
      <c r="AQ13" s="442"/>
      <c r="AR13" s="442"/>
      <c r="AS13" s="442"/>
      <c r="AT13" s="443"/>
      <c r="AU13" s="525" t="s">
        <v>102</v>
      </c>
      <c r="AV13" s="526"/>
      <c r="AW13" s="526"/>
      <c r="AX13" s="526"/>
      <c r="AY13" s="448" t="s">
        <v>141</v>
      </c>
      <c r="AZ13" s="449"/>
      <c r="BA13" s="449"/>
      <c r="BB13" s="449"/>
      <c r="BC13" s="449"/>
      <c r="BD13" s="449"/>
      <c r="BE13" s="449"/>
      <c r="BF13" s="449"/>
      <c r="BG13" s="449"/>
      <c r="BH13" s="449"/>
      <c r="BI13" s="449"/>
      <c r="BJ13" s="449"/>
      <c r="BK13" s="449"/>
      <c r="BL13" s="449"/>
      <c r="BM13" s="450"/>
      <c r="BN13" s="468">
        <v>281288</v>
      </c>
      <c r="BO13" s="469"/>
      <c r="BP13" s="469"/>
      <c r="BQ13" s="469"/>
      <c r="BR13" s="469"/>
      <c r="BS13" s="469"/>
      <c r="BT13" s="469"/>
      <c r="BU13" s="470"/>
      <c r="BV13" s="468">
        <v>350004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-0.2</v>
      </c>
      <c r="CU13" s="439"/>
      <c r="CV13" s="439"/>
      <c r="CW13" s="439"/>
      <c r="CX13" s="439"/>
      <c r="CY13" s="439"/>
      <c r="CZ13" s="439"/>
      <c r="DA13" s="440"/>
      <c r="DB13" s="438">
        <v>0.6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5505</v>
      </c>
      <c r="S14" s="572"/>
      <c r="T14" s="572"/>
      <c r="U14" s="572"/>
      <c r="V14" s="573"/>
      <c r="W14" s="574"/>
      <c r="X14" s="484"/>
      <c r="Y14" s="484"/>
      <c r="Z14" s="484"/>
      <c r="AA14" s="484"/>
      <c r="AB14" s="485"/>
      <c r="AC14" s="564">
        <v>23.4</v>
      </c>
      <c r="AD14" s="565"/>
      <c r="AE14" s="565"/>
      <c r="AF14" s="565"/>
      <c r="AG14" s="566"/>
      <c r="AH14" s="564">
        <v>24.4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119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5499</v>
      </c>
      <c r="S15" s="572"/>
      <c r="T15" s="572"/>
      <c r="U15" s="572"/>
      <c r="V15" s="573"/>
      <c r="W15" s="559" t="s">
        <v>147</v>
      </c>
      <c r="X15" s="481"/>
      <c r="Y15" s="481"/>
      <c r="Z15" s="481"/>
      <c r="AA15" s="481"/>
      <c r="AB15" s="482"/>
      <c r="AC15" s="444">
        <v>759</v>
      </c>
      <c r="AD15" s="445"/>
      <c r="AE15" s="445"/>
      <c r="AF15" s="445"/>
      <c r="AG15" s="446"/>
      <c r="AH15" s="444">
        <v>657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2705742</v>
      </c>
      <c r="BO15" s="464"/>
      <c r="BP15" s="464"/>
      <c r="BQ15" s="464"/>
      <c r="BR15" s="464"/>
      <c r="BS15" s="464"/>
      <c r="BT15" s="464"/>
      <c r="BU15" s="465"/>
      <c r="BV15" s="463">
        <v>2835631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22.8</v>
      </c>
      <c r="AD16" s="565"/>
      <c r="AE16" s="565"/>
      <c r="AF16" s="565"/>
      <c r="AG16" s="566"/>
      <c r="AH16" s="564">
        <v>18.399999999999999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2099772</v>
      </c>
      <c r="BO16" s="469"/>
      <c r="BP16" s="469"/>
      <c r="BQ16" s="469"/>
      <c r="BR16" s="469"/>
      <c r="BS16" s="469"/>
      <c r="BT16" s="469"/>
      <c r="BU16" s="470"/>
      <c r="BV16" s="468">
        <v>1973102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1794</v>
      </c>
      <c r="AD17" s="445"/>
      <c r="AE17" s="445"/>
      <c r="AF17" s="445"/>
      <c r="AG17" s="446"/>
      <c r="AH17" s="444">
        <v>2047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3552772</v>
      </c>
      <c r="BO17" s="469"/>
      <c r="BP17" s="469"/>
      <c r="BQ17" s="469"/>
      <c r="BR17" s="469"/>
      <c r="BS17" s="469"/>
      <c r="BT17" s="469"/>
      <c r="BU17" s="470"/>
      <c r="BV17" s="468">
        <v>3732051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35.92</v>
      </c>
      <c r="M18" s="533"/>
      <c r="N18" s="533"/>
      <c r="O18" s="533"/>
      <c r="P18" s="533"/>
      <c r="Q18" s="533"/>
      <c r="R18" s="534"/>
      <c r="S18" s="534"/>
      <c r="T18" s="534"/>
      <c r="U18" s="534"/>
      <c r="V18" s="535"/>
      <c r="W18" s="549"/>
      <c r="X18" s="550"/>
      <c r="Y18" s="550"/>
      <c r="Z18" s="550"/>
      <c r="AA18" s="550"/>
      <c r="AB18" s="560"/>
      <c r="AC18" s="432">
        <v>53.9</v>
      </c>
      <c r="AD18" s="433"/>
      <c r="AE18" s="433"/>
      <c r="AF18" s="433"/>
      <c r="AG18" s="536"/>
      <c r="AH18" s="432">
        <v>57.2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2775585</v>
      </c>
      <c r="BO18" s="469"/>
      <c r="BP18" s="469"/>
      <c r="BQ18" s="469"/>
      <c r="BR18" s="469"/>
      <c r="BS18" s="469"/>
      <c r="BT18" s="469"/>
      <c r="BU18" s="470"/>
      <c r="BV18" s="468">
        <v>2621103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156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5982954</v>
      </c>
      <c r="BO19" s="469"/>
      <c r="BP19" s="469"/>
      <c r="BQ19" s="469"/>
      <c r="BR19" s="469"/>
      <c r="BS19" s="469"/>
      <c r="BT19" s="469"/>
      <c r="BU19" s="470"/>
      <c r="BV19" s="468">
        <v>6249340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2231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11700</v>
      </c>
      <c r="BO23" s="469"/>
      <c r="BP23" s="469"/>
      <c r="BQ23" s="469"/>
      <c r="BR23" s="469"/>
      <c r="BS23" s="469"/>
      <c r="BT23" s="469"/>
      <c r="BU23" s="470"/>
      <c r="BV23" s="468" t="s">
        <v>137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7960</v>
      </c>
      <c r="R24" s="445"/>
      <c r="S24" s="445"/>
      <c r="T24" s="445"/>
      <c r="U24" s="445"/>
      <c r="V24" s="446"/>
      <c r="W24" s="510"/>
      <c r="X24" s="501"/>
      <c r="Y24" s="502"/>
      <c r="Z24" s="441" t="s">
        <v>171</v>
      </c>
      <c r="AA24" s="442"/>
      <c r="AB24" s="442"/>
      <c r="AC24" s="442"/>
      <c r="AD24" s="442"/>
      <c r="AE24" s="442"/>
      <c r="AF24" s="442"/>
      <c r="AG24" s="443"/>
      <c r="AH24" s="444">
        <v>119</v>
      </c>
      <c r="AI24" s="445"/>
      <c r="AJ24" s="445"/>
      <c r="AK24" s="445"/>
      <c r="AL24" s="446"/>
      <c r="AM24" s="444">
        <v>334747</v>
      </c>
      <c r="AN24" s="445"/>
      <c r="AO24" s="445"/>
      <c r="AP24" s="445"/>
      <c r="AQ24" s="445"/>
      <c r="AR24" s="446"/>
      <c r="AS24" s="444">
        <v>2813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t="s">
        <v>118</v>
      </c>
      <c r="BO24" s="469"/>
      <c r="BP24" s="469"/>
      <c r="BQ24" s="469"/>
      <c r="BR24" s="469"/>
      <c r="BS24" s="469"/>
      <c r="BT24" s="469"/>
      <c r="BU24" s="470"/>
      <c r="BV24" s="468" t="s">
        <v>129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6510</v>
      </c>
      <c r="R25" s="445"/>
      <c r="S25" s="445"/>
      <c r="T25" s="445"/>
      <c r="U25" s="445"/>
      <c r="V25" s="446"/>
      <c r="W25" s="510"/>
      <c r="X25" s="501"/>
      <c r="Y25" s="502"/>
      <c r="Z25" s="441" t="s">
        <v>174</v>
      </c>
      <c r="AA25" s="442"/>
      <c r="AB25" s="442"/>
      <c r="AC25" s="442"/>
      <c r="AD25" s="442"/>
      <c r="AE25" s="442"/>
      <c r="AF25" s="442"/>
      <c r="AG25" s="443"/>
      <c r="AH25" s="444" t="s">
        <v>145</v>
      </c>
      <c r="AI25" s="445"/>
      <c r="AJ25" s="445"/>
      <c r="AK25" s="445"/>
      <c r="AL25" s="446"/>
      <c r="AM25" s="444" t="s">
        <v>145</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511905</v>
      </c>
      <c r="BO25" s="464"/>
      <c r="BP25" s="464"/>
      <c r="BQ25" s="464"/>
      <c r="BR25" s="464"/>
      <c r="BS25" s="464"/>
      <c r="BT25" s="464"/>
      <c r="BU25" s="465"/>
      <c r="BV25" s="463">
        <v>10073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5350</v>
      </c>
      <c r="R26" s="445"/>
      <c r="S26" s="445"/>
      <c r="T26" s="445"/>
      <c r="U26" s="445"/>
      <c r="V26" s="446"/>
      <c r="W26" s="510"/>
      <c r="X26" s="501"/>
      <c r="Y26" s="502"/>
      <c r="Z26" s="441" t="s">
        <v>177</v>
      </c>
      <c r="AA26" s="523"/>
      <c r="AB26" s="523"/>
      <c r="AC26" s="523"/>
      <c r="AD26" s="523"/>
      <c r="AE26" s="523"/>
      <c r="AF26" s="523"/>
      <c r="AG26" s="524"/>
      <c r="AH26" s="444">
        <v>5</v>
      </c>
      <c r="AI26" s="445"/>
      <c r="AJ26" s="445"/>
      <c r="AK26" s="445"/>
      <c r="AL26" s="446"/>
      <c r="AM26" s="444">
        <v>13635</v>
      </c>
      <c r="AN26" s="445"/>
      <c r="AO26" s="445"/>
      <c r="AP26" s="445"/>
      <c r="AQ26" s="445"/>
      <c r="AR26" s="446"/>
      <c r="AS26" s="444">
        <v>2727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4000</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362420</v>
      </c>
      <c r="BO27" s="472"/>
      <c r="BP27" s="472"/>
      <c r="BQ27" s="472"/>
      <c r="BR27" s="472"/>
      <c r="BS27" s="472"/>
      <c r="BT27" s="472"/>
      <c r="BU27" s="473"/>
      <c r="BV27" s="471">
        <v>358889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3140</v>
      </c>
      <c r="R28" s="445"/>
      <c r="S28" s="445"/>
      <c r="T28" s="445"/>
      <c r="U28" s="445"/>
      <c r="V28" s="446"/>
      <c r="W28" s="510"/>
      <c r="X28" s="501"/>
      <c r="Y28" s="502"/>
      <c r="Z28" s="441" t="s">
        <v>185</v>
      </c>
      <c r="AA28" s="442"/>
      <c r="AB28" s="442"/>
      <c r="AC28" s="442"/>
      <c r="AD28" s="442"/>
      <c r="AE28" s="442"/>
      <c r="AF28" s="442"/>
      <c r="AG28" s="443"/>
      <c r="AH28" s="444" t="s">
        <v>118</v>
      </c>
      <c r="AI28" s="445"/>
      <c r="AJ28" s="445"/>
      <c r="AK28" s="445"/>
      <c r="AL28" s="446"/>
      <c r="AM28" s="444" t="s">
        <v>137</v>
      </c>
      <c r="AN28" s="445"/>
      <c r="AO28" s="445"/>
      <c r="AP28" s="445"/>
      <c r="AQ28" s="445"/>
      <c r="AR28" s="446"/>
      <c r="AS28" s="444" t="s">
        <v>118</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4050242</v>
      </c>
      <c r="BO28" s="464"/>
      <c r="BP28" s="464"/>
      <c r="BQ28" s="464"/>
      <c r="BR28" s="464"/>
      <c r="BS28" s="464"/>
      <c r="BT28" s="464"/>
      <c r="BU28" s="465"/>
      <c r="BV28" s="463">
        <v>3732328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8</v>
      </c>
      <c r="M29" s="445"/>
      <c r="N29" s="445"/>
      <c r="O29" s="445"/>
      <c r="P29" s="446"/>
      <c r="Q29" s="444">
        <v>2900</v>
      </c>
      <c r="R29" s="445"/>
      <c r="S29" s="445"/>
      <c r="T29" s="445"/>
      <c r="U29" s="445"/>
      <c r="V29" s="446"/>
      <c r="W29" s="511"/>
      <c r="X29" s="512"/>
      <c r="Y29" s="513"/>
      <c r="Z29" s="441" t="s">
        <v>188</v>
      </c>
      <c r="AA29" s="442"/>
      <c r="AB29" s="442"/>
      <c r="AC29" s="442"/>
      <c r="AD29" s="442"/>
      <c r="AE29" s="442"/>
      <c r="AF29" s="442"/>
      <c r="AG29" s="443"/>
      <c r="AH29" s="444">
        <v>120</v>
      </c>
      <c r="AI29" s="445"/>
      <c r="AJ29" s="445"/>
      <c r="AK29" s="445"/>
      <c r="AL29" s="446"/>
      <c r="AM29" s="444">
        <v>338852</v>
      </c>
      <c r="AN29" s="445"/>
      <c r="AO29" s="445"/>
      <c r="AP29" s="445"/>
      <c r="AQ29" s="445"/>
      <c r="AR29" s="446"/>
      <c r="AS29" s="444">
        <v>2824</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7395</v>
      </c>
      <c r="BO29" s="469"/>
      <c r="BP29" s="469"/>
      <c r="BQ29" s="469"/>
      <c r="BR29" s="469"/>
      <c r="BS29" s="469"/>
      <c r="BT29" s="469"/>
      <c r="BU29" s="470"/>
      <c r="BV29" s="468">
        <v>7390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94.2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11851447</v>
      </c>
      <c r="BO30" s="472"/>
      <c r="BP30" s="472"/>
      <c r="BQ30" s="472"/>
      <c r="BR30" s="472"/>
      <c r="BS30" s="472"/>
      <c r="BT30" s="472"/>
      <c r="BU30" s="473"/>
      <c r="BV30" s="471">
        <v>10521047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198</v>
      </c>
      <c r="X33" s="430"/>
      <c r="Y33" s="430"/>
      <c r="Z33" s="430"/>
      <c r="AA33" s="430"/>
      <c r="AB33" s="430"/>
      <c r="AC33" s="430"/>
      <c r="AD33" s="430"/>
      <c r="AE33" s="430"/>
      <c r="AF33" s="430"/>
      <c r="AG33" s="430"/>
      <c r="AH33" s="430"/>
      <c r="AI33" s="430"/>
      <c r="AJ33" s="430"/>
      <c r="AK33" s="430"/>
      <c r="AL33" s="216"/>
      <c r="AM33" s="431" t="s">
        <v>200</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佐賀県後期高齢者医療広域連合(一般会計)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佐賀県市町総合事務組合(一般会計)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佐賀県後期高齢者医療広域連合(医療)(特別会計)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佐賀県市町総合事務組合(交通災害)(特別会計)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zG0aTHakgFwxv7J2XrLtTitL13ylnIoqrFfrqc+DEXd4t3f3tBXDYqTXgViUDLhHI/UAdupQCEGFqGlSurVkBw==" saltValue="DuoQPdDAfTfZIHcxFfA/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AZ70" sqref="AZ70:BD7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566</v>
      </c>
      <c r="D34" s="1250"/>
      <c r="E34" s="1251"/>
      <c r="F34" s="32">
        <v>9.83</v>
      </c>
      <c r="G34" s="33">
        <v>5.86</v>
      </c>
      <c r="H34" s="33">
        <v>6.82</v>
      </c>
      <c r="I34" s="33">
        <v>5.6</v>
      </c>
      <c r="J34" s="34">
        <v>4.8499999999999996</v>
      </c>
      <c r="K34" s="22"/>
      <c r="L34" s="22"/>
      <c r="M34" s="22"/>
      <c r="N34" s="22"/>
      <c r="O34" s="22"/>
      <c r="P34" s="22"/>
    </row>
    <row r="35" spans="1:16" ht="39" customHeight="1" x14ac:dyDescent="0.15">
      <c r="A35" s="22"/>
      <c r="B35" s="35"/>
      <c r="C35" s="1244" t="s">
        <v>567</v>
      </c>
      <c r="D35" s="1245"/>
      <c r="E35" s="1246"/>
      <c r="F35" s="36">
        <v>10.43</v>
      </c>
      <c r="G35" s="37">
        <v>9.84</v>
      </c>
      <c r="H35" s="37">
        <v>8.99</v>
      </c>
      <c r="I35" s="37">
        <v>6.12</v>
      </c>
      <c r="J35" s="38">
        <v>4.71</v>
      </c>
      <c r="K35" s="22"/>
      <c r="L35" s="22"/>
      <c r="M35" s="22"/>
      <c r="N35" s="22"/>
      <c r="O35" s="22"/>
      <c r="P35" s="22"/>
    </row>
    <row r="36" spans="1:16" ht="39" customHeight="1" x14ac:dyDescent="0.15">
      <c r="A36" s="22"/>
      <c r="B36" s="35"/>
      <c r="C36" s="1244" t="s">
        <v>568</v>
      </c>
      <c r="D36" s="1245"/>
      <c r="E36" s="1246"/>
      <c r="F36" s="36">
        <v>2.31</v>
      </c>
      <c r="G36" s="37">
        <v>1.1299999999999999</v>
      </c>
      <c r="H36" s="37">
        <v>1.06</v>
      </c>
      <c r="I36" s="37">
        <v>1.63</v>
      </c>
      <c r="J36" s="38">
        <v>1.1499999999999999</v>
      </c>
      <c r="K36" s="22"/>
      <c r="L36" s="22"/>
      <c r="M36" s="22"/>
      <c r="N36" s="22"/>
      <c r="O36" s="22"/>
      <c r="P36" s="22"/>
    </row>
    <row r="37" spans="1:16" ht="39" customHeight="1" x14ac:dyDescent="0.15">
      <c r="A37" s="22"/>
      <c r="B37" s="35"/>
      <c r="C37" s="1244" t="s">
        <v>569</v>
      </c>
      <c r="D37" s="1245"/>
      <c r="E37" s="1246"/>
      <c r="F37" s="36">
        <v>0.51</v>
      </c>
      <c r="G37" s="37">
        <v>0.72</v>
      </c>
      <c r="H37" s="37">
        <v>0.28999999999999998</v>
      </c>
      <c r="I37" s="37">
        <v>0.53</v>
      </c>
      <c r="J37" s="38">
        <v>0.6</v>
      </c>
      <c r="K37" s="22"/>
      <c r="L37" s="22"/>
      <c r="M37" s="22"/>
      <c r="N37" s="22"/>
      <c r="O37" s="22"/>
      <c r="P37" s="22"/>
    </row>
    <row r="38" spans="1:16" ht="39" customHeight="1" x14ac:dyDescent="0.15">
      <c r="A38" s="22"/>
      <c r="B38" s="35"/>
      <c r="C38" s="1244" t="s">
        <v>570</v>
      </c>
      <c r="D38" s="1245"/>
      <c r="E38" s="1246"/>
      <c r="F38" s="36">
        <v>0</v>
      </c>
      <c r="G38" s="37">
        <v>0.01</v>
      </c>
      <c r="H38" s="37">
        <v>0.01</v>
      </c>
      <c r="I38" s="37">
        <v>0.02</v>
      </c>
      <c r="J38" s="38">
        <v>0.01</v>
      </c>
      <c r="K38" s="22"/>
      <c r="L38" s="22"/>
      <c r="M38" s="22"/>
      <c r="N38" s="22"/>
      <c r="O38" s="22"/>
      <c r="P38" s="22"/>
    </row>
    <row r="39" spans="1:16" ht="39" customHeight="1" x14ac:dyDescent="0.15">
      <c r="A39" s="22"/>
      <c r="B39" s="35"/>
      <c r="C39" s="1244" t="s">
        <v>571</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573</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D5NCMmz6xEEUzoKluEHf2EZ2GY0IT+6FGK5RqLTjiInt5VMt0HaRoTxrzMZjGNCpcPle86K4v6uUCB0Ede6A==" saltValue="ZOycC6tNCqgVG/ho6SPS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AZ70" sqref="AZ70:BD7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12</v>
      </c>
      <c r="L45" s="60">
        <v>12</v>
      </c>
      <c r="M45" s="60">
        <v>6</v>
      </c>
      <c r="N45" s="60" t="s">
        <v>520</v>
      </c>
      <c r="O45" s="61" t="s">
        <v>520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206</v>
      </c>
      <c r="L48" s="64">
        <v>213</v>
      </c>
      <c r="M48" s="64">
        <v>213</v>
      </c>
      <c r="N48" s="64">
        <v>220</v>
      </c>
      <c r="O48" s="65">
        <v>109</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x14ac:dyDescent="0.15">
      <c r="A50" s="48"/>
      <c r="B50" s="1272"/>
      <c r="C50" s="1273"/>
      <c r="D50" s="62"/>
      <c r="E50" s="1254" t="s">
        <v>17</v>
      </c>
      <c r="F50" s="1254"/>
      <c r="G50" s="1254"/>
      <c r="H50" s="1254"/>
      <c r="I50" s="1254"/>
      <c r="J50" s="1255"/>
      <c r="K50" s="63">
        <v>31</v>
      </c>
      <c r="L50" s="64">
        <v>4</v>
      </c>
      <c r="M50" s="64">
        <v>1</v>
      </c>
      <c r="N50" s="64" t="s">
        <v>520</v>
      </c>
      <c r="O50" s="65" t="s">
        <v>520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154</v>
      </c>
      <c r="L52" s="64">
        <v>214</v>
      </c>
      <c r="M52" s="64">
        <v>205</v>
      </c>
      <c r="N52" s="64">
        <v>191</v>
      </c>
      <c r="O52" s="65">
        <v>179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95</v>
      </c>
      <c r="L53" s="69">
        <v>15</v>
      </c>
      <c r="M53" s="69">
        <v>15</v>
      </c>
      <c r="N53" s="69">
        <v>29</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xnAmC9RLkoXv4D37pbuWAoBk84XnxEb23/0z9M7CYvsL/ryTBC4NJ9baP0vo3mXRlo8JOTxrmkazV5fdblkdw==" saltValue="RpdBYT3FfIp6oIwkaruN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AZ70" sqref="AZ70:BD7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0" t="s">
        <v>30</v>
      </c>
      <c r="C41" s="1291"/>
      <c r="D41" s="102"/>
      <c r="E41" s="1292" t="s">
        <v>31</v>
      </c>
      <c r="F41" s="1292"/>
      <c r="G41" s="1292"/>
      <c r="H41" s="1293"/>
      <c r="I41" s="103">
        <v>17</v>
      </c>
      <c r="J41" s="104">
        <v>6</v>
      </c>
      <c r="K41" s="104" t="s">
        <v>520</v>
      </c>
      <c r="L41" s="104" t="s">
        <v>520</v>
      </c>
      <c r="M41" s="105" t="s">
        <v>520</v>
      </c>
    </row>
    <row r="42" spans="2:13" ht="27.75" customHeight="1" x14ac:dyDescent="0.15">
      <c r="B42" s="1280"/>
      <c r="C42" s="1281"/>
      <c r="D42" s="106"/>
      <c r="E42" s="1284" t="s">
        <v>32</v>
      </c>
      <c r="F42" s="1284"/>
      <c r="G42" s="1284"/>
      <c r="H42" s="1285"/>
      <c r="I42" s="107">
        <v>6</v>
      </c>
      <c r="J42" s="108">
        <v>1</v>
      </c>
      <c r="K42" s="108" t="s">
        <v>520</v>
      </c>
      <c r="L42" s="108" t="s">
        <v>520</v>
      </c>
      <c r="M42" s="109" t="s">
        <v>520</v>
      </c>
    </row>
    <row r="43" spans="2:13" ht="27.75" customHeight="1" x14ac:dyDescent="0.15">
      <c r="B43" s="1280"/>
      <c r="C43" s="1281"/>
      <c r="D43" s="106"/>
      <c r="E43" s="1284" t="s">
        <v>33</v>
      </c>
      <c r="F43" s="1284"/>
      <c r="G43" s="1284"/>
      <c r="H43" s="1285"/>
      <c r="I43" s="107">
        <v>2800</v>
      </c>
      <c r="J43" s="108">
        <v>2863</v>
      </c>
      <c r="K43" s="108">
        <v>2848</v>
      </c>
      <c r="L43" s="108">
        <v>2610</v>
      </c>
      <c r="M43" s="109">
        <v>2439</v>
      </c>
    </row>
    <row r="44" spans="2:13" ht="27.75" customHeight="1" x14ac:dyDescent="0.15">
      <c r="B44" s="1280"/>
      <c r="C44" s="1281"/>
      <c r="D44" s="106"/>
      <c r="E44" s="1284" t="s">
        <v>34</v>
      </c>
      <c r="F44" s="1284"/>
      <c r="G44" s="1284"/>
      <c r="H44" s="1285"/>
      <c r="I44" s="107" t="s">
        <v>520</v>
      </c>
      <c r="J44" s="108" t="s">
        <v>520</v>
      </c>
      <c r="K44" s="108" t="s">
        <v>520</v>
      </c>
      <c r="L44" s="108" t="s">
        <v>520</v>
      </c>
      <c r="M44" s="109" t="s">
        <v>520</v>
      </c>
    </row>
    <row r="45" spans="2:13" ht="27.75" customHeight="1" x14ac:dyDescent="0.15">
      <c r="B45" s="1280"/>
      <c r="C45" s="1281"/>
      <c r="D45" s="106"/>
      <c r="E45" s="1284" t="s">
        <v>35</v>
      </c>
      <c r="F45" s="1284"/>
      <c r="G45" s="1284"/>
      <c r="H45" s="1285"/>
      <c r="I45" s="107">
        <v>720</v>
      </c>
      <c r="J45" s="108">
        <v>537</v>
      </c>
      <c r="K45" s="108">
        <v>535</v>
      </c>
      <c r="L45" s="108">
        <v>538</v>
      </c>
      <c r="M45" s="109">
        <v>490</v>
      </c>
    </row>
    <row r="46" spans="2:13" ht="27.75" customHeight="1" x14ac:dyDescent="0.15">
      <c r="B46" s="1280"/>
      <c r="C46" s="1281"/>
      <c r="D46" s="110"/>
      <c r="E46" s="1284" t="s">
        <v>36</v>
      </c>
      <c r="F46" s="1284"/>
      <c r="G46" s="1284"/>
      <c r="H46" s="1285"/>
      <c r="I46" s="107" t="s">
        <v>520</v>
      </c>
      <c r="J46" s="108" t="s">
        <v>520</v>
      </c>
      <c r="K46" s="108" t="s">
        <v>520</v>
      </c>
      <c r="L46" s="108" t="s">
        <v>520</v>
      </c>
      <c r="M46" s="109" t="s">
        <v>520</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8993</v>
      </c>
      <c r="J50" s="108">
        <v>9391</v>
      </c>
      <c r="K50" s="108">
        <v>9575</v>
      </c>
      <c r="L50" s="108">
        <v>11108</v>
      </c>
      <c r="M50" s="109">
        <v>9311</v>
      </c>
    </row>
    <row r="51" spans="2:13" ht="27.75" customHeight="1" x14ac:dyDescent="0.15">
      <c r="B51" s="1280"/>
      <c r="C51" s="1281"/>
      <c r="D51" s="106"/>
      <c r="E51" s="1284" t="s">
        <v>42</v>
      </c>
      <c r="F51" s="1284"/>
      <c r="G51" s="1284"/>
      <c r="H51" s="1285"/>
      <c r="I51" s="107" t="s">
        <v>520</v>
      </c>
      <c r="J51" s="108" t="s">
        <v>520</v>
      </c>
      <c r="K51" s="108" t="s">
        <v>520</v>
      </c>
      <c r="L51" s="108" t="s">
        <v>520</v>
      </c>
      <c r="M51" s="109" t="s">
        <v>520</v>
      </c>
    </row>
    <row r="52" spans="2:13" ht="27.75" customHeight="1" x14ac:dyDescent="0.15">
      <c r="B52" s="1282"/>
      <c r="C52" s="1283"/>
      <c r="D52" s="106"/>
      <c r="E52" s="1284" t="s">
        <v>43</v>
      </c>
      <c r="F52" s="1284"/>
      <c r="G52" s="1284"/>
      <c r="H52" s="1285"/>
      <c r="I52" s="107">
        <v>2109</v>
      </c>
      <c r="J52" s="108">
        <v>1895</v>
      </c>
      <c r="K52" s="108">
        <v>1828</v>
      </c>
      <c r="L52" s="108">
        <v>1673</v>
      </c>
      <c r="M52" s="109">
        <v>1517</v>
      </c>
    </row>
    <row r="53" spans="2:13" ht="27.75" customHeight="1" thickBot="1" x14ac:dyDescent="0.2">
      <c r="B53" s="1286" t="s">
        <v>44</v>
      </c>
      <c r="C53" s="1287"/>
      <c r="D53" s="113"/>
      <c r="E53" s="1288" t="s">
        <v>45</v>
      </c>
      <c r="F53" s="1288"/>
      <c r="G53" s="1288"/>
      <c r="H53" s="1289"/>
      <c r="I53" s="114">
        <v>-7558</v>
      </c>
      <c r="J53" s="115">
        <v>-7880</v>
      </c>
      <c r="K53" s="115">
        <v>-8021</v>
      </c>
      <c r="L53" s="115">
        <v>-9633</v>
      </c>
      <c r="M53" s="116">
        <v>-7900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cwPfpsysB4l9LLUqRPjSmzr+KSm0yoxowI0Ybp64Y+JQdeWV5+X0AWSoOSD7mrsKbcuKLsYnDY5AFYl1ouomw==" saltValue="GAleblqi5Fm5En+AGGLu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AZ70" sqref="AZ70:BD7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3413</v>
      </c>
      <c r="G55" s="128">
        <v>3732</v>
      </c>
      <c r="H55" s="129">
        <v>4050</v>
      </c>
    </row>
    <row r="56" spans="2:8" ht="52.5" customHeight="1" x14ac:dyDescent="0.15">
      <c r="B56" s="130"/>
      <c r="C56" s="1307" t="s">
        <v>49</v>
      </c>
      <c r="D56" s="1307"/>
      <c r="E56" s="1308"/>
      <c r="F56" s="131">
        <v>7</v>
      </c>
      <c r="G56" s="131">
        <v>7</v>
      </c>
      <c r="H56" s="132">
        <v>7</v>
      </c>
    </row>
    <row r="57" spans="2:8" ht="53.25" customHeight="1" x14ac:dyDescent="0.15">
      <c r="B57" s="130"/>
      <c r="C57" s="1309" t="s">
        <v>50</v>
      </c>
      <c r="D57" s="1309"/>
      <c r="E57" s="1310"/>
      <c r="F57" s="133">
        <v>8544</v>
      </c>
      <c r="G57" s="133">
        <v>10521</v>
      </c>
      <c r="H57" s="134">
        <v>11851</v>
      </c>
    </row>
    <row r="58" spans="2:8" ht="45.75" customHeight="1" x14ac:dyDescent="0.15">
      <c r="B58" s="135"/>
      <c r="C58" s="1297" t="s">
        <v>580</v>
      </c>
      <c r="D58" s="1298"/>
      <c r="E58" s="1299"/>
      <c r="F58" s="136">
        <v>2344</v>
      </c>
      <c r="G58" s="136">
        <v>2931</v>
      </c>
      <c r="H58" s="137">
        <v>3572</v>
      </c>
    </row>
    <row r="59" spans="2:8" ht="45.75" customHeight="1" x14ac:dyDescent="0.15">
      <c r="B59" s="135"/>
      <c r="C59" s="1297" t="s">
        <v>581</v>
      </c>
      <c r="D59" s="1298"/>
      <c r="E59" s="1299"/>
      <c r="F59" s="136">
        <v>2032</v>
      </c>
      <c r="G59" s="136">
        <v>2661</v>
      </c>
      <c r="H59" s="137">
        <v>3474</v>
      </c>
    </row>
    <row r="60" spans="2:8" ht="45.75" customHeight="1" x14ac:dyDescent="0.15">
      <c r="B60" s="135"/>
      <c r="C60" s="1297" t="s">
        <v>584</v>
      </c>
      <c r="D60" s="1298"/>
      <c r="E60" s="1299"/>
      <c r="F60" s="136">
        <v>1464</v>
      </c>
      <c r="G60" s="136">
        <v>2319</v>
      </c>
      <c r="H60" s="137">
        <v>2898</v>
      </c>
    </row>
    <row r="61" spans="2:8" ht="45.75" customHeight="1" x14ac:dyDescent="0.15">
      <c r="B61" s="135"/>
      <c r="C61" s="1297" t="s">
        <v>583</v>
      </c>
      <c r="D61" s="1298"/>
      <c r="E61" s="1299"/>
      <c r="F61" s="136">
        <v>725</v>
      </c>
      <c r="G61" s="136">
        <v>731</v>
      </c>
      <c r="H61" s="137">
        <v>738</v>
      </c>
    </row>
    <row r="62" spans="2:8" ht="45.75" customHeight="1" thickBot="1" x14ac:dyDescent="0.2">
      <c r="B62" s="138"/>
      <c r="C62" s="1300" t="s">
        <v>582</v>
      </c>
      <c r="D62" s="1301"/>
      <c r="E62" s="1302"/>
      <c r="F62" s="139">
        <v>478</v>
      </c>
      <c r="G62" s="139">
        <v>443</v>
      </c>
      <c r="H62" s="140">
        <v>438</v>
      </c>
    </row>
    <row r="63" spans="2:8" ht="52.5" customHeight="1" thickBot="1" x14ac:dyDescent="0.2">
      <c r="B63" s="141"/>
      <c r="C63" s="1303" t="s">
        <v>51</v>
      </c>
      <c r="D63" s="1303"/>
      <c r="E63" s="1304"/>
      <c r="F63" s="142">
        <v>11964</v>
      </c>
      <c r="G63" s="142">
        <v>14261</v>
      </c>
      <c r="H63" s="143">
        <v>15909</v>
      </c>
    </row>
    <row r="64" spans="2:8" ht="15" customHeight="1" x14ac:dyDescent="0.15"/>
  </sheetData>
  <sheetProtection algorithmName="SHA-512" hashValue="Q5isUNN4gpJkH0zra8oy4KGt8sGAVUh7cDNtZMakG0FQ8DaXslICsln6MElA6it86jrTm+g6PxjCpLivyuVuOQ==" saltValue="fts818yCpjH5R+izYyKf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election activeCell="CB18" sqref="CB18"/>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46.3</v>
      </c>
      <c r="BQ53" s="1311"/>
      <c r="BR53" s="1311"/>
      <c r="BS53" s="1311"/>
      <c r="BT53" s="1311"/>
      <c r="BU53" s="1311"/>
      <c r="BV53" s="1311"/>
      <c r="BW53" s="1311"/>
      <c r="BX53" s="1311">
        <v>46.9</v>
      </c>
      <c r="BY53" s="1311"/>
      <c r="BZ53" s="1311"/>
      <c r="CA53" s="1311"/>
      <c r="CB53" s="1311"/>
      <c r="CC53" s="1311"/>
      <c r="CD53" s="1311"/>
      <c r="CE53" s="1311"/>
      <c r="CF53" s="1311">
        <v>47.8</v>
      </c>
      <c r="CG53" s="1311"/>
      <c r="CH53" s="1311"/>
      <c r="CI53" s="1311"/>
      <c r="CJ53" s="1311"/>
      <c r="CK53" s="1311"/>
      <c r="CL53" s="1311"/>
      <c r="CM53" s="1311"/>
      <c r="CN53" s="1311">
        <v>47</v>
      </c>
      <c r="CO53" s="1311"/>
      <c r="CP53" s="1311"/>
      <c r="CQ53" s="1311"/>
      <c r="CR53" s="1311"/>
      <c r="CS53" s="1311"/>
      <c r="CT53" s="1311"/>
      <c r="CU53" s="1311"/>
      <c r="CV53" s="1311">
        <v>49.1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4.0999999999999996</v>
      </c>
      <c r="BQ75" s="1311"/>
      <c r="BR75" s="1311"/>
      <c r="BS75" s="1311"/>
      <c r="BT75" s="1311"/>
      <c r="BU75" s="1311"/>
      <c r="BV75" s="1311"/>
      <c r="BW75" s="1311"/>
      <c r="BX75" s="1311">
        <v>3.6</v>
      </c>
      <c r="BY75" s="1311"/>
      <c r="BZ75" s="1311"/>
      <c r="CA75" s="1311"/>
      <c r="CB75" s="1311"/>
      <c r="CC75" s="1311"/>
      <c r="CD75" s="1311"/>
      <c r="CE75" s="1311"/>
      <c r="CF75" s="1311">
        <v>1.6</v>
      </c>
      <c r="CG75" s="1311"/>
      <c r="CH75" s="1311"/>
      <c r="CI75" s="1311"/>
      <c r="CJ75" s="1311"/>
      <c r="CK75" s="1311"/>
      <c r="CL75" s="1311"/>
      <c r="CM75" s="1311"/>
      <c r="CN75" s="1311">
        <v>0.6</v>
      </c>
      <c r="CO75" s="1311"/>
      <c r="CP75" s="1311"/>
      <c r="CQ75" s="1311"/>
      <c r="CR75" s="1311"/>
      <c r="CS75" s="1311"/>
      <c r="CT75" s="1311"/>
      <c r="CU75" s="1311"/>
      <c r="CV75" s="1311">
        <v>-0.2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607</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608</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OlzKHWLuFgHyyHvd+isQoPVKMsi5SouknR2ilaBd42d8jp7JkISp2vt1/SZrpuTfp0KtzmypbEoLIhn1sNgQw==" saltValue="Tni8abPMiWfHD4vtowXn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609</v>
      </c>
    </row>
  </sheetData>
  <sheetProtection algorithmName="SHA-512" hashValue="xb701lWW9btolnOgBsIMONBOnFkEE8F6DMQXLGeBhSKoy14j55i7yaC9lBHRU5zYFQEOl3gbHQbVbtsWdTE5dA==" saltValue="QZ/Q2Jx+nP5KNL5MN1TPl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610</v>
      </c>
    </row>
  </sheetData>
  <sheetProtection algorithmName="SHA-512" hashValue="x2fhUvVFWmzquaPUofPc4neVS6Gs0GZwdbixDr4Lz0KJ6cydfSod6VnRX6bwFdmmhZBcKiyXxZED9bC3eI6UPg==" saltValue="jQ4AOt35aF3UKRpLkNAG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254215</v>
      </c>
      <c r="E3" s="162"/>
      <c r="F3" s="163">
        <v>168868</v>
      </c>
      <c r="G3" s="164"/>
      <c r="H3" s="165"/>
    </row>
    <row r="4" spans="1:8" x14ac:dyDescent="0.15">
      <c r="A4" s="166"/>
      <c r="B4" s="167"/>
      <c r="C4" s="168"/>
      <c r="D4" s="169">
        <v>247679</v>
      </c>
      <c r="E4" s="170"/>
      <c r="F4" s="171">
        <v>79360</v>
      </c>
      <c r="G4" s="172"/>
      <c r="H4" s="173"/>
    </row>
    <row r="5" spans="1:8" x14ac:dyDescent="0.15">
      <c r="A5" s="154" t="s">
        <v>553</v>
      </c>
      <c r="B5" s="159"/>
      <c r="C5" s="160"/>
      <c r="D5" s="161">
        <v>406859</v>
      </c>
      <c r="E5" s="162"/>
      <c r="F5" s="163">
        <v>202870</v>
      </c>
      <c r="G5" s="164"/>
      <c r="H5" s="165"/>
    </row>
    <row r="6" spans="1:8" x14ac:dyDescent="0.15">
      <c r="A6" s="166"/>
      <c r="B6" s="167"/>
      <c r="C6" s="168"/>
      <c r="D6" s="169">
        <v>406740</v>
      </c>
      <c r="E6" s="170"/>
      <c r="F6" s="171">
        <v>79735</v>
      </c>
      <c r="G6" s="172"/>
      <c r="H6" s="173"/>
    </row>
    <row r="7" spans="1:8" x14ac:dyDescent="0.15">
      <c r="A7" s="154" t="s">
        <v>554</v>
      </c>
      <c r="B7" s="159"/>
      <c r="C7" s="160"/>
      <c r="D7" s="161">
        <v>295493</v>
      </c>
      <c r="E7" s="162"/>
      <c r="F7" s="163">
        <v>167497</v>
      </c>
      <c r="G7" s="164"/>
      <c r="H7" s="165"/>
    </row>
    <row r="8" spans="1:8" x14ac:dyDescent="0.15">
      <c r="A8" s="166"/>
      <c r="B8" s="167"/>
      <c r="C8" s="168"/>
      <c r="D8" s="169">
        <v>287324</v>
      </c>
      <c r="E8" s="170"/>
      <c r="F8" s="171">
        <v>82571</v>
      </c>
      <c r="G8" s="172"/>
      <c r="H8" s="173"/>
    </row>
    <row r="9" spans="1:8" x14ac:dyDescent="0.15">
      <c r="A9" s="154" t="s">
        <v>555</v>
      </c>
      <c r="B9" s="159"/>
      <c r="C9" s="160"/>
      <c r="D9" s="161">
        <v>200745</v>
      </c>
      <c r="E9" s="162"/>
      <c r="F9" s="163">
        <v>190274</v>
      </c>
      <c r="G9" s="164"/>
      <c r="H9" s="165"/>
    </row>
    <row r="10" spans="1:8" x14ac:dyDescent="0.15">
      <c r="A10" s="166"/>
      <c r="B10" s="167"/>
      <c r="C10" s="168"/>
      <c r="D10" s="169">
        <v>191416</v>
      </c>
      <c r="E10" s="170"/>
      <c r="F10" s="171">
        <v>88584</v>
      </c>
      <c r="G10" s="172"/>
      <c r="H10" s="173"/>
    </row>
    <row r="11" spans="1:8" x14ac:dyDescent="0.15">
      <c r="A11" s="154" t="s">
        <v>556</v>
      </c>
      <c r="B11" s="159"/>
      <c r="C11" s="160"/>
      <c r="D11" s="161">
        <v>100803</v>
      </c>
      <c r="E11" s="162"/>
      <c r="F11" s="163">
        <v>200194</v>
      </c>
      <c r="G11" s="164"/>
      <c r="H11" s="165"/>
    </row>
    <row r="12" spans="1:8" x14ac:dyDescent="0.15">
      <c r="A12" s="166"/>
      <c r="B12" s="167"/>
      <c r="C12" s="174"/>
      <c r="D12" s="169">
        <v>95549</v>
      </c>
      <c r="E12" s="170"/>
      <c r="F12" s="171">
        <v>106422</v>
      </c>
      <c r="G12" s="172"/>
      <c r="H12" s="173"/>
    </row>
    <row r="13" spans="1:8" x14ac:dyDescent="0.15">
      <c r="A13" s="154"/>
      <c r="B13" s="159"/>
      <c r="C13" s="175"/>
      <c r="D13" s="176">
        <v>251623</v>
      </c>
      <c r="E13" s="177"/>
      <c r="F13" s="178">
        <v>185941</v>
      </c>
      <c r="G13" s="179"/>
      <c r="H13" s="165"/>
    </row>
    <row r="14" spans="1:8" x14ac:dyDescent="0.15">
      <c r="A14" s="166"/>
      <c r="B14" s="167"/>
      <c r="C14" s="168"/>
      <c r="D14" s="169">
        <v>245742</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9.83</v>
      </c>
      <c r="C19" s="180">
        <f>ROUND(VALUE(SUBSTITUTE(実質収支比率等に係る経年分析!G$48,"▲","-")),2)</f>
        <v>5.86</v>
      </c>
      <c r="D19" s="180">
        <f>ROUND(VALUE(SUBSTITUTE(実質収支比率等に係る経年分析!H$48,"▲","-")),2)</f>
        <v>6.82</v>
      </c>
      <c r="E19" s="180">
        <f>ROUND(VALUE(SUBSTITUTE(実質収支比率等に係る経年分析!I$48,"▲","-")),2)</f>
        <v>5.6</v>
      </c>
      <c r="F19" s="180">
        <f>ROUND(VALUE(SUBSTITUTE(実質収支比率等に係る経年分析!J$48,"▲","-")),2)</f>
        <v>4.8600000000000003</v>
      </c>
    </row>
    <row r="20" spans="1:11" x14ac:dyDescent="0.15">
      <c r="A20" s="180" t="s">
        <v>55</v>
      </c>
      <c r="B20" s="180">
        <f>ROUND(VALUE(SUBSTITUTE(実質収支比率等に係る経年分析!F$47,"▲","-")),2)</f>
        <v>116.39</v>
      </c>
      <c r="C20" s="180">
        <f>ROUND(VALUE(SUBSTITUTE(実質収支比率等に係る経年分析!G$47,"▲","-")),2)</f>
        <v>125</v>
      </c>
      <c r="D20" s="180">
        <f>ROUND(VALUE(SUBSTITUTE(実質収支比率等に係る経年分析!H$47,"▲","-")),2)</f>
        <v>130.27000000000001</v>
      </c>
      <c r="E20" s="180">
        <f>ROUND(VALUE(SUBSTITUTE(実質収支比率等に係る経年分析!I$47,"▲","-")),2)</f>
        <v>100.01</v>
      </c>
      <c r="F20" s="180">
        <f>ROUND(VALUE(SUBSTITUTE(実質収支比率等に係る経年分析!J$47,"▲","-")),2)</f>
        <v>114</v>
      </c>
    </row>
    <row r="21" spans="1:11" x14ac:dyDescent="0.15">
      <c r="A21" s="180" t="s">
        <v>56</v>
      </c>
      <c r="B21" s="180">
        <f>IF(ISNUMBER(VALUE(SUBSTITUTE(実質収支比率等に係る経年分析!F$49,"▲","-"))),ROUND(VALUE(SUBSTITUTE(実質収支比率等に係る経年分析!F$49,"▲","-")),2),NA())</f>
        <v>5.36</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3.9</v>
      </c>
      <c r="E21" s="180">
        <f>IF(ISNUMBER(VALUE(SUBSTITUTE(実質収支比率等に係る経年分析!I$49,"▲","-"))),ROUND(VALUE(SUBSTITUTE(実質収支比率等に係る経年分析!I$49,"▲","-")),2),NA())</f>
        <v>9.3800000000000008</v>
      </c>
      <c r="F21" s="180">
        <f>IF(ISNUMBER(VALUE(SUBSTITUTE(実質収支比率等に係る経年分析!J$49,"▲","-"))),ROUND(VALUE(SUBSTITUTE(実質収支比率等に係る経年分析!J$49,"▲","-")),2),NA())</f>
        <v>7.92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1.1499999999999999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4.8499999999999996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154</v>
      </c>
      <c r="E42" s="182"/>
      <c r="F42" s="182"/>
      <c r="G42" s="182">
        <f>'実質公債費比率（分子）の構造'!L$52</f>
        <v>214</v>
      </c>
      <c r="H42" s="182"/>
      <c r="I42" s="182"/>
      <c r="J42" s="182">
        <f>'実質公債費比率（分子）の構造'!M$52</f>
        <v>205</v>
      </c>
      <c r="K42" s="182"/>
      <c r="L42" s="182"/>
      <c r="M42" s="182">
        <f>'実質公債費比率（分子）の構造'!N$52</f>
        <v>191</v>
      </c>
      <c r="N42" s="182"/>
      <c r="O42" s="182"/>
      <c r="P42" s="182">
        <f>'実質公債費比率（分子）の構造'!O$52</f>
        <v>179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4</v>
      </c>
      <c r="F44" s="182"/>
      <c r="G44" s="182"/>
      <c r="H44" s="182">
        <f>'実質公債費比率（分子）の構造'!M$50</f>
        <v>1</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206</v>
      </c>
      <c r="C46" s="182"/>
      <c r="D46" s="182"/>
      <c r="E46" s="182">
        <f>'実質公債費比率（分子）の構造'!L$48</f>
        <v>213</v>
      </c>
      <c r="F46" s="182"/>
      <c r="G46" s="182"/>
      <c r="H46" s="182">
        <f>'実質公債費比率（分子）の構造'!M$48</f>
        <v>213</v>
      </c>
      <c r="I46" s="182"/>
      <c r="J46" s="182"/>
      <c r="K46" s="182">
        <f>'実質公債費比率（分子）の構造'!N$48</f>
        <v>220</v>
      </c>
      <c r="L46" s="182"/>
      <c r="M46" s="182"/>
      <c r="N46" s="182">
        <f>'実質公債費比率（分子）の構造'!O$48</f>
        <v>109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v>
      </c>
      <c r="C49" s="182"/>
      <c r="D49" s="182"/>
      <c r="E49" s="182">
        <f>'実質公債費比率（分子）の構造'!L$45</f>
        <v>12</v>
      </c>
      <c r="F49" s="182"/>
      <c r="G49" s="182"/>
      <c r="H49" s="182">
        <f>'実質公債費比率（分子）の構造'!M$45</f>
        <v>6</v>
      </c>
      <c r="I49" s="182"/>
      <c r="J49" s="182"/>
      <c r="K49" s="182" t="str">
        <f>'実質公債費比率（分子）の構造'!N$45</f>
        <v>-</v>
      </c>
      <c r="L49" s="182"/>
      <c r="M49" s="182"/>
      <c r="N49" s="182" t="str">
        <f>'実質公債費比率（分子）の構造'!O$45</f>
        <v>-</v>
      </c>
      <c r="O49" s="182"/>
      <c r="P49" s="182"/>
    </row>
    <row r="50" spans="1:16" x14ac:dyDescent="0.15">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15</v>
      </c>
      <c r="G50" s="182" t="e">
        <f>NA()</f>
        <v>#N/A</v>
      </c>
      <c r="H50" s="182" t="e">
        <f>NA()</f>
        <v>#N/A</v>
      </c>
      <c r="I50" s="182">
        <f>IF(ISNUMBER('実質公債費比率（分子）の構造'!M$53),'実質公債費比率（分子）の構造'!M$53,NA())</f>
        <v>15</v>
      </c>
      <c r="J50" s="182" t="e">
        <f>NA()</f>
        <v>#N/A</v>
      </c>
      <c r="K50" s="182" t="e">
        <f>NA()</f>
        <v>#N/A</v>
      </c>
      <c r="L50" s="182">
        <f>IF(ISNUMBER('実質公債費比率（分子）の構造'!N$53),'実質公債費比率（分子）の構造'!N$53,NA())</f>
        <v>29</v>
      </c>
      <c r="M50" s="182" t="e">
        <f>NA()</f>
        <v>#N/A</v>
      </c>
      <c r="N50" s="182" t="e">
        <f>NA()</f>
        <v>#N/A</v>
      </c>
      <c r="O50" s="182">
        <f>IF(ISNUMBER('実質公債費比率（分子）の構造'!O$53),'実質公債費比率（分子）の構造'!O$53,NA())</f>
        <v>-70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2109</v>
      </c>
      <c r="E56" s="181"/>
      <c r="F56" s="181"/>
      <c r="G56" s="181">
        <f>'将来負担比率（分子）の構造'!J$52</f>
        <v>1895</v>
      </c>
      <c r="H56" s="181"/>
      <c r="I56" s="181"/>
      <c r="J56" s="181">
        <f>'将来負担比率（分子）の構造'!K$52</f>
        <v>1828</v>
      </c>
      <c r="K56" s="181"/>
      <c r="L56" s="181"/>
      <c r="M56" s="181">
        <f>'将来負担比率（分子）の構造'!L$52</f>
        <v>1673</v>
      </c>
      <c r="N56" s="181"/>
      <c r="O56" s="181"/>
      <c r="P56" s="181">
        <f>'将来負担比率（分子）の構造'!M$52</f>
        <v>1517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8993</v>
      </c>
      <c r="E58" s="181"/>
      <c r="F58" s="181"/>
      <c r="G58" s="181">
        <f>'将来負担比率（分子）の構造'!J$50</f>
        <v>9391</v>
      </c>
      <c r="H58" s="181"/>
      <c r="I58" s="181"/>
      <c r="J58" s="181">
        <f>'将来負担比率（分子）の構造'!K$50</f>
        <v>9575</v>
      </c>
      <c r="K58" s="181"/>
      <c r="L58" s="181"/>
      <c r="M58" s="181">
        <f>'将来負担比率（分子）の構造'!L$50</f>
        <v>11108</v>
      </c>
      <c r="N58" s="181"/>
      <c r="O58" s="181"/>
      <c r="P58" s="181">
        <f>'将来負担比率（分子）の構造'!M$50</f>
        <v>9311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720</v>
      </c>
      <c r="C62" s="181"/>
      <c r="D62" s="181"/>
      <c r="E62" s="181">
        <f>'将来負担比率（分子）の構造'!J$45</f>
        <v>537</v>
      </c>
      <c r="F62" s="181"/>
      <c r="G62" s="181"/>
      <c r="H62" s="181">
        <f>'将来負担比率（分子）の構造'!K$45</f>
        <v>535</v>
      </c>
      <c r="I62" s="181"/>
      <c r="J62" s="181"/>
      <c r="K62" s="181">
        <f>'将来負担比率（分子）の構造'!L$45</f>
        <v>538</v>
      </c>
      <c r="L62" s="181"/>
      <c r="M62" s="181"/>
      <c r="N62" s="181">
        <f>'将来負担比率（分子）の構造'!M$45</f>
        <v>490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2800</v>
      </c>
      <c r="C64" s="181"/>
      <c r="D64" s="181"/>
      <c r="E64" s="181">
        <f>'将来負担比率（分子）の構造'!J$43</f>
        <v>2863</v>
      </c>
      <c r="F64" s="181"/>
      <c r="G64" s="181"/>
      <c r="H64" s="181">
        <f>'将来負担比率（分子）の構造'!K$43</f>
        <v>2848</v>
      </c>
      <c r="I64" s="181"/>
      <c r="J64" s="181"/>
      <c r="K64" s="181">
        <f>'将来負担比率（分子）の構造'!L$43</f>
        <v>2610</v>
      </c>
      <c r="L64" s="181"/>
      <c r="M64" s="181"/>
      <c r="N64" s="181">
        <f>'将来負担比率（分子）の構造'!M$43</f>
        <v>2439</v>
      </c>
      <c r="O64" s="181"/>
      <c r="P64" s="181"/>
    </row>
    <row r="65" spans="1:16" x14ac:dyDescent="0.15">
      <c r="A65" s="181" t="s">
        <v>32</v>
      </c>
      <c r="B65" s="181">
        <f>'将来負担比率（分子）の構造'!I$42</f>
        <v>6</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v>
      </c>
      <c r="C66" s="181"/>
      <c r="D66" s="181"/>
      <c r="E66" s="181">
        <f>'将来負担比率（分子）の構造'!J$41</f>
        <v>6</v>
      </c>
      <c r="F66" s="181"/>
      <c r="G66" s="181"/>
      <c r="H66" s="181" t="str">
        <f>'将来負担比率（分子）の構造'!K$41</f>
        <v>-</v>
      </c>
      <c r="I66" s="181"/>
      <c r="J66" s="181"/>
      <c r="K66" s="181" t="str">
        <f>'将来負担比率（分子）の構造'!L$41</f>
        <v>-</v>
      </c>
      <c r="L66" s="181"/>
      <c r="M66" s="181"/>
      <c r="N66" s="181" t="str">
        <f>'将来負担比率（分子）の構造'!M$41</f>
        <v>-</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3413</v>
      </c>
      <c r="C72" s="185">
        <f>基金残高に係る経年分析!G55</f>
        <v>3732</v>
      </c>
      <c r="D72" s="185">
        <f>基金残高に係る経年分析!H55</f>
        <v>4050</v>
      </c>
    </row>
    <row r="73" spans="1:16" x14ac:dyDescent="0.15">
      <c r="A73" s="184" t="s">
        <v>78</v>
      </c>
      <c r="B73" s="185">
        <f>基金残高に係る経年分析!F56</f>
        <v>7</v>
      </c>
      <c r="C73" s="185">
        <f>基金残高に係る経年分析!G56</f>
        <v>7</v>
      </c>
      <c r="D73" s="185">
        <f>基金残高に係る経年分析!H56</f>
        <v>7</v>
      </c>
    </row>
    <row r="74" spans="1:16" x14ac:dyDescent="0.15">
      <c r="A74" s="184" t="s">
        <v>79</v>
      </c>
      <c r="B74" s="185">
        <f>基金残高に係る経年分析!F57</f>
        <v>8544</v>
      </c>
      <c r="C74" s="185">
        <f>基金残高に係る経年分析!G57</f>
        <v>10521</v>
      </c>
      <c r="D74" s="185">
        <f>基金残高に係る経年分析!H57</f>
        <v>11851</v>
      </c>
    </row>
  </sheetData>
  <sheetProtection algorithmName="SHA-512" hashValue="w3HCf2l4OxvZjX9cYnwSQERUGGcq45cHUQSZckPdNOBabtvsGFhOm1JN7ixY8PP4tp98vAeHxdlw7qCzZL7A3A==" saltValue="gByjJuG628f1DKRScYZX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A49" sqref="AA4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3828816</v>
      </c>
      <c r="S5" s="736"/>
      <c r="T5" s="736"/>
      <c r="U5" s="736"/>
      <c r="V5" s="736"/>
      <c r="W5" s="736"/>
      <c r="X5" s="736"/>
      <c r="Y5" s="779"/>
      <c r="Z5" s="797">
        <v>40.1</v>
      </c>
      <c r="AA5" s="797"/>
      <c r="AB5" s="797"/>
      <c r="AC5" s="797"/>
      <c r="AD5" s="798">
        <v>3389626</v>
      </c>
      <c r="AE5" s="798"/>
      <c r="AF5" s="798"/>
      <c r="AG5" s="798"/>
      <c r="AH5" s="798"/>
      <c r="AI5" s="798"/>
      <c r="AJ5" s="798"/>
      <c r="AK5" s="798"/>
      <c r="AL5" s="780">
        <v>94.5</v>
      </c>
      <c r="AM5" s="751"/>
      <c r="AN5" s="751"/>
      <c r="AO5" s="781"/>
      <c r="AP5" s="746" t="s">
        <v>229</v>
      </c>
      <c r="AQ5" s="747"/>
      <c r="AR5" s="747"/>
      <c r="AS5" s="747"/>
      <c r="AT5" s="747"/>
      <c r="AU5" s="747"/>
      <c r="AV5" s="747"/>
      <c r="AW5" s="747"/>
      <c r="AX5" s="747"/>
      <c r="AY5" s="747"/>
      <c r="AZ5" s="747"/>
      <c r="BA5" s="747"/>
      <c r="BB5" s="747"/>
      <c r="BC5" s="747"/>
      <c r="BD5" s="747"/>
      <c r="BE5" s="747"/>
      <c r="BF5" s="748"/>
      <c r="BG5" s="680">
        <v>3384119</v>
      </c>
      <c r="BH5" s="681"/>
      <c r="BI5" s="681"/>
      <c r="BJ5" s="681"/>
      <c r="BK5" s="681"/>
      <c r="BL5" s="681"/>
      <c r="BM5" s="681"/>
      <c r="BN5" s="682"/>
      <c r="BO5" s="713">
        <v>88.4</v>
      </c>
      <c r="BP5" s="713"/>
      <c r="BQ5" s="713"/>
      <c r="BR5" s="713"/>
      <c r="BS5" s="714" t="s">
        <v>118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41208</v>
      </c>
      <c r="S6" s="681"/>
      <c r="T6" s="681"/>
      <c r="U6" s="681"/>
      <c r="V6" s="681"/>
      <c r="W6" s="681"/>
      <c r="X6" s="681"/>
      <c r="Y6" s="682"/>
      <c r="Z6" s="713">
        <v>0.4</v>
      </c>
      <c r="AA6" s="713"/>
      <c r="AB6" s="713"/>
      <c r="AC6" s="713"/>
      <c r="AD6" s="714">
        <v>41208</v>
      </c>
      <c r="AE6" s="714"/>
      <c r="AF6" s="714"/>
      <c r="AG6" s="714"/>
      <c r="AH6" s="714"/>
      <c r="AI6" s="714"/>
      <c r="AJ6" s="714"/>
      <c r="AK6" s="714"/>
      <c r="AL6" s="683">
        <v>1.1000000000000001</v>
      </c>
      <c r="AM6" s="684"/>
      <c r="AN6" s="684"/>
      <c r="AO6" s="715"/>
      <c r="AP6" s="677" t="s">
        <v>234</v>
      </c>
      <c r="AQ6" s="678"/>
      <c r="AR6" s="678"/>
      <c r="AS6" s="678"/>
      <c r="AT6" s="678"/>
      <c r="AU6" s="678"/>
      <c r="AV6" s="678"/>
      <c r="AW6" s="678"/>
      <c r="AX6" s="678"/>
      <c r="AY6" s="678"/>
      <c r="AZ6" s="678"/>
      <c r="BA6" s="678"/>
      <c r="BB6" s="678"/>
      <c r="BC6" s="678"/>
      <c r="BD6" s="678"/>
      <c r="BE6" s="678"/>
      <c r="BF6" s="679"/>
      <c r="BG6" s="680">
        <v>3384119</v>
      </c>
      <c r="BH6" s="681"/>
      <c r="BI6" s="681"/>
      <c r="BJ6" s="681"/>
      <c r="BK6" s="681"/>
      <c r="BL6" s="681"/>
      <c r="BM6" s="681"/>
      <c r="BN6" s="682"/>
      <c r="BO6" s="713">
        <v>88.4</v>
      </c>
      <c r="BP6" s="713"/>
      <c r="BQ6" s="713"/>
      <c r="BR6" s="713"/>
      <c r="BS6" s="714" t="s">
        <v>118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90233</v>
      </c>
      <c r="CS6" s="681"/>
      <c r="CT6" s="681"/>
      <c r="CU6" s="681"/>
      <c r="CV6" s="681"/>
      <c r="CW6" s="681"/>
      <c r="CX6" s="681"/>
      <c r="CY6" s="682"/>
      <c r="CZ6" s="780">
        <v>1</v>
      </c>
      <c r="DA6" s="751"/>
      <c r="DB6" s="751"/>
      <c r="DC6" s="783"/>
      <c r="DD6" s="686">
        <v>3176</v>
      </c>
      <c r="DE6" s="681"/>
      <c r="DF6" s="681"/>
      <c r="DG6" s="681"/>
      <c r="DH6" s="681"/>
      <c r="DI6" s="681"/>
      <c r="DJ6" s="681"/>
      <c r="DK6" s="681"/>
      <c r="DL6" s="681"/>
      <c r="DM6" s="681"/>
      <c r="DN6" s="681"/>
      <c r="DO6" s="681"/>
      <c r="DP6" s="682"/>
      <c r="DQ6" s="686">
        <v>90233</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531</v>
      </c>
      <c r="S7" s="681"/>
      <c r="T7" s="681"/>
      <c r="U7" s="681"/>
      <c r="V7" s="681"/>
      <c r="W7" s="681"/>
      <c r="X7" s="681"/>
      <c r="Y7" s="682"/>
      <c r="Z7" s="713">
        <v>0</v>
      </c>
      <c r="AA7" s="713"/>
      <c r="AB7" s="713"/>
      <c r="AC7" s="713"/>
      <c r="AD7" s="714">
        <v>531</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311216</v>
      </c>
      <c r="BH7" s="681"/>
      <c r="BI7" s="681"/>
      <c r="BJ7" s="681"/>
      <c r="BK7" s="681"/>
      <c r="BL7" s="681"/>
      <c r="BM7" s="681"/>
      <c r="BN7" s="682"/>
      <c r="BO7" s="713">
        <v>8.1</v>
      </c>
      <c r="BP7" s="713"/>
      <c r="BQ7" s="713"/>
      <c r="BR7" s="713"/>
      <c r="BS7" s="714" t="s">
        <v>118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4616572</v>
      </c>
      <c r="CS7" s="681"/>
      <c r="CT7" s="681"/>
      <c r="CU7" s="681"/>
      <c r="CV7" s="681"/>
      <c r="CW7" s="681"/>
      <c r="CX7" s="681"/>
      <c r="CY7" s="682"/>
      <c r="CZ7" s="713">
        <v>49.4</v>
      </c>
      <c r="DA7" s="713"/>
      <c r="DB7" s="713"/>
      <c r="DC7" s="713"/>
      <c r="DD7" s="686">
        <v>48825</v>
      </c>
      <c r="DE7" s="681"/>
      <c r="DF7" s="681"/>
      <c r="DG7" s="681"/>
      <c r="DH7" s="681"/>
      <c r="DI7" s="681"/>
      <c r="DJ7" s="681"/>
      <c r="DK7" s="681"/>
      <c r="DL7" s="681"/>
      <c r="DM7" s="681"/>
      <c r="DN7" s="681"/>
      <c r="DO7" s="681"/>
      <c r="DP7" s="682"/>
      <c r="DQ7" s="686">
        <v>2180383</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1365</v>
      </c>
      <c r="S8" s="681"/>
      <c r="T8" s="681"/>
      <c r="U8" s="681"/>
      <c r="V8" s="681"/>
      <c r="W8" s="681"/>
      <c r="X8" s="681"/>
      <c r="Y8" s="682"/>
      <c r="Z8" s="713">
        <v>0</v>
      </c>
      <c r="AA8" s="713"/>
      <c r="AB8" s="713"/>
      <c r="AC8" s="713"/>
      <c r="AD8" s="714">
        <v>1365</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9431</v>
      </c>
      <c r="BH8" s="681"/>
      <c r="BI8" s="681"/>
      <c r="BJ8" s="681"/>
      <c r="BK8" s="681"/>
      <c r="BL8" s="681"/>
      <c r="BM8" s="681"/>
      <c r="BN8" s="682"/>
      <c r="BO8" s="713">
        <v>0.2</v>
      </c>
      <c r="BP8" s="713"/>
      <c r="BQ8" s="713"/>
      <c r="BR8" s="713"/>
      <c r="BS8" s="686" t="s">
        <v>118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1389763</v>
      </c>
      <c r="CS8" s="681"/>
      <c r="CT8" s="681"/>
      <c r="CU8" s="681"/>
      <c r="CV8" s="681"/>
      <c r="CW8" s="681"/>
      <c r="CX8" s="681"/>
      <c r="CY8" s="682"/>
      <c r="CZ8" s="713">
        <v>14.9</v>
      </c>
      <c r="DA8" s="713"/>
      <c r="DB8" s="713"/>
      <c r="DC8" s="713"/>
      <c r="DD8" s="686">
        <v>164472</v>
      </c>
      <c r="DE8" s="681"/>
      <c r="DF8" s="681"/>
      <c r="DG8" s="681"/>
      <c r="DH8" s="681"/>
      <c r="DI8" s="681"/>
      <c r="DJ8" s="681"/>
      <c r="DK8" s="681"/>
      <c r="DL8" s="681"/>
      <c r="DM8" s="681"/>
      <c r="DN8" s="681"/>
      <c r="DO8" s="681"/>
      <c r="DP8" s="682"/>
      <c r="DQ8" s="686">
        <v>878308</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1545</v>
      </c>
      <c r="S9" s="681"/>
      <c r="T9" s="681"/>
      <c r="U9" s="681"/>
      <c r="V9" s="681"/>
      <c r="W9" s="681"/>
      <c r="X9" s="681"/>
      <c r="Y9" s="682"/>
      <c r="Z9" s="713">
        <v>0</v>
      </c>
      <c r="AA9" s="713"/>
      <c r="AB9" s="713"/>
      <c r="AC9" s="713"/>
      <c r="AD9" s="714">
        <v>1545</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200946</v>
      </c>
      <c r="BH9" s="681"/>
      <c r="BI9" s="681"/>
      <c r="BJ9" s="681"/>
      <c r="BK9" s="681"/>
      <c r="BL9" s="681"/>
      <c r="BM9" s="681"/>
      <c r="BN9" s="682"/>
      <c r="BO9" s="713">
        <v>5.2</v>
      </c>
      <c r="BP9" s="713"/>
      <c r="BQ9" s="713"/>
      <c r="BR9" s="713"/>
      <c r="BS9" s="686" t="s">
        <v>118</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594307</v>
      </c>
      <c r="CS9" s="681"/>
      <c r="CT9" s="681"/>
      <c r="CU9" s="681"/>
      <c r="CV9" s="681"/>
      <c r="CW9" s="681"/>
      <c r="CX9" s="681"/>
      <c r="CY9" s="682"/>
      <c r="CZ9" s="713">
        <v>6.4</v>
      </c>
      <c r="DA9" s="713"/>
      <c r="DB9" s="713"/>
      <c r="DC9" s="713"/>
      <c r="DD9" s="686" t="s">
        <v>118</v>
      </c>
      <c r="DE9" s="681"/>
      <c r="DF9" s="681"/>
      <c r="DG9" s="681"/>
      <c r="DH9" s="681"/>
      <c r="DI9" s="681"/>
      <c r="DJ9" s="681"/>
      <c r="DK9" s="681"/>
      <c r="DL9" s="681"/>
      <c r="DM9" s="681"/>
      <c r="DN9" s="681"/>
      <c r="DO9" s="681"/>
      <c r="DP9" s="682"/>
      <c r="DQ9" s="686">
        <v>526704</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118</v>
      </c>
      <c r="S10" s="681"/>
      <c r="T10" s="681"/>
      <c r="U10" s="681"/>
      <c r="V10" s="681"/>
      <c r="W10" s="681"/>
      <c r="X10" s="681"/>
      <c r="Y10" s="682"/>
      <c r="Z10" s="713" t="s">
        <v>118</v>
      </c>
      <c r="AA10" s="713"/>
      <c r="AB10" s="713"/>
      <c r="AC10" s="713"/>
      <c r="AD10" s="714" t="s">
        <v>118</v>
      </c>
      <c r="AE10" s="714"/>
      <c r="AF10" s="714"/>
      <c r="AG10" s="714"/>
      <c r="AH10" s="714"/>
      <c r="AI10" s="714"/>
      <c r="AJ10" s="714"/>
      <c r="AK10" s="714"/>
      <c r="AL10" s="683" t="s">
        <v>118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26367</v>
      </c>
      <c r="BH10" s="681"/>
      <c r="BI10" s="681"/>
      <c r="BJ10" s="681"/>
      <c r="BK10" s="681"/>
      <c r="BL10" s="681"/>
      <c r="BM10" s="681"/>
      <c r="BN10" s="682"/>
      <c r="BO10" s="713">
        <v>0.7</v>
      </c>
      <c r="BP10" s="713"/>
      <c r="BQ10" s="713"/>
      <c r="BR10" s="713"/>
      <c r="BS10" s="686" t="s">
        <v>118</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30</v>
      </c>
      <c r="CS10" s="681"/>
      <c r="CT10" s="681"/>
      <c r="CU10" s="681"/>
      <c r="CV10" s="681"/>
      <c r="CW10" s="681"/>
      <c r="CX10" s="681"/>
      <c r="CY10" s="682"/>
      <c r="CZ10" s="713">
        <v>0</v>
      </c>
      <c r="DA10" s="713"/>
      <c r="DB10" s="713"/>
      <c r="DC10" s="713"/>
      <c r="DD10" s="686" t="s">
        <v>118</v>
      </c>
      <c r="DE10" s="681"/>
      <c r="DF10" s="681"/>
      <c r="DG10" s="681"/>
      <c r="DH10" s="681"/>
      <c r="DI10" s="681"/>
      <c r="DJ10" s="681"/>
      <c r="DK10" s="681"/>
      <c r="DL10" s="681"/>
      <c r="DM10" s="681"/>
      <c r="DN10" s="681"/>
      <c r="DO10" s="681"/>
      <c r="DP10" s="682"/>
      <c r="DQ10" s="686">
        <v>30</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135111</v>
      </c>
      <c r="S11" s="681"/>
      <c r="T11" s="681"/>
      <c r="U11" s="681"/>
      <c r="V11" s="681"/>
      <c r="W11" s="681"/>
      <c r="X11" s="681"/>
      <c r="Y11" s="682"/>
      <c r="Z11" s="683">
        <v>1.4</v>
      </c>
      <c r="AA11" s="684"/>
      <c r="AB11" s="684"/>
      <c r="AC11" s="685"/>
      <c r="AD11" s="686">
        <v>135111</v>
      </c>
      <c r="AE11" s="681"/>
      <c r="AF11" s="681"/>
      <c r="AG11" s="681"/>
      <c r="AH11" s="681"/>
      <c r="AI11" s="681"/>
      <c r="AJ11" s="681"/>
      <c r="AK11" s="682"/>
      <c r="AL11" s="683">
        <v>3.8</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74472</v>
      </c>
      <c r="BH11" s="681"/>
      <c r="BI11" s="681"/>
      <c r="BJ11" s="681"/>
      <c r="BK11" s="681"/>
      <c r="BL11" s="681"/>
      <c r="BM11" s="681"/>
      <c r="BN11" s="682"/>
      <c r="BO11" s="713">
        <v>1.9</v>
      </c>
      <c r="BP11" s="713"/>
      <c r="BQ11" s="713"/>
      <c r="BR11" s="713"/>
      <c r="BS11" s="686" t="s">
        <v>118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750669</v>
      </c>
      <c r="CS11" s="681"/>
      <c r="CT11" s="681"/>
      <c r="CU11" s="681"/>
      <c r="CV11" s="681"/>
      <c r="CW11" s="681"/>
      <c r="CX11" s="681"/>
      <c r="CY11" s="682"/>
      <c r="CZ11" s="713">
        <v>8</v>
      </c>
      <c r="DA11" s="713"/>
      <c r="DB11" s="713"/>
      <c r="DC11" s="713"/>
      <c r="DD11" s="686">
        <v>99332</v>
      </c>
      <c r="DE11" s="681"/>
      <c r="DF11" s="681"/>
      <c r="DG11" s="681"/>
      <c r="DH11" s="681"/>
      <c r="DI11" s="681"/>
      <c r="DJ11" s="681"/>
      <c r="DK11" s="681"/>
      <c r="DL11" s="681"/>
      <c r="DM11" s="681"/>
      <c r="DN11" s="681"/>
      <c r="DO11" s="681"/>
      <c r="DP11" s="682"/>
      <c r="DQ11" s="686">
        <v>576819</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118</v>
      </c>
      <c r="S12" s="681"/>
      <c r="T12" s="681"/>
      <c r="U12" s="681"/>
      <c r="V12" s="681"/>
      <c r="W12" s="681"/>
      <c r="X12" s="681"/>
      <c r="Y12" s="682"/>
      <c r="Z12" s="713" t="s">
        <v>118</v>
      </c>
      <c r="AA12" s="713"/>
      <c r="AB12" s="713"/>
      <c r="AC12" s="713"/>
      <c r="AD12" s="714" t="s">
        <v>118</v>
      </c>
      <c r="AE12" s="714"/>
      <c r="AF12" s="714"/>
      <c r="AG12" s="714"/>
      <c r="AH12" s="714"/>
      <c r="AI12" s="714"/>
      <c r="AJ12" s="714"/>
      <c r="AK12" s="714"/>
      <c r="AL12" s="683" t="s">
        <v>118</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3007669</v>
      </c>
      <c r="BH12" s="681"/>
      <c r="BI12" s="681"/>
      <c r="BJ12" s="681"/>
      <c r="BK12" s="681"/>
      <c r="BL12" s="681"/>
      <c r="BM12" s="681"/>
      <c r="BN12" s="682"/>
      <c r="BO12" s="713">
        <v>78.599999999999994</v>
      </c>
      <c r="BP12" s="713"/>
      <c r="BQ12" s="713"/>
      <c r="BR12" s="713"/>
      <c r="BS12" s="686" t="s">
        <v>118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573788</v>
      </c>
      <c r="CS12" s="681"/>
      <c r="CT12" s="681"/>
      <c r="CU12" s="681"/>
      <c r="CV12" s="681"/>
      <c r="CW12" s="681"/>
      <c r="CX12" s="681"/>
      <c r="CY12" s="682"/>
      <c r="CZ12" s="713">
        <v>6.1</v>
      </c>
      <c r="DA12" s="713"/>
      <c r="DB12" s="713"/>
      <c r="DC12" s="713"/>
      <c r="DD12" s="686">
        <v>195</v>
      </c>
      <c r="DE12" s="681"/>
      <c r="DF12" s="681"/>
      <c r="DG12" s="681"/>
      <c r="DH12" s="681"/>
      <c r="DI12" s="681"/>
      <c r="DJ12" s="681"/>
      <c r="DK12" s="681"/>
      <c r="DL12" s="681"/>
      <c r="DM12" s="681"/>
      <c r="DN12" s="681"/>
      <c r="DO12" s="681"/>
      <c r="DP12" s="682"/>
      <c r="DQ12" s="686">
        <v>507714</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118</v>
      </c>
      <c r="S13" s="681"/>
      <c r="T13" s="681"/>
      <c r="U13" s="681"/>
      <c r="V13" s="681"/>
      <c r="W13" s="681"/>
      <c r="X13" s="681"/>
      <c r="Y13" s="682"/>
      <c r="Z13" s="713" t="s">
        <v>118</v>
      </c>
      <c r="AA13" s="713"/>
      <c r="AB13" s="713"/>
      <c r="AC13" s="713"/>
      <c r="AD13" s="714" t="s">
        <v>118</v>
      </c>
      <c r="AE13" s="714"/>
      <c r="AF13" s="714"/>
      <c r="AG13" s="714"/>
      <c r="AH13" s="714"/>
      <c r="AI13" s="714"/>
      <c r="AJ13" s="714"/>
      <c r="AK13" s="714"/>
      <c r="AL13" s="683" t="s">
        <v>118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3007669</v>
      </c>
      <c r="BH13" s="681"/>
      <c r="BI13" s="681"/>
      <c r="BJ13" s="681"/>
      <c r="BK13" s="681"/>
      <c r="BL13" s="681"/>
      <c r="BM13" s="681"/>
      <c r="BN13" s="682"/>
      <c r="BO13" s="713">
        <v>78.599999999999994</v>
      </c>
      <c r="BP13" s="713"/>
      <c r="BQ13" s="713"/>
      <c r="BR13" s="713"/>
      <c r="BS13" s="686" t="s">
        <v>118</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418739</v>
      </c>
      <c r="CS13" s="681"/>
      <c r="CT13" s="681"/>
      <c r="CU13" s="681"/>
      <c r="CV13" s="681"/>
      <c r="CW13" s="681"/>
      <c r="CX13" s="681"/>
      <c r="CY13" s="682"/>
      <c r="CZ13" s="713">
        <v>4.5</v>
      </c>
      <c r="DA13" s="713"/>
      <c r="DB13" s="713"/>
      <c r="DC13" s="713"/>
      <c r="DD13" s="686">
        <v>91563</v>
      </c>
      <c r="DE13" s="681"/>
      <c r="DF13" s="681"/>
      <c r="DG13" s="681"/>
      <c r="DH13" s="681"/>
      <c r="DI13" s="681"/>
      <c r="DJ13" s="681"/>
      <c r="DK13" s="681"/>
      <c r="DL13" s="681"/>
      <c r="DM13" s="681"/>
      <c r="DN13" s="681"/>
      <c r="DO13" s="681"/>
      <c r="DP13" s="682"/>
      <c r="DQ13" s="686">
        <v>359544</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118</v>
      </c>
      <c r="S14" s="681"/>
      <c r="T14" s="681"/>
      <c r="U14" s="681"/>
      <c r="V14" s="681"/>
      <c r="W14" s="681"/>
      <c r="X14" s="681"/>
      <c r="Y14" s="682"/>
      <c r="Z14" s="713" t="s">
        <v>118</v>
      </c>
      <c r="AA14" s="713"/>
      <c r="AB14" s="713"/>
      <c r="AC14" s="713"/>
      <c r="AD14" s="714" t="s">
        <v>118</v>
      </c>
      <c r="AE14" s="714"/>
      <c r="AF14" s="714"/>
      <c r="AG14" s="714"/>
      <c r="AH14" s="714"/>
      <c r="AI14" s="714"/>
      <c r="AJ14" s="714"/>
      <c r="AK14" s="714"/>
      <c r="AL14" s="683" t="s">
        <v>118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26903</v>
      </c>
      <c r="BH14" s="681"/>
      <c r="BI14" s="681"/>
      <c r="BJ14" s="681"/>
      <c r="BK14" s="681"/>
      <c r="BL14" s="681"/>
      <c r="BM14" s="681"/>
      <c r="BN14" s="682"/>
      <c r="BO14" s="713">
        <v>0.7</v>
      </c>
      <c r="BP14" s="713"/>
      <c r="BQ14" s="713"/>
      <c r="BR14" s="713"/>
      <c r="BS14" s="686" t="s">
        <v>118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227485</v>
      </c>
      <c r="CS14" s="681"/>
      <c r="CT14" s="681"/>
      <c r="CU14" s="681"/>
      <c r="CV14" s="681"/>
      <c r="CW14" s="681"/>
      <c r="CX14" s="681"/>
      <c r="CY14" s="682"/>
      <c r="CZ14" s="713">
        <v>2.4</v>
      </c>
      <c r="DA14" s="713"/>
      <c r="DB14" s="713"/>
      <c r="DC14" s="713"/>
      <c r="DD14" s="686">
        <v>8786</v>
      </c>
      <c r="DE14" s="681"/>
      <c r="DF14" s="681"/>
      <c r="DG14" s="681"/>
      <c r="DH14" s="681"/>
      <c r="DI14" s="681"/>
      <c r="DJ14" s="681"/>
      <c r="DK14" s="681"/>
      <c r="DL14" s="681"/>
      <c r="DM14" s="681"/>
      <c r="DN14" s="681"/>
      <c r="DO14" s="681"/>
      <c r="DP14" s="682"/>
      <c r="DQ14" s="686">
        <v>125669</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118</v>
      </c>
      <c r="S15" s="681"/>
      <c r="T15" s="681"/>
      <c r="U15" s="681"/>
      <c r="V15" s="681"/>
      <c r="W15" s="681"/>
      <c r="X15" s="681"/>
      <c r="Y15" s="682"/>
      <c r="Z15" s="713" t="s">
        <v>118</v>
      </c>
      <c r="AA15" s="713"/>
      <c r="AB15" s="713"/>
      <c r="AC15" s="713"/>
      <c r="AD15" s="714" t="s">
        <v>118</v>
      </c>
      <c r="AE15" s="714"/>
      <c r="AF15" s="714"/>
      <c r="AG15" s="714"/>
      <c r="AH15" s="714"/>
      <c r="AI15" s="714"/>
      <c r="AJ15" s="714"/>
      <c r="AK15" s="714"/>
      <c r="AL15" s="683" t="s">
        <v>118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38331</v>
      </c>
      <c r="BH15" s="681"/>
      <c r="BI15" s="681"/>
      <c r="BJ15" s="681"/>
      <c r="BK15" s="681"/>
      <c r="BL15" s="681"/>
      <c r="BM15" s="681"/>
      <c r="BN15" s="682"/>
      <c r="BO15" s="713">
        <v>1</v>
      </c>
      <c r="BP15" s="713"/>
      <c r="BQ15" s="713"/>
      <c r="BR15" s="713"/>
      <c r="BS15" s="686" t="s">
        <v>118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671349</v>
      </c>
      <c r="CS15" s="681"/>
      <c r="CT15" s="681"/>
      <c r="CU15" s="681"/>
      <c r="CV15" s="681"/>
      <c r="CW15" s="681"/>
      <c r="CX15" s="681"/>
      <c r="CY15" s="682"/>
      <c r="CZ15" s="713">
        <v>7.2</v>
      </c>
      <c r="DA15" s="713"/>
      <c r="DB15" s="713"/>
      <c r="DC15" s="713"/>
      <c r="DD15" s="686">
        <v>128594</v>
      </c>
      <c r="DE15" s="681"/>
      <c r="DF15" s="681"/>
      <c r="DG15" s="681"/>
      <c r="DH15" s="681"/>
      <c r="DI15" s="681"/>
      <c r="DJ15" s="681"/>
      <c r="DK15" s="681"/>
      <c r="DL15" s="681"/>
      <c r="DM15" s="681"/>
      <c r="DN15" s="681"/>
      <c r="DO15" s="681"/>
      <c r="DP15" s="682"/>
      <c r="DQ15" s="686">
        <v>528237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4569</v>
      </c>
      <c r="S16" s="681"/>
      <c r="T16" s="681"/>
      <c r="U16" s="681"/>
      <c r="V16" s="681"/>
      <c r="W16" s="681"/>
      <c r="X16" s="681"/>
      <c r="Y16" s="682"/>
      <c r="Z16" s="713">
        <v>0</v>
      </c>
      <c r="AA16" s="713"/>
      <c r="AB16" s="713"/>
      <c r="AC16" s="713"/>
      <c r="AD16" s="714">
        <v>4569</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118</v>
      </c>
      <c r="BH16" s="681"/>
      <c r="BI16" s="681"/>
      <c r="BJ16" s="681"/>
      <c r="BK16" s="681"/>
      <c r="BL16" s="681"/>
      <c r="BM16" s="681"/>
      <c r="BN16" s="682"/>
      <c r="BO16" s="713" t="s">
        <v>118</v>
      </c>
      <c r="BP16" s="713"/>
      <c r="BQ16" s="713"/>
      <c r="BR16" s="713"/>
      <c r="BS16" s="686" t="s">
        <v>118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15853</v>
      </c>
      <c r="CS16" s="681"/>
      <c r="CT16" s="681"/>
      <c r="CU16" s="681"/>
      <c r="CV16" s="681"/>
      <c r="CW16" s="681"/>
      <c r="CX16" s="681"/>
      <c r="CY16" s="682"/>
      <c r="CZ16" s="713">
        <v>0.2</v>
      </c>
      <c r="DA16" s="713"/>
      <c r="DB16" s="713"/>
      <c r="DC16" s="713"/>
      <c r="DD16" s="686" t="s">
        <v>118</v>
      </c>
      <c r="DE16" s="681"/>
      <c r="DF16" s="681"/>
      <c r="DG16" s="681"/>
      <c r="DH16" s="681"/>
      <c r="DI16" s="681"/>
      <c r="DJ16" s="681"/>
      <c r="DK16" s="681"/>
      <c r="DL16" s="681"/>
      <c r="DM16" s="681"/>
      <c r="DN16" s="681"/>
      <c r="DO16" s="681"/>
      <c r="DP16" s="682"/>
      <c r="DQ16" s="686">
        <v>6052</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9567</v>
      </c>
      <c r="S17" s="681"/>
      <c r="T17" s="681"/>
      <c r="U17" s="681"/>
      <c r="V17" s="681"/>
      <c r="W17" s="681"/>
      <c r="X17" s="681"/>
      <c r="Y17" s="682"/>
      <c r="Z17" s="713">
        <v>0.1</v>
      </c>
      <c r="AA17" s="713"/>
      <c r="AB17" s="713"/>
      <c r="AC17" s="713"/>
      <c r="AD17" s="714">
        <v>9567</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118</v>
      </c>
      <c r="BH17" s="681"/>
      <c r="BI17" s="681"/>
      <c r="BJ17" s="681"/>
      <c r="BK17" s="681"/>
      <c r="BL17" s="681"/>
      <c r="BM17" s="681"/>
      <c r="BN17" s="682"/>
      <c r="BO17" s="713" t="s">
        <v>118</v>
      </c>
      <c r="BP17" s="713"/>
      <c r="BQ17" s="713"/>
      <c r="BR17" s="713"/>
      <c r="BS17" s="686" t="s">
        <v>118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t="s">
        <v>118</v>
      </c>
      <c r="CS17" s="681"/>
      <c r="CT17" s="681"/>
      <c r="CU17" s="681"/>
      <c r="CV17" s="681"/>
      <c r="CW17" s="681"/>
      <c r="CX17" s="681"/>
      <c r="CY17" s="682"/>
      <c r="CZ17" s="713" t="s">
        <v>118</v>
      </c>
      <c r="DA17" s="713"/>
      <c r="DB17" s="713"/>
      <c r="DC17" s="713"/>
      <c r="DD17" s="686" t="s">
        <v>118</v>
      </c>
      <c r="DE17" s="681"/>
      <c r="DF17" s="681"/>
      <c r="DG17" s="681"/>
      <c r="DH17" s="681"/>
      <c r="DI17" s="681"/>
      <c r="DJ17" s="681"/>
      <c r="DK17" s="681"/>
      <c r="DL17" s="681"/>
      <c r="DM17" s="681"/>
      <c r="DN17" s="681"/>
      <c r="DO17" s="681"/>
      <c r="DP17" s="682"/>
      <c r="DQ17" s="686" t="s">
        <v>118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2561</v>
      </c>
      <c r="S18" s="681"/>
      <c r="T18" s="681"/>
      <c r="U18" s="681"/>
      <c r="V18" s="681"/>
      <c r="W18" s="681"/>
      <c r="X18" s="681"/>
      <c r="Y18" s="682"/>
      <c r="Z18" s="713">
        <v>0</v>
      </c>
      <c r="AA18" s="713"/>
      <c r="AB18" s="713"/>
      <c r="AC18" s="713"/>
      <c r="AD18" s="714">
        <v>2561</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118</v>
      </c>
      <c r="BH18" s="681"/>
      <c r="BI18" s="681"/>
      <c r="BJ18" s="681"/>
      <c r="BK18" s="681"/>
      <c r="BL18" s="681"/>
      <c r="BM18" s="681"/>
      <c r="BN18" s="682"/>
      <c r="BO18" s="713" t="s">
        <v>118</v>
      </c>
      <c r="BP18" s="713"/>
      <c r="BQ18" s="713"/>
      <c r="BR18" s="713"/>
      <c r="BS18" s="686" t="s">
        <v>118</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118</v>
      </c>
      <c r="CS18" s="681"/>
      <c r="CT18" s="681"/>
      <c r="CU18" s="681"/>
      <c r="CV18" s="681"/>
      <c r="CW18" s="681"/>
      <c r="CX18" s="681"/>
      <c r="CY18" s="682"/>
      <c r="CZ18" s="713" t="s">
        <v>118</v>
      </c>
      <c r="DA18" s="713"/>
      <c r="DB18" s="713"/>
      <c r="DC18" s="713"/>
      <c r="DD18" s="686" t="s">
        <v>118</v>
      </c>
      <c r="DE18" s="681"/>
      <c r="DF18" s="681"/>
      <c r="DG18" s="681"/>
      <c r="DH18" s="681"/>
      <c r="DI18" s="681"/>
      <c r="DJ18" s="681"/>
      <c r="DK18" s="681"/>
      <c r="DL18" s="681"/>
      <c r="DM18" s="681"/>
      <c r="DN18" s="681"/>
      <c r="DO18" s="681"/>
      <c r="DP18" s="682"/>
      <c r="DQ18" s="686" t="s">
        <v>118</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924</v>
      </c>
      <c r="S19" s="681"/>
      <c r="T19" s="681"/>
      <c r="U19" s="681"/>
      <c r="V19" s="681"/>
      <c r="W19" s="681"/>
      <c r="X19" s="681"/>
      <c r="Y19" s="682"/>
      <c r="Z19" s="713">
        <v>0</v>
      </c>
      <c r="AA19" s="713"/>
      <c r="AB19" s="713"/>
      <c r="AC19" s="713"/>
      <c r="AD19" s="714">
        <v>924</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444697</v>
      </c>
      <c r="BH19" s="681"/>
      <c r="BI19" s="681"/>
      <c r="BJ19" s="681"/>
      <c r="BK19" s="681"/>
      <c r="BL19" s="681"/>
      <c r="BM19" s="681"/>
      <c r="BN19" s="682"/>
      <c r="BO19" s="713">
        <v>11.6</v>
      </c>
      <c r="BP19" s="713"/>
      <c r="BQ19" s="713"/>
      <c r="BR19" s="713"/>
      <c r="BS19" s="686" t="s">
        <v>118</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118</v>
      </c>
      <c r="CS19" s="681"/>
      <c r="CT19" s="681"/>
      <c r="CU19" s="681"/>
      <c r="CV19" s="681"/>
      <c r="CW19" s="681"/>
      <c r="CX19" s="681"/>
      <c r="CY19" s="682"/>
      <c r="CZ19" s="713" t="s">
        <v>118</v>
      </c>
      <c r="DA19" s="713"/>
      <c r="DB19" s="713"/>
      <c r="DC19" s="713"/>
      <c r="DD19" s="686" t="s">
        <v>118</v>
      </c>
      <c r="DE19" s="681"/>
      <c r="DF19" s="681"/>
      <c r="DG19" s="681"/>
      <c r="DH19" s="681"/>
      <c r="DI19" s="681"/>
      <c r="DJ19" s="681"/>
      <c r="DK19" s="681"/>
      <c r="DL19" s="681"/>
      <c r="DM19" s="681"/>
      <c r="DN19" s="681"/>
      <c r="DO19" s="681"/>
      <c r="DP19" s="682"/>
      <c r="DQ19" s="686" t="s">
        <v>118</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1260</v>
      </c>
      <c r="S20" s="681"/>
      <c r="T20" s="681"/>
      <c r="U20" s="681"/>
      <c r="V20" s="681"/>
      <c r="W20" s="681"/>
      <c r="X20" s="681"/>
      <c r="Y20" s="682"/>
      <c r="Z20" s="713">
        <v>0</v>
      </c>
      <c r="AA20" s="713"/>
      <c r="AB20" s="713"/>
      <c r="AC20" s="713"/>
      <c r="AD20" s="714">
        <v>1260</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5507</v>
      </c>
      <c r="BH20" s="681"/>
      <c r="BI20" s="681"/>
      <c r="BJ20" s="681"/>
      <c r="BK20" s="681"/>
      <c r="BL20" s="681"/>
      <c r="BM20" s="681"/>
      <c r="BN20" s="682"/>
      <c r="BO20" s="713">
        <v>0.1</v>
      </c>
      <c r="BP20" s="713"/>
      <c r="BQ20" s="713"/>
      <c r="BR20" s="713"/>
      <c r="BS20" s="686" t="s">
        <v>118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9348788</v>
      </c>
      <c r="CS20" s="681"/>
      <c r="CT20" s="681"/>
      <c r="CU20" s="681"/>
      <c r="CV20" s="681"/>
      <c r="CW20" s="681"/>
      <c r="CX20" s="681"/>
      <c r="CY20" s="682"/>
      <c r="CZ20" s="713">
        <v>100</v>
      </c>
      <c r="DA20" s="713"/>
      <c r="DB20" s="713"/>
      <c r="DC20" s="713"/>
      <c r="DD20" s="686">
        <v>544943</v>
      </c>
      <c r="DE20" s="681"/>
      <c r="DF20" s="681"/>
      <c r="DG20" s="681"/>
      <c r="DH20" s="681"/>
      <c r="DI20" s="681"/>
      <c r="DJ20" s="681"/>
      <c r="DK20" s="681"/>
      <c r="DL20" s="681"/>
      <c r="DM20" s="681"/>
      <c r="DN20" s="681"/>
      <c r="DO20" s="681"/>
      <c r="DP20" s="682"/>
      <c r="DQ20" s="686">
        <v>5779693</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377</v>
      </c>
      <c r="S21" s="681"/>
      <c r="T21" s="681"/>
      <c r="U21" s="681"/>
      <c r="V21" s="681"/>
      <c r="W21" s="681"/>
      <c r="X21" s="681"/>
      <c r="Y21" s="682"/>
      <c r="Z21" s="713">
        <v>0</v>
      </c>
      <c r="AA21" s="713"/>
      <c r="AB21" s="713"/>
      <c r="AC21" s="713"/>
      <c r="AD21" s="714">
        <v>377</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5507</v>
      </c>
      <c r="BH21" s="681"/>
      <c r="BI21" s="681"/>
      <c r="BJ21" s="681"/>
      <c r="BK21" s="681"/>
      <c r="BL21" s="681"/>
      <c r="BM21" s="681"/>
      <c r="BN21" s="682"/>
      <c r="BO21" s="713">
        <v>0.1</v>
      </c>
      <c r="BP21" s="713"/>
      <c r="BQ21" s="713"/>
      <c r="BR21" s="713"/>
      <c r="BS21" s="686" t="s">
        <v>118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501</v>
      </c>
      <c r="S22" s="681"/>
      <c r="T22" s="681"/>
      <c r="U22" s="681"/>
      <c r="V22" s="681"/>
      <c r="W22" s="681"/>
      <c r="X22" s="681"/>
      <c r="Y22" s="682"/>
      <c r="Z22" s="713">
        <v>0</v>
      </c>
      <c r="AA22" s="713"/>
      <c r="AB22" s="713"/>
      <c r="AC22" s="713"/>
      <c r="AD22" s="714" t="s">
        <v>118</v>
      </c>
      <c r="AE22" s="714"/>
      <c r="AF22" s="714"/>
      <c r="AG22" s="714"/>
      <c r="AH22" s="714"/>
      <c r="AI22" s="714"/>
      <c r="AJ22" s="714"/>
      <c r="AK22" s="714"/>
      <c r="AL22" s="683" t="s">
        <v>118</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118</v>
      </c>
      <c r="BH22" s="681"/>
      <c r="BI22" s="681"/>
      <c r="BJ22" s="681"/>
      <c r="BK22" s="681"/>
      <c r="BL22" s="681"/>
      <c r="BM22" s="681"/>
      <c r="BN22" s="682"/>
      <c r="BO22" s="713" t="s">
        <v>118</v>
      </c>
      <c r="BP22" s="713"/>
      <c r="BQ22" s="713"/>
      <c r="BR22" s="713"/>
      <c r="BS22" s="686" t="s">
        <v>118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t="s">
        <v>118</v>
      </c>
      <c r="S23" s="681"/>
      <c r="T23" s="681"/>
      <c r="U23" s="681"/>
      <c r="V23" s="681"/>
      <c r="W23" s="681"/>
      <c r="X23" s="681"/>
      <c r="Y23" s="682"/>
      <c r="Z23" s="713" t="s">
        <v>118</v>
      </c>
      <c r="AA23" s="713"/>
      <c r="AB23" s="713"/>
      <c r="AC23" s="713"/>
      <c r="AD23" s="714" t="s">
        <v>118</v>
      </c>
      <c r="AE23" s="714"/>
      <c r="AF23" s="714"/>
      <c r="AG23" s="714"/>
      <c r="AH23" s="714"/>
      <c r="AI23" s="714"/>
      <c r="AJ23" s="714"/>
      <c r="AK23" s="714"/>
      <c r="AL23" s="683" t="s">
        <v>118</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118</v>
      </c>
      <c r="BH23" s="681"/>
      <c r="BI23" s="681"/>
      <c r="BJ23" s="681"/>
      <c r="BK23" s="681"/>
      <c r="BL23" s="681"/>
      <c r="BM23" s="681"/>
      <c r="BN23" s="682"/>
      <c r="BO23" s="713" t="s">
        <v>118</v>
      </c>
      <c r="BP23" s="713"/>
      <c r="BQ23" s="713"/>
      <c r="BR23" s="713"/>
      <c r="BS23" s="686" t="s">
        <v>118</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501</v>
      </c>
      <c r="S24" s="681"/>
      <c r="T24" s="681"/>
      <c r="U24" s="681"/>
      <c r="V24" s="681"/>
      <c r="W24" s="681"/>
      <c r="X24" s="681"/>
      <c r="Y24" s="682"/>
      <c r="Z24" s="713">
        <v>0</v>
      </c>
      <c r="AA24" s="713"/>
      <c r="AB24" s="713"/>
      <c r="AC24" s="713"/>
      <c r="AD24" s="714" t="s">
        <v>118</v>
      </c>
      <c r="AE24" s="714"/>
      <c r="AF24" s="714"/>
      <c r="AG24" s="714"/>
      <c r="AH24" s="714"/>
      <c r="AI24" s="714"/>
      <c r="AJ24" s="714"/>
      <c r="AK24" s="714"/>
      <c r="AL24" s="683" t="s">
        <v>118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118</v>
      </c>
      <c r="BH24" s="681"/>
      <c r="BI24" s="681"/>
      <c r="BJ24" s="681"/>
      <c r="BK24" s="681"/>
      <c r="BL24" s="681"/>
      <c r="BM24" s="681"/>
      <c r="BN24" s="682"/>
      <c r="BO24" s="713" t="s">
        <v>118</v>
      </c>
      <c r="BP24" s="713"/>
      <c r="BQ24" s="713"/>
      <c r="BR24" s="713"/>
      <c r="BS24" s="686" t="s">
        <v>118</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1339597</v>
      </c>
      <c r="CS24" s="736"/>
      <c r="CT24" s="736"/>
      <c r="CU24" s="736"/>
      <c r="CV24" s="736"/>
      <c r="CW24" s="736"/>
      <c r="CX24" s="736"/>
      <c r="CY24" s="779"/>
      <c r="CZ24" s="780">
        <v>14.3</v>
      </c>
      <c r="DA24" s="751"/>
      <c r="DB24" s="751"/>
      <c r="DC24" s="783"/>
      <c r="DD24" s="778">
        <v>996219</v>
      </c>
      <c r="DE24" s="736"/>
      <c r="DF24" s="736"/>
      <c r="DG24" s="736"/>
      <c r="DH24" s="736"/>
      <c r="DI24" s="736"/>
      <c r="DJ24" s="736"/>
      <c r="DK24" s="779"/>
      <c r="DL24" s="778">
        <v>994235</v>
      </c>
      <c r="DM24" s="736"/>
      <c r="DN24" s="736"/>
      <c r="DO24" s="736"/>
      <c r="DP24" s="736"/>
      <c r="DQ24" s="736"/>
      <c r="DR24" s="736"/>
      <c r="DS24" s="736"/>
      <c r="DT24" s="736"/>
      <c r="DU24" s="736"/>
      <c r="DV24" s="779"/>
      <c r="DW24" s="780">
        <v>27.7</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118</v>
      </c>
      <c r="S25" s="681"/>
      <c r="T25" s="681"/>
      <c r="U25" s="681"/>
      <c r="V25" s="681"/>
      <c r="W25" s="681"/>
      <c r="X25" s="681"/>
      <c r="Y25" s="682"/>
      <c r="Z25" s="713" t="s">
        <v>118</v>
      </c>
      <c r="AA25" s="713"/>
      <c r="AB25" s="713"/>
      <c r="AC25" s="713"/>
      <c r="AD25" s="714" t="s">
        <v>118</v>
      </c>
      <c r="AE25" s="714"/>
      <c r="AF25" s="714"/>
      <c r="AG25" s="714"/>
      <c r="AH25" s="714"/>
      <c r="AI25" s="714"/>
      <c r="AJ25" s="714"/>
      <c r="AK25" s="714"/>
      <c r="AL25" s="683" t="s">
        <v>118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v>439190</v>
      </c>
      <c r="BH25" s="681"/>
      <c r="BI25" s="681"/>
      <c r="BJ25" s="681"/>
      <c r="BK25" s="681"/>
      <c r="BL25" s="681"/>
      <c r="BM25" s="681"/>
      <c r="BN25" s="682"/>
      <c r="BO25" s="713">
        <v>11.5</v>
      </c>
      <c r="BP25" s="713"/>
      <c r="BQ25" s="713"/>
      <c r="BR25" s="713"/>
      <c r="BS25" s="686" t="s">
        <v>118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1023635</v>
      </c>
      <c r="CS25" s="699"/>
      <c r="CT25" s="699"/>
      <c r="CU25" s="699"/>
      <c r="CV25" s="699"/>
      <c r="CW25" s="699"/>
      <c r="CX25" s="699"/>
      <c r="CY25" s="700"/>
      <c r="CZ25" s="683">
        <v>10.9</v>
      </c>
      <c r="DA25" s="701"/>
      <c r="DB25" s="701"/>
      <c r="DC25" s="702"/>
      <c r="DD25" s="686">
        <v>902826</v>
      </c>
      <c r="DE25" s="699"/>
      <c r="DF25" s="699"/>
      <c r="DG25" s="699"/>
      <c r="DH25" s="699"/>
      <c r="DI25" s="699"/>
      <c r="DJ25" s="699"/>
      <c r="DK25" s="700"/>
      <c r="DL25" s="686">
        <v>900870</v>
      </c>
      <c r="DM25" s="699"/>
      <c r="DN25" s="699"/>
      <c r="DO25" s="699"/>
      <c r="DP25" s="699"/>
      <c r="DQ25" s="699"/>
      <c r="DR25" s="699"/>
      <c r="DS25" s="699"/>
      <c r="DT25" s="699"/>
      <c r="DU25" s="699"/>
      <c r="DV25" s="700"/>
      <c r="DW25" s="683">
        <v>25.1</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4025774</v>
      </c>
      <c r="S26" s="681"/>
      <c r="T26" s="681"/>
      <c r="U26" s="681"/>
      <c r="V26" s="681"/>
      <c r="W26" s="681"/>
      <c r="X26" s="681"/>
      <c r="Y26" s="682"/>
      <c r="Z26" s="713">
        <v>42.1</v>
      </c>
      <c r="AA26" s="713"/>
      <c r="AB26" s="713"/>
      <c r="AC26" s="713"/>
      <c r="AD26" s="714">
        <v>3586083</v>
      </c>
      <c r="AE26" s="714"/>
      <c r="AF26" s="714"/>
      <c r="AG26" s="714"/>
      <c r="AH26" s="714"/>
      <c r="AI26" s="714"/>
      <c r="AJ26" s="714"/>
      <c r="AK26" s="714"/>
      <c r="AL26" s="683">
        <v>100</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118</v>
      </c>
      <c r="BH26" s="681"/>
      <c r="BI26" s="681"/>
      <c r="BJ26" s="681"/>
      <c r="BK26" s="681"/>
      <c r="BL26" s="681"/>
      <c r="BM26" s="681"/>
      <c r="BN26" s="682"/>
      <c r="BO26" s="713" t="s">
        <v>118</v>
      </c>
      <c r="BP26" s="713"/>
      <c r="BQ26" s="713"/>
      <c r="BR26" s="713"/>
      <c r="BS26" s="686" t="s">
        <v>118</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657952</v>
      </c>
      <c r="CS26" s="681"/>
      <c r="CT26" s="681"/>
      <c r="CU26" s="681"/>
      <c r="CV26" s="681"/>
      <c r="CW26" s="681"/>
      <c r="CX26" s="681"/>
      <c r="CY26" s="682"/>
      <c r="CZ26" s="683">
        <v>7</v>
      </c>
      <c r="DA26" s="701"/>
      <c r="DB26" s="701"/>
      <c r="DC26" s="702"/>
      <c r="DD26" s="686">
        <v>558212</v>
      </c>
      <c r="DE26" s="681"/>
      <c r="DF26" s="681"/>
      <c r="DG26" s="681"/>
      <c r="DH26" s="681"/>
      <c r="DI26" s="681"/>
      <c r="DJ26" s="681"/>
      <c r="DK26" s="682"/>
      <c r="DL26" s="686" t="s">
        <v>118</v>
      </c>
      <c r="DM26" s="681"/>
      <c r="DN26" s="681"/>
      <c r="DO26" s="681"/>
      <c r="DP26" s="681"/>
      <c r="DQ26" s="681"/>
      <c r="DR26" s="681"/>
      <c r="DS26" s="681"/>
      <c r="DT26" s="681"/>
      <c r="DU26" s="681"/>
      <c r="DV26" s="682"/>
      <c r="DW26" s="683" t="s">
        <v>118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1010</v>
      </c>
      <c r="S27" s="681"/>
      <c r="T27" s="681"/>
      <c r="U27" s="681"/>
      <c r="V27" s="681"/>
      <c r="W27" s="681"/>
      <c r="X27" s="681"/>
      <c r="Y27" s="682"/>
      <c r="Z27" s="713">
        <v>0</v>
      </c>
      <c r="AA27" s="713"/>
      <c r="AB27" s="713"/>
      <c r="AC27" s="713"/>
      <c r="AD27" s="714">
        <v>1010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3828816</v>
      </c>
      <c r="BH27" s="681"/>
      <c r="BI27" s="681"/>
      <c r="BJ27" s="681"/>
      <c r="BK27" s="681"/>
      <c r="BL27" s="681"/>
      <c r="BM27" s="681"/>
      <c r="BN27" s="682"/>
      <c r="BO27" s="713">
        <v>100</v>
      </c>
      <c r="BP27" s="713"/>
      <c r="BQ27" s="713"/>
      <c r="BR27" s="713"/>
      <c r="BS27" s="686" t="s">
        <v>118</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315962</v>
      </c>
      <c r="CS27" s="699"/>
      <c r="CT27" s="699"/>
      <c r="CU27" s="699"/>
      <c r="CV27" s="699"/>
      <c r="CW27" s="699"/>
      <c r="CX27" s="699"/>
      <c r="CY27" s="700"/>
      <c r="CZ27" s="683">
        <v>3.4</v>
      </c>
      <c r="DA27" s="701"/>
      <c r="DB27" s="701"/>
      <c r="DC27" s="702"/>
      <c r="DD27" s="686">
        <v>93393</v>
      </c>
      <c r="DE27" s="699"/>
      <c r="DF27" s="699"/>
      <c r="DG27" s="699"/>
      <c r="DH27" s="699"/>
      <c r="DI27" s="699"/>
      <c r="DJ27" s="699"/>
      <c r="DK27" s="700"/>
      <c r="DL27" s="686">
        <v>93365</v>
      </c>
      <c r="DM27" s="699"/>
      <c r="DN27" s="699"/>
      <c r="DO27" s="699"/>
      <c r="DP27" s="699"/>
      <c r="DQ27" s="699"/>
      <c r="DR27" s="699"/>
      <c r="DS27" s="699"/>
      <c r="DT27" s="699"/>
      <c r="DU27" s="699"/>
      <c r="DV27" s="700"/>
      <c r="DW27" s="683">
        <v>2.6</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8758</v>
      </c>
      <c r="S28" s="681"/>
      <c r="T28" s="681"/>
      <c r="U28" s="681"/>
      <c r="V28" s="681"/>
      <c r="W28" s="681"/>
      <c r="X28" s="681"/>
      <c r="Y28" s="682"/>
      <c r="Z28" s="713">
        <v>0.1</v>
      </c>
      <c r="AA28" s="713"/>
      <c r="AB28" s="713"/>
      <c r="AC28" s="713"/>
      <c r="AD28" s="714" t="s">
        <v>118</v>
      </c>
      <c r="AE28" s="714"/>
      <c r="AF28" s="714"/>
      <c r="AG28" s="714"/>
      <c r="AH28" s="714"/>
      <c r="AI28" s="714"/>
      <c r="AJ28" s="714"/>
      <c r="AK28" s="714"/>
      <c r="AL28" s="683" t="s">
        <v>118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t="s">
        <v>118</v>
      </c>
      <c r="CS28" s="681"/>
      <c r="CT28" s="681"/>
      <c r="CU28" s="681"/>
      <c r="CV28" s="681"/>
      <c r="CW28" s="681"/>
      <c r="CX28" s="681"/>
      <c r="CY28" s="682"/>
      <c r="CZ28" s="683" t="s">
        <v>118</v>
      </c>
      <c r="DA28" s="701"/>
      <c r="DB28" s="701"/>
      <c r="DC28" s="702"/>
      <c r="DD28" s="686" t="s">
        <v>118</v>
      </c>
      <c r="DE28" s="681"/>
      <c r="DF28" s="681"/>
      <c r="DG28" s="681"/>
      <c r="DH28" s="681"/>
      <c r="DI28" s="681"/>
      <c r="DJ28" s="681"/>
      <c r="DK28" s="682"/>
      <c r="DL28" s="686" t="s">
        <v>118</v>
      </c>
      <c r="DM28" s="681"/>
      <c r="DN28" s="681"/>
      <c r="DO28" s="681"/>
      <c r="DP28" s="681"/>
      <c r="DQ28" s="681"/>
      <c r="DR28" s="681"/>
      <c r="DS28" s="681"/>
      <c r="DT28" s="681"/>
      <c r="DU28" s="681"/>
      <c r="DV28" s="682"/>
      <c r="DW28" s="683" t="s">
        <v>118</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72748</v>
      </c>
      <c r="S29" s="681"/>
      <c r="T29" s="681"/>
      <c r="U29" s="681"/>
      <c r="V29" s="681"/>
      <c r="W29" s="681"/>
      <c r="X29" s="681"/>
      <c r="Y29" s="682"/>
      <c r="Z29" s="713">
        <v>0.8</v>
      </c>
      <c r="AA29" s="713"/>
      <c r="AB29" s="713"/>
      <c r="AC29" s="713"/>
      <c r="AD29" s="714" t="s">
        <v>118</v>
      </c>
      <c r="AE29" s="714"/>
      <c r="AF29" s="714"/>
      <c r="AG29" s="714"/>
      <c r="AH29" s="714"/>
      <c r="AI29" s="714"/>
      <c r="AJ29" s="714"/>
      <c r="AK29" s="714"/>
      <c r="AL29" s="683" t="s">
        <v>118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t="s">
        <v>118</v>
      </c>
      <c r="CS29" s="699"/>
      <c r="CT29" s="699"/>
      <c r="CU29" s="699"/>
      <c r="CV29" s="699"/>
      <c r="CW29" s="699"/>
      <c r="CX29" s="699"/>
      <c r="CY29" s="700"/>
      <c r="CZ29" s="683" t="s">
        <v>118</v>
      </c>
      <c r="DA29" s="701"/>
      <c r="DB29" s="701"/>
      <c r="DC29" s="702"/>
      <c r="DD29" s="686" t="s">
        <v>118</v>
      </c>
      <c r="DE29" s="699"/>
      <c r="DF29" s="699"/>
      <c r="DG29" s="699"/>
      <c r="DH29" s="699"/>
      <c r="DI29" s="699"/>
      <c r="DJ29" s="699"/>
      <c r="DK29" s="700"/>
      <c r="DL29" s="686" t="s">
        <v>118</v>
      </c>
      <c r="DM29" s="699"/>
      <c r="DN29" s="699"/>
      <c r="DO29" s="699"/>
      <c r="DP29" s="699"/>
      <c r="DQ29" s="699"/>
      <c r="DR29" s="699"/>
      <c r="DS29" s="699"/>
      <c r="DT29" s="699"/>
      <c r="DU29" s="699"/>
      <c r="DV29" s="700"/>
      <c r="DW29" s="683" t="s">
        <v>118</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2867</v>
      </c>
      <c r="S30" s="681"/>
      <c r="T30" s="681"/>
      <c r="U30" s="681"/>
      <c r="V30" s="681"/>
      <c r="W30" s="681"/>
      <c r="X30" s="681"/>
      <c r="Y30" s="682"/>
      <c r="Z30" s="713">
        <v>0</v>
      </c>
      <c r="AA30" s="713"/>
      <c r="AB30" s="713"/>
      <c r="AC30" s="713"/>
      <c r="AD30" s="714" t="s">
        <v>118</v>
      </c>
      <c r="AE30" s="714"/>
      <c r="AF30" s="714"/>
      <c r="AG30" s="714"/>
      <c r="AH30" s="714"/>
      <c r="AI30" s="714"/>
      <c r="AJ30" s="714"/>
      <c r="AK30" s="714"/>
      <c r="AL30" s="683" t="s">
        <v>118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t="s">
        <v>118</v>
      </c>
      <c r="CS30" s="681"/>
      <c r="CT30" s="681"/>
      <c r="CU30" s="681"/>
      <c r="CV30" s="681"/>
      <c r="CW30" s="681"/>
      <c r="CX30" s="681"/>
      <c r="CY30" s="682"/>
      <c r="CZ30" s="683" t="s">
        <v>118</v>
      </c>
      <c r="DA30" s="701"/>
      <c r="DB30" s="701"/>
      <c r="DC30" s="702"/>
      <c r="DD30" s="686" t="s">
        <v>118</v>
      </c>
      <c r="DE30" s="681"/>
      <c r="DF30" s="681"/>
      <c r="DG30" s="681"/>
      <c r="DH30" s="681"/>
      <c r="DI30" s="681"/>
      <c r="DJ30" s="681"/>
      <c r="DK30" s="682"/>
      <c r="DL30" s="686" t="s">
        <v>118</v>
      </c>
      <c r="DM30" s="681"/>
      <c r="DN30" s="681"/>
      <c r="DO30" s="681"/>
      <c r="DP30" s="681"/>
      <c r="DQ30" s="681"/>
      <c r="DR30" s="681"/>
      <c r="DS30" s="681"/>
      <c r="DT30" s="681"/>
      <c r="DU30" s="681"/>
      <c r="DV30" s="682"/>
      <c r="DW30" s="683" t="s">
        <v>118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2331257</v>
      </c>
      <c r="S31" s="681"/>
      <c r="T31" s="681"/>
      <c r="U31" s="681"/>
      <c r="V31" s="681"/>
      <c r="W31" s="681"/>
      <c r="X31" s="681"/>
      <c r="Y31" s="682"/>
      <c r="Z31" s="713">
        <v>24.4</v>
      </c>
      <c r="AA31" s="713"/>
      <c r="AB31" s="713"/>
      <c r="AC31" s="713"/>
      <c r="AD31" s="714" t="s">
        <v>118</v>
      </c>
      <c r="AE31" s="714"/>
      <c r="AF31" s="714"/>
      <c r="AG31" s="714"/>
      <c r="AH31" s="714"/>
      <c r="AI31" s="714"/>
      <c r="AJ31" s="714"/>
      <c r="AK31" s="714"/>
      <c r="AL31" s="683" t="s">
        <v>118</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99.8</v>
      </c>
      <c r="BH31" s="750"/>
      <c r="BI31" s="750"/>
      <c r="BJ31" s="750"/>
      <c r="BK31" s="750"/>
      <c r="BL31" s="750"/>
      <c r="BM31" s="751">
        <v>99.4</v>
      </c>
      <c r="BN31" s="750"/>
      <c r="BO31" s="750"/>
      <c r="BP31" s="750"/>
      <c r="BQ31" s="752"/>
      <c r="BR31" s="749">
        <v>99.8</v>
      </c>
      <c r="BS31" s="750"/>
      <c r="BT31" s="750"/>
      <c r="BU31" s="750"/>
      <c r="BV31" s="750"/>
      <c r="BW31" s="750"/>
      <c r="BX31" s="751">
        <v>99.5</v>
      </c>
      <c r="BY31" s="750"/>
      <c r="BZ31" s="750"/>
      <c r="CA31" s="750"/>
      <c r="CB31" s="752"/>
      <c r="CD31" s="767"/>
      <c r="CE31" s="768"/>
      <c r="CF31" s="719" t="s">
        <v>313</v>
      </c>
      <c r="CG31" s="720"/>
      <c r="CH31" s="720"/>
      <c r="CI31" s="720"/>
      <c r="CJ31" s="720"/>
      <c r="CK31" s="720"/>
      <c r="CL31" s="720"/>
      <c r="CM31" s="720"/>
      <c r="CN31" s="720"/>
      <c r="CO31" s="720"/>
      <c r="CP31" s="720"/>
      <c r="CQ31" s="721"/>
      <c r="CR31" s="680" t="s">
        <v>118</v>
      </c>
      <c r="CS31" s="699"/>
      <c r="CT31" s="699"/>
      <c r="CU31" s="699"/>
      <c r="CV31" s="699"/>
      <c r="CW31" s="699"/>
      <c r="CX31" s="699"/>
      <c r="CY31" s="700"/>
      <c r="CZ31" s="683" t="s">
        <v>118</v>
      </c>
      <c r="DA31" s="701"/>
      <c r="DB31" s="701"/>
      <c r="DC31" s="702"/>
      <c r="DD31" s="686" t="s">
        <v>118</v>
      </c>
      <c r="DE31" s="699"/>
      <c r="DF31" s="699"/>
      <c r="DG31" s="699"/>
      <c r="DH31" s="699"/>
      <c r="DI31" s="699"/>
      <c r="DJ31" s="699"/>
      <c r="DK31" s="700"/>
      <c r="DL31" s="686" t="s">
        <v>118</v>
      </c>
      <c r="DM31" s="699"/>
      <c r="DN31" s="699"/>
      <c r="DO31" s="699"/>
      <c r="DP31" s="699"/>
      <c r="DQ31" s="699"/>
      <c r="DR31" s="699"/>
      <c r="DS31" s="699"/>
      <c r="DT31" s="699"/>
      <c r="DU31" s="699"/>
      <c r="DV31" s="700"/>
      <c r="DW31" s="683" t="s">
        <v>118</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118</v>
      </c>
      <c r="S32" s="681"/>
      <c r="T32" s="681"/>
      <c r="U32" s="681"/>
      <c r="V32" s="681"/>
      <c r="W32" s="681"/>
      <c r="X32" s="681"/>
      <c r="Y32" s="682"/>
      <c r="Z32" s="713" t="s">
        <v>118</v>
      </c>
      <c r="AA32" s="713"/>
      <c r="AB32" s="713"/>
      <c r="AC32" s="713"/>
      <c r="AD32" s="714" t="s">
        <v>118</v>
      </c>
      <c r="AE32" s="714"/>
      <c r="AF32" s="714"/>
      <c r="AG32" s="714"/>
      <c r="AH32" s="714"/>
      <c r="AI32" s="714"/>
      <c r="AJ32" s="714"/>
      <c r="AK32" s="714"/>
      <c r="AL32" s="683" t="s">
        <v>118</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v>
      </c>
      <c r="BH32" s="699"/>
      <c r="BI32" s="699"/>
      <c r="BJ32" s="699"/>
      <c r="BK32" s="699"/>
      <c r="BL32" s="699"/>
      <c r="BM32" s="684">
        <v>97.2</v>
      </c>
      <c r="BN32" s="745"/>
      <c r="BO32" s="745"/>
      <c r="BP32" s="745"/>
      <c r="BQ32" s="726"/>
      <c r="BR32" s="753">
        <v>99.3</v>
      </c>
      <c r="BS32" s="699"/>
      <c r="BT32" s="699"/>
      <c r="BU32" s="699"/>
      <c r="BV32" s="699"/>
      <c r="BW32" s="699"/>
      <c r="BX32" s="684">
        <v>98.4</v>
      </c>
      <c r="BY32" s="745"/>
      <c r="BZ32" s="745"/>
      <c r="CA32" s="745"/>
      <c r="CB32" s="726"/>
      <c r="CD32" s="769"/>
      <c r="CE32" s="770"/>
      <c r="CF32" s="719" t="s">
        <v>317</v>
      </c>
      <c r="CG32" s="720"/>
      <c r="CH32" s="720"/>
      <c r="CI32" s="720"/>
      <c r="CJ32" s="720"/>
      <c r="CK32" s="720"/>
      <c r="CL32" s="720"/>
      <c r="CM32" s="720"/>
      <c r="CN32" s="720"/>
      <c r="CO32" s="720"/>
      <c r="CP32" s="720"/>
      <c r="CQ32" s="721"/>
      <c r="CR32" s="680" t="s">
        <v>118</v>
      </c>
      <c r="CS32" s="681"/>
      <c r="CT32" s="681"/>
      <c r="CU32" s="681"/>
      <c r="CV32" s="681"/>
      <c r="CW32" s="681"/>
      <c r="CX32" s="681"/>
      <c r="CY32" s="682"/>
      <c r="CZ32" s="683" t="s">
        <v>118</v>
      </c>
      <c r="DA32" s="701"/>
      <c r="DB32" s="701"/>
      <c r="DC32" s="702"/>
      <c r="DD32" s="686" t="s">
        <v>118</v>
      </c>
      <c r="DE32" s="681"/>
      <c r="DF32" s="681"/>
      <c r="DG32" s="681"/>
      <c r="DH32" s="681"/>
      <c r="DI32" s="681"/>
      <c r="DJ32" s="681"/>
      <c r="DK32" s="682"/>
      <c r="DL32" s="686" t="s">
        <v>118</v>
      </c>
      <c r="DM32" s="681"/>
      <c r="DN32" s="681"/>
      <c r="DO32" s="681"/>
      <c r="DP32" s="681"/>
      <c r="DQ32" s="681"/>
      <c r="DR32" s="681"/>
      <c r="DS32" s="681"/>
      <c r="DT32" s="681"/>
      <c r="DU32" s="681"/>
      <c r="DV32" s="682"/>
      <c r="DW32" s="683" t="s">
        <v>118</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612266</v>
      </c>
      <c r="S33" s="681"/>
      <c r="T33" s="681"/>
      <c r="U33" s="681"/>
      <c r="V33" s="681"/>
      <c r="W33" s="681"/>
      <c r="X33" s="681"/>
      <c r="Y33" s="682"/>
      <c r="Z33" s="713">
        <v>6.4</v>
      </c>
      <c r="AA33" s="713"/>
      <c r="AB33" s="713"/>
      <c r="AC33" s="713"/>
      <c r="AD33" s="714" t="s">
        <v>118</v>
      </c>
      <c r="AE33" s="714"/>
      <c r="AF33" s="714"/>
      <c r="AG33" s="714"/>
      <c r="AH33" s="714"/>
      <c r="AI33" s="714"/>
      <c r="AJ33" s="714"/>
      <c r="AK33" s="714"/>
      <c r="AL33" s="683" t="s">
        <v>118</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99.9</v>
      </c>
      <c r="BH33" s="665"/>
      <c r="BI33" s="665"/>
      <c r="BJ33" s="665"/>
      <c r="BK33" s="665"/>
      <c r="BL33" s="665"/>
      <c r="BM33" s="707">
        <v>99.5</v>
      </c>
      <c r="BN33" s="665"/>
      <c r="BO33" s="665"/>
      <c r="BP33" s="665"/>
      <c r="BQ33" s="709"/>
      <c r="BR33" s="744">
        <v>99.9</v>
      </c>
      <c r="BS33" s="665"/>
      <c r="BT33" s="665"/>
      <c r="BU33" s="665"/>
      <c r="BV33" s="665"/>
      <c r="BW33" s="665"/>
      <c r="BX33" s="707">
        <v>99.5</v>
      </c>
      <c r="BY33" s="665"/>
      <c r="BZ33" s="665"/>
      <c r="CA33" s="665"/>
      <c r="CB33" s="709"/>
      <c r="CD33" s="719" t="s">
        <v>320</v>
      </c>
      <c r="CE33" s="720"/>
      <c r="CF33" s="720"/>
      <c r="CG33" s="720"/>
      <c r="CH33" s="720"/>
      <c r="CI33" s="720"/>
      <c r="CJ33" s="720"/>
      <c r="CK33" s="720"/>
      <c r="CL33" s="720"/>
      <c r="CM33" s="720"/>
      <c r="CN33" s="720"/>
      <c r="CO33" s="720"/>
      <c r="CP33" s="720"/>
      <c r="CQ33" s="721"/>
      <c r="CR33" s="680">
        <v>7448395</v>
      </c>
      <c r="CS33" s="699"/>
      <c r="CT33" s="699"/>
      <c r="CU33" s="699"/>
      <c r="CV33" s="699"/>
      <c r="CW33" s="699"/>
      <c r="CX33" s="699"/>
      <c r="CY33" s="700"/>
      <c r="CZ33" s="683">
        <v>79.7</v>
      </c>
      <c r="DA33" s="701"/>
      <c r="DB33" s="701"/>
      <c r="DC33" s="702"/>
      <c r="DD33" s="686">
        <v>4370119</v>
      </c>
      <c r="DE33" s="699"/>
      <c r="DF33" s="699"/>
      <c r="DG33" s="699"/>
      <c r="DH33" s="699"/>
      <c r="DI33" s="699"/>
      <c r="DJ33" s="699"/>
      <c r="DK33" s="700"/>
      <c r="DL33" s="686">
        <v>1781350</v>
      </c>
      <c r="DM33" s="699"/>
      <c r="DN33" s="699"/>
      <c r="DO33" s="699"/>
      <c r="DP33" s="699"/>
      <c r="DQ33" s="699"/>
      <c r="DR33" s="699"/>
      <c r="DS33" s="699"/>
      <c r="DT33" s="699"/>
      <c r="DU33" s="699"/>
      <c r="DV33" s="700"/>
      <c r="DW33" s="683">
        <v>49.7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24679</v>
      </c>
      <c r="S34" s="681"/>
      <c r="T34" s="681"/>
      <c r="U34" s="681"/>
      <c r="V34" s="681"/>
      <c r="W34" s="681"/>
      <c r="X34" s="681"/>
      <c r="Y34" s="682"/>
      <c r="Z34" s="713">
        <v>0.3</v>
      </c>
      <c r="AA34" s="713"/>
      <c r="AB34" s="713"/>
      <c r="AC34" s="713"/>
      <c r="AD34" s="714" t="s">
        <v>118</v>
      </c>
      <c r="AE34" s="714"/>
      <c r="AF34" s="714"/>
      <c r="AG34" s="714"/>
      <c r="AH34" s="714"/>
      <c r="AI34" s="714"/>
      <c r="AJ34" s="714"/>
      <c r="AK34" s="714"/>
      <c r="AL34" s="683" t="s">
        <v>118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2325138</v>
      </c>
      <c r="CS34" s="681"/>
      <c r="CT34" s="681"/>
      <c r="CU34" s="681"/>
      <c r="CV34" s="681"/>
      <c r="CW34" s="681"/>
      <c r="CX34" s="681"/>
      <c r="CY34" s="682"/>
      <c r="CZ34" s="683">
        <v>24.9</v>
      </c>
      <c r="DA34" s="701"/>
      <c r="DB34" s="701"/>
      <c r="DC34" s="702"/>
      <c r="DD34" s="686">
        <v>1646753</v>
      </c>
      <c r="DE34" s="681"/>
      <c r="DF34" s="681"/>
      <c r="DG34" s="681"/>
      <c r="DH34" s="681"/>
      <c r="DI34" s="681"/>
      <c r="DJ34" s="681"/>
      <c r="DK34" s="682"/>
      <c r="DL34" s="686">
        <v>943353</v>
      </c>
      <c r="DM34" s="681"/>
      <c r="DN34" s="681"/>
      <c r="DO34" s="681"/>
      <c r="DP34" s="681"/>
      <c r="DQ34" s="681"/>
      <c r="DR34" s="681"/>
      <c r="DS34" s="681"/>
      <c r="DT34" s="681"/>
      <c r="DU34" s="681"/>
      <c r="DV34" s="682"/>
      <c r="DW34" s="683">
        <v>26.3</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1658778</v>
      </c>
      <c r="S35" s="681"/>
      <c r="T35" s="681"/>
      <c r="U35" s="681"/>
      <c r="V35" s="681"/>
      <c r="W35" s="681"/>
      <c r="X35" s="681"/>
      <c r="Y35" s="682"/>
      <c r="Z35" s="713">
        <v>17.399999999999999</v>
      </c>
      <c r="AA35" s="713"/>
      <c r="AB35" s="713"/>
      <c r="AC35" s="713"/>
      <c r="AD35" s="714" t="s">
        <v>118</v>
      </c>
      <c r="AE35" s="714"/>
      <c r="AF35" s="714"/>
      <c r="AG35" s="714"/>
      <c r="AH35" s="714"/>
      <c r="AI35" s="714"/>
      <c r="AJ35" s="714"/>
      <c r="AK35" s="714"/>
      <c r="AL35" s="683" t="s">
        <v>118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86210</v>
      </c>
      <c r="CS35" s="699"/>
      <c r="CT35" s="699"/>
      <c r="CU35" s="699"/>
      <c r="CV35" s="699"/>
      <c r="CW35" s="699"/>
      <c r="CX35" s="699"/>
      <c r="CY35" s="700"/>
      <c r="CZ35" s="683">
        <v>0.9</v>
      </c>
      <c r="DA35" s="701"/>
      <c r="DB35" s="701"/>
      <c r="DC35" s="702"/>
      <c r="DD35" s="686">
        <v>75652</v>
      </c>
      <c r="DE35" s="699"/>
      <c r="DF35" s="699"/>
      <c r="DG35" s="699"/>
      <c r="DH35" s="699"/>
      <c r="DI35" s="699"/>
      <c r="DJ35" s="699"/>
      <c r="DK35" s="700"/>
      <c r="DL35" s="686">
        <v>75652</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451271</v>
      </c>
      <c r="S36" s="681"/>
      <c r="T36" s="681"/>
      <c r="U36" s="681"/>
      <c r="V36" s="681"/>
      <c r="W36" s="681"/>
      <c r="X36" s="681"/>
      <c r="Y36" s="682"/>
      <c r="Z36" s="713">
        <v>4.7</v>
      </c>
      <c r="AA36" s="713"/>
      <c r="AB36" s="713"/>
      <c r="AC36" s="713"/>
      <c r="AD36" s="714" t="s">
        <v>118</v>
      </c>
      <c r="AE36" s="714"/>
      <c r="AF36" s="714"/>
      <c r="AG36" s="714"/>
      <c r="AH36" s="714"/>
      <c r="AI36" s="714"/>
      <c r="AJ36" s="714"/>
      <c r="AK36" s="714"/>
      <c r="AL36" s="683" t="s">
        <v>118</v>
      </c>
      <c r="AM36" s="684"/>
      <c r="AN36" s="684"/>
      <c r="AO36" s="715"/>
      <c r="AP36" s="235"/>
      <c r="AQ36" s="732" t="s">
        <v>328</v>
      </c>
      <c r="AR36" s="733"/>
      <c r="AS36" s="733"/>
      <c r="AT36" s="733"/>
      <c r="AU36" s="733"/>
      <c r="AV36" s="733"/>
      <c r="AW36" s="733"/>
      <c r="AX36" s="733"/>
      <c r="AY36" s="734"/>
      <c r="AZ36" s="735">
        <v>856485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41115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2267835</v>
      </c>
      <c r="CS36" s="681"/>
      <c r="CT36" s="681"/>
      <c r="CU36" s="681"/>
      <c r="CV36" s="681"/>
      <c r="CW36" s="681"/>
      <c r="CX36" s="681"/>
      <c r="CY36" s="682"/>
      <c r="CZ36" s="683">
        <v>24.3</v>
      </c>
      <c r="DA36" s="701"/>
      <c r="DB36" s="701"/>
      <c r="DC36" s="702"/>
      <c r="DD36" s="686">
        <v>905894</v>
      </c>
      <c r="DE36" s="681"/>
      <c r="DF36" s="681"/>
      <c r="DG36" s="681"/>
      <c r="DH36" s="681"/>
      <c r="DI36" s="681"/>
      <c r="DJ36" s="681"/>
      <c r="DK36" s="682"/>
      <c r="DL36" s="686">
        <v>451220</v>
      </c>
      <c r="DM36" s="681"/>
      <c r="DN36" s="681"/>
      <c r="DO36" s="681"/>
      <c r="DP36" s="681"/>
      <c r="DQ36" s="681"/>
      <c r="DR36" s="681"/>
      <c r="DS36" s="681"/>
      <c r="DT36" s="681"/>
      <c r="DU36" s="681"/>
      <c r="DV36" s="682"/>
      <c r="DW36" s="683">
        <v>12.6</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209190</v>
      </c>
      <c r="S37" s="681"/>
      <c r="T37" s="681"/>
      <c r="U37" s="681"/>
      <c r="V37" s="681"/>
      <c r="W37" s="681"/>
      <c r="X37" s="681"/>
      <c r="Y37" s="682"/>
      <c r="Z37" s="713">
        <v>2.2000000000000002</v>
      </c>
      <c r="AA37" s="713"/>
      <c r="AB37" s="713"/>
      <c r="AC37" s="713"/>
      <c r="AD37" s="714" t="s">
        <v>118</v>
      </c>
      <c r="AE37" s="714"/>
      <c r="AF37" s="714"/>
      <c r="AG37" s="714"/>
      <c r="AH37" s="714"/>
      <c r="AI37" s="714"/>
      <c r="AJ37" s="714"/>
      <c r="AK37" s="714"/>
      <c r="AL37" s="683" t="s">
        <v>118</v>
      </c>
      <c r="AM37" s="684"/>
      <c r="AN37" s="684"/>
      <c r="AO37" s="715"/>
      <c r="AQ37" s="723" t="s">
        <v>332</v>
      </c>
      <c r="AR37" s="724"/>
      <c r="AS37" s="724"/>
      <c r="AT37" s="724"/>
      <c r="AU37" s="724"/>
      <c r="AV37" s="724"/>
      <c r="AW37" s="724"/>
      <c r="AX37" s="724"/>
      <c r="AY37" s="725"/>
      <c r="AZ37" s="680">
        <v>280257</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11788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1826</v>
      </c>
      <c r="CS37" s="699"/>
      <c r="CT37" s="699"/>
      <c r="CU37" s="699"/>
      <c r="CV37" s="699"/>
      <c r="CW37" s="699"/>
      <c r="CX37" s="699"/>
      <c r="CY37" s="700"/>
      <c r="CZ37" s="683">
        <v>0</v>
      </c>
      <c r="DA37" s="701"/>
      <c r="DB37" s="701"/>
      <c r="DC37" s="702"/>
      <c r="DD37" s="686">
        <v>1792</v>
      </c>
      <c r="DE37" s="699"/>
      <c r="DF37" s="699"/>
      <c r="DG37" s="699"/>
      <c r="DH37" s="699"/>
      <c r="DI37" s="699"/>
      <c r="DJ37" s="699"/>
      <c r="DK37" s="700"/>
      <c r="DL37" s="686">
        <v>1792</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141751</v>
      </c>
      <c r="S38" s="681"/>
      <c r="T38" s="681"/>
      <c r="U38" s="681"/>
      <c r="V38" s="681"/>
      <c r="W38" s="681"/>
      <c r="X38" s="681"/>
      <c r="Y38" s="682"/>
      <c r="Z38" s="713">
        <v>1.5</v>
      </c>
      <c r="AA38" s="713"/>
      <c r="AB38" s="713"/>
      <c r="AC38" s="713"/>
      <c r="AD38" s="714">
        <v>10</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237603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814</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576228</v>
      </c>
      <c r="CS38" s="681"/>
      <c r="CT38" s="681"/>
      <c r="CU38" s="681"/>
      <c r="CV38" s="681"/>
      <c r="CW38" s="681"/>
      <c r="CX38" s="681"/>
      <c r="CY38" s="682"/>
      <c r="CZ38" s="683">
        <v>6.2</v>
      </c>
      <c r="DA38" s="701"/>
      <c r="DB38" s="701"/>
      <c r="DC38" s="702"/>
      <c r="DD38" s="686">
        <v>520393</v>
      </c>
      <c r="DE38" s="681"/>
      <c r="DF38" s="681"/>
      <c r="DG38" s="681"/>
      <c r="DH38" s="681"/>
      <c r="DI38" s="681"/>
      <c r="DJ38" s="681"/>
      <c r="DK38" s="682"/>
      <c r="DL38" s="686">
        <v>311125</v>
      </c>
      <c r="DM38" s="681"/>
      <c r="DN38" s="681"/>
      <c r="DO38" s="681"/>
      <c r="DP38" s="681"/>
      <c r="DQ38" s="681"/>
      <c r="DR38" s="681"/>
      <c r="DS38" s="681"/>
      <c r="DT38" s="681"/>
      <c r="DU38" s="681"/>
      <c r="DV38" s="682"/>
      <c r="DW38" s="683">
        <v>8.6999999999999993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11700</v>
      </c>
      <c r="S39" s="681"/>
      <c r="T39" s="681"/>
      <c r="U39" s="681"/>
      <c r="V39" s="681"/>
      <c r="W39" s="681"/>
      <c r="X39" s="681"/>
      <c r="Y39" s="682"/>
      <c r="Z39" s="713">
        <v>0.1</v>
      </c>
      <c r="AA39" s="713"/>
      <c r="AB39" s="713"/>
      <c r="AC39" s="713"/>
      <c r="AD39" s="714" t="s">
        <v>118</v>
      </c>
      <c r="AE39" s="714"/>
      <c r="AF39" s="714"/>
      <c r="AG39" s="714"/>
      <c r="AH39" s="714"/>
      <c r="AI39" s="714"/>
      <c r="AJ39" s="714"/>
      <c r="AK39" s="714"/>
      <c r="AL39" s="683" t="s">
        <v>118</v>
      </c>
      <c r="AM39" s="684"/>
      <c r="AN39" s="684"/>
      <c r="AO39" s="715"/>
      <c r="AQ39" s="723" t="s">
        <v>340</v>
      </c>
      <c r="AR39" s="724"/>
      <c r="AS39" s="724"/>
      <c r="AT39" s="724"/>
      <c r="AU39" s="724"/>
      <c r="AV39" s="724"/>
      <c r="AW39" s="724"/>
      <c r="AX39" s="724"/>
      <c r="AY39" s="725"/>
      <c r="AZ39" s="680" t="s">
        <v>118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1640</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2096984</v>
      </c>
      <c r="CS39" s="699"/>
      <c r="CT39" s="699"/>
      <c r="CU39" s="699"/>
      <c r="CV39" s="699"/>
      <c r="CW39" s="699"/>
      <c r="CX39" s="699"/>
      <c r="CY39" s="700"/>
      <c r="CZ39" s="683">
        <v>22.4</v>
      </c>
      <c r="DA39" s="701"/>
      <c r="DB39" s="701"/>
      <c r="DC39" s="702"/>
      <c r="DD39" s="686">
        <v>1201427</v>
      </c>
      <c r="DE39" s="699"/>
      <c r="DF39" s="699"/>
      <c r="DG39" s="699"/>
      <c r="DH39" s="699"/>
      <c r="DI39" s="699"/>
      <c r="DJ39" s="699"/>
      <c r="DK39" s="700"/>
      <c r="DL39" s="686" t="s">
        <v>118</v>
      </c>
      <c r="DM39" s="699"/>
      <c r="DN39" s="699"/>
      <c r="DO39" s="699"/>
      <c r="DP39" s="699"/>
      <c r="DQ39" s="699"/>
      <c r="DR39" s="699"/>
      <c r="DS39" s="699"/>
      <c r="DT39" s="699"/>
      <c r="DU39" s="699"/>
      <c r="DV39" s="700"/>
      <c r="DW39" s="683" t="s">
        <v>118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118</v>
      </c>
      <c r="S40" s="681"/>
      <c r="T40" s="681"/>
      <c r="U40" s="681"/>
      <c r="V40" s="681"/>
      <c r="W40" s="681"/>
      <c r="X40" s="681"/>
      <c r="Y40" s="682"/>
      <c r="Z40" s="713" t="s">
        <v>118</v>
      </c>
      <c r="AA40" s="713"/>
      <c r="AB40" s="713"/>
      <c r="AC40" s="713"/>
      <c r="AD40" s="714" t="s">
        <v>118</v>
      </c>
      <c r="AE40" s="714"/>
      <c r="AF40" s="714"/>
      <c r="AG40" s="714"/>
      <c r="AH40" s="714"/>
      <c r="AI40" s="714"/>
      <c r="AJ40" s="714"/>
      <c r="AK40" s="714"/>
      <c r="AL40" s="683" t="s">
        <v>118</v>
      </c>
      <c r="AM40" s="684"/>
      <c r="AN40" s="684"/>
      <c r="AO40" s="715"/>
      <c r="AQ40" s="723" t="s">
        <v>344</v>
      </c>
      <c r="AR40" s="724"/>
      <c r="AS40" s="724"/>
      <c r="AT40" s="724"/>
      <c r="AU40" s="724"/>
      <c r="AV40" s="724"/>
      <c r="AW40" s="724"/>
      <c r="AX40" s="724"/>
      <c r="AY40" s="725"/>
      <c r="AZ40" s="680" t="s">
        <v>118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119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96000</v>
      </c>
      <c r="CS40" s="681"/>
      <c r="CT40" s="681"/>
      <c r="CU40" s="681"/>
      <c r="CV40" s="681"/>
      <c r="CW40" s="681"/>
      <c r="CX40" s="681"/>
      <c r="CY40" s="682"/>
      <c r="CZ40" s="683">
        <v>1</v>
      </c>
      <c r="DA40" s="701"/>
      <c r="DB40" s="701"/>
      <c r="DC40" s="702"/>
      <c r="DD40" s="686">
        <v>20000</v>
      </c>
      <c r="DE40" s="681"/>
      <c r="DF40" s="681"/>
      <c r="DG40" s="681"/>
      <c r="DH40" s="681"/>
      <c r="DI40" s="681"/>
      <c r="DJ40" s="681"/>
      <c r="DK40" s="682"/>
      <c r="DL40" s="686" t="s">
        <v>118</v>
      </c>
      <c r="DM40" s="681"/>
      <c r="DN40" s="681"/>
      <c r="DO40" s="681"/>
      <c r="DP40" s="681"/>
      <c r="DQ40" s="681"/>
      <c r="DR40" s="681"/>
      <c r="DS40" s="681"/>
      <c r="DT40" s="681"/>
      <c r="DU40" s="681"/>
      <c r="DV40" s="682"/>
      <c r="DW40" s="683" t="s">
        <v>118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118</v>
      </c>
      <c r="S41" s="681"/>
      <c r="T41" s="681"/>
      <c r="U41" s="681"/>
      <c r="V41" s="681"/>
      <c r="W41" s="681"/>
      <c r="X41" s="681"/>
      <c r="Y41" s="682"/>
      <c r="Z41" s="713" t="s">
        <v>118</v>
      </c>
      <c r="AA41" s="713"/>
      <c r="AB41" s="713"/>
      <c r="AC41" s="713"/>
      <c r="AD41" s="714" t="s">
        <v>118</v>
      </c>
      <c r="AE41" s="714"/>
      <c r="AF41" s="714"/>
      <c r="AG41" s="714"/>
      <c r="AH41" s="714"/>
      <c r="AI41" s="714"/>
      <c r="AJ41" s="714"/>
      <c r="AK41" s="714"/>
      <c r="AL41" s="683" t="s">
        <v>118</v>
      </c>
      <c r="AM41" s="684"/>
      <c r="AN41" s="684"/>
      <c r="AO41" s="715"/>
      <c r="AQ41" s="723" t="s">
        <v>349</v>
      </c>
      <c r="AR41" s="724"/>
      <c r="AS41" s="724"/>
      <c r="AT41" s="724"/>
      <c r="AU41" s="724"/>
      <c r="AV41" s="724"/>
      <c r="AW41" s="724"/>
      <c r="AX41" s="724"/>
      <c r="AY41" s="725"/>
      <c r="AZ41" s="680">
        <v>100060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118</v>
      </c>
      <c r="CS41" s="699"/>
      <c r="CT41" s="699"/>
      <c r="CU41" s="699"/>
      <c r="CV41" s="699"/>
      <c r="CW41" s="699"/>
      <c r="CX41" s="699"/>
      <c r="CY41" s="700"/>
      <c r="CZ41" s="683" t="s">
        <v>118</v>
      </c>
      <c r="DA41" s="701"/>
      <c r="DB41" s="701"/>
      <c r="DC41" s="702"/>
      <c r="DD41" s="686" t="s">
        <v>118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t="s">
        <v>118</v>
      </c>
      <c r="S42" s="681"/>
      <c r="T42" s="681"/>
      <c r="U42" s="681"/>
      <c r="V42" s="681"/>
      <c r="W42" s="681"/>
      <c r="X42" s="681"/>
      <c r="Y42" s="682"/>
      <c r="Z42" s="713" t="s">
        <v>118</v>
      </c>
      <c r="AA42" s="713"/>
      <c r="AB42" s="713"/>
      <c r="AC42" s="713"/>
      <c r="AD42" s="714" t="s">
        <v>118</v>
      </c>
      <c r="AE42" s="714"/>
      <c r="AF42" s="714"/>
      <c r="AG42" s="714"/>
      <c r="AH42" s="714"/>
      <c r="AI42" s="714"/>
      <c r="AJ42" s="714"/>
      <c r="AK42" s="714"/>
      <c r="AL42" s="683" t="s">
        <v>118</v>
      </c>
      <c r="AM42" s="684"/>
      <c r="AN42" s="684"/>
      <c r="AO42" s="715"/>
      <c r="AQ42" s="716" t="s">
        <v>353</v>
      </c>
      <c r="AR42" s="717"/>
      <c r="AS42" s="717"/>
      <c r="AT42" s="717"/>
      <c r="AU42" s="717"/>
      <c r="AV42" s="717"/>
      <c r="AW42" s="717"/>
      <c r="AX42" s="717"/>
      <c r="AY42" s="718"/>
      <c r="AZ42" s="664">
        <v>238565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390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560796</v>
      </c>
      <c r="CS42" s="681"/>
      <c r="CT42" s="681"/>
      <c r="CU42" s="681"/>
      <c r="CV42" s="681"/>
      <c r="CW42" s="681"/>
      <c r="CX42" s="681"/>
      <c r="CY42" s="682"/>
      <c r="CZ42" s="683">
        <v>6</v>
      </c>
      <c r="DA42" s="684"/>
      <c r="DB42" s="684"/>
      <c r="DC42" s="685"/>
      <c r="DD42" s="686">
        <v>413355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9552049</v>
      </c>
      <c r="S43" s="703"/>
      <c r="T43" s="703"/>
      <c r="U43" s="703"/>
      <c r="V43" s="703"/>
      <c r="W43" s="703"/>
      <c r="X43" s="703"/>
      <c r="Y43" s="704"/>
      <c r="Z43" s="705">
        <v>100</v>
      </c>
      <c r="AA43" s="705"/>
      <c r="AB43" s="705"/>
      <c r="AC43" s="705"/>
      <c r="AD43" s="706">
        <v>3587103</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19699</v>
      </c>
      <c r="CS43" s="699"/>
      <c r="CT43" s="699"/>
      <c r="CU43" s="699"/>
      <c r="CV43" s="699"/>
      <c r="CW43" s="699"/>
      <c r="CX43" s="699"/>
      <c r="CY43" s="700"/>
      <c r="CZ43" s="683">
        <v>0.2</v>
      </c>
      <c r="DA43" s="701"/>
      <c r="DB43" s="701"/>
      <c r="DC43" s="702"/>
      <c r="DD43" s="686">
        <v>16870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544943</v>
      </c>
      <c r="CS44" s="681"/>
      <c r="CT44" s="681"/>
      <c r="CU44" s="681"/>
      <c r="CV44" s="681"/>
      <c r="CW44" s="681"/>
      <c r="CX44" s="681"/>
      <c r="CY44" s="682"/>
      <c r="CZ44" s="683">
        <v>5.8</v>
      </c>
      <c r="DA44" s="684"/>
      <c r="DB44" s="684"/>
      <c r="DC44" s="685"/>
      <c r="DD44" s="686">
        <v>407303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28405</v>
      </c>
      <c r="CS45" s="699"/>
      <c r="CT45" s="699"/>
      <c r="CU45" s="699"/>
      <c r="CV45" s="699"/>
      <c r="CW45" s="699"/>
      <c r="CX45" s="699"/>
      <c r="CY45" s="700"/>
      <c r="CZ45" s="683">
        <v>0.3</v>
      </c>
      <c r="DA45" s="701"/>
      <c r="DB45" s="701"/>
      <c r="DC45" s="702"/>
      <c r="DD45" s="686">
        <v>12945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516538</v>
      </c>
      <c r="CS46" s="681"/>
      <c r="CT46" s="681"/>
      <c r="CU46" s="681"/>
      <c r="CV46" s="681"/>
      <c r="CW46" s="681"/>
      <c r="CX46" s="681"/>
      <c r="CY46" s="682"/>
      <c r="CZ46" s="683">
        <v>5.5</v>
      </c>
      <c r="DA46" s="684"/>
      <c r="DB46" s="684"/>
      <c r="DC46" s="685"/>
      <c r="DD46" s="686">
        <v>394358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15853</v>
      </c>
      <c r="CS47" s="699"/>
      <c r="CT47" s="699"/>
      <c r="CU47" s="699"/>
      <c r="CV47" s="699"/>
      <c r="CW47" s="699"/>
      <c r="CX47" s="699"/>
      <c r="CY47" s="700"/>
      <c r="CZ47" s="683">
        <v>0.2</v>
      </c>
      <c r="DA47" s="701"/>
      <c r="DB47" s="701"/>
      <c r="DC47" s="702"/>
      <c r="DD47" s="686">
        <v>6052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118</v>
      </c>
      <c r="CS48" s="681"/>
      <c r="CT48" s="681"/>
      <c r="CU48" s="681"/>
      <c r="CV48" s="681"/>
      <c r="CW48" s="681"/>
      <c r="CX48" s="681"/>
      <c r="CY48" s="682"/>
      <c r="CZ48" s="683" t="s">
        <v>118</v>
      </c>
      <c r="DA48" s="684"/>
      <c r="DB48" s="684"/>
      <c r="DC48" s="685"/>
      <c r="DD48" s="686" t="s">
        <v>118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9348788</v>
      </c>
      <c r="CS49" s="665"/>
      <c r="CT49" s="665"/>
      <c r="CU49" s="665"/>
      <c r="CV49" s="665"/>
      <c r="CW49" s="665"/>
      <c r="CX49" s="665"/>
      <c r="CY49" s="666"/>
      <c r="CZ49" s="667">
        <v>100</v>
      </c>
      <c r="DA49" s="668"/>
      <c r="DB49" s="668"/>
      <c r="DC49" s="669"/>
      <c r="DD49" s="670">
        <v>5779693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fKGhI3y62PREKNRq4/RpKNpX+s10Z//aqMmCvvParQJYHcnkYdERM3Fymj0c+OHvditebdC0be9O4h8yIr72A==" saltValue="OWVl5XdO2WjtZ8rbzjjI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88" sqref="AP88:AT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9552</v>
      </c>
      <c r="R7" s="1200"/>
      <c r="S7" s="1200"/>
      <c r="T7" s="1200"/>
      <c r="U7" s="1200"/>
      <c r="V7" s="1200">
        <v>9349</v>
      </c>
      <c r="W7" s="1200"/>
      <c r="X7" s="1200"/>
      <c r="Y7" s="1200"/>
      <c r="Z7" s="1200"/>
      <c r="AA7" s="1200">
        <v>203</v>
      </c>
      <c r="AB7" s="1200"/>
      <c r="AC7" s="1200"/>
      <c r="AD7" s="1200"/>
      <c r="AE7" s="1201"/>
      <c r="AF7" s="1202">
        <v>173</v>
      </c>
      <c r="AG7" s="1203"/>
      <c r="AH7" s="1203"/>
      <c r="AI7" s="1203"/>
      <c r="AJ7" s="1204"/>
      <c r="AK7" s="1186">
        <v>451</v>
      </c>
      <c r="AL7" s="1187"/>
      <c r="AM7" s="1187"/>
      <c r="AN7" s="1187"/>
      <c r="AO7" s="1187"/>
      <c r="AP7" s="1187" t="s">
        <v>594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9552</v>
      </c>
      <c r="R23" s="1164"/>
      <c r="S23" s="1164"/>
      <c r="T23" s="1164"/>
      <c r="U23" s="1164"/>
      <c r="V23" s="1164">
        <v>9349</v>
      </c>
      <c r="W23" s="1164"/>
      <c r="X23" s="1164"/>
      <c r="Y23" s="1164"/>
      <c r="Z23" s="1164"/>
      <c r="AA23" s="1164">
        <v>203</v>
      </c>
      <c r="AB23" s="1164"/>
      <c r="AC23" s="1164"/>
      <c r="AD23" s="1164"/>
      <c r="AE23" s="1165"/>
      <c r="AF23" s="1166">
        <v>173</v>
      </c>
      <c r="AG23" s="1164"/>
      <c r="AH23" s="1164"/>
      <c r="AI23" s="1164"/>
      <c r="AJ23" s="1167"/>
      <c r="AK23" s="1168"/>
      <c r="AL23" s="1169"/>
      <c r="AM23" s="1169"/>
      <c r="AN23" s="1169"/>
      <c r="AO23" s="1169"/>
      <c r="AP23" s="1164">
        <v>0</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1063</v>
      </c>
      <c r="R28" s="1149"/>
      <c r="S28" s="1149"/>
      <c r="T28" s="1149"/>
      <c r="U28" s="1149"/>
      <c r="V28" s="1149">
        <v>1022</v>
      </c>
      <c r="W28" s="1149"/>
      <c r="X28" s="1149"/>
      <c r="Y28" s="1149"/>
      <c r="Z28" s="1149"/>
      <c r="AA28" s="1149">
        <v>41</v>
      </c>
      <c r="AB28" s="1149"/>
      <c r="AC28" s="1149"/>
      <c r="AD28" s="1149"/>
      <c r="AE28" s="1150"/>
      <c r="AF28" s="1151">
        <v>41</v>
      </c>
      <c r="AG28" s="1149"/>
      <c r="AH28" s="1149"/>
      <c r="AI28" s="1149"/>
      <c r="AJ28" s="1152"/>
      <c r="AK28" s="1153">
        <v>100</v>
      </c>
      <c r="AL28" s="1141"/>
      <c r="AM28" s="1141"/>
      <c r="AN28" s="1141"/>
      <c r="AO28" s="1141"/>
      <c r="AP28" s="1141" t="s">
        <v>585</v>
      </c>
      <c r="AQ28" s="1141"/>
      <c r="AR28" s="1141"/>
      <c r="AS28" s="1141"/>
      <c r="AT28" s="1141"/>
      <c r="AU28" s="1141" t="s">
        <v>585</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721</v>
      </c>
      <c r="R29" s="1139"/>
      <c r="S29" s="1139"/>
      <c r="T29" s="1139"/>
      <c r="U29" s="1139"/>
      <c r="V29" s="1139">
        <v>699</v>
      </c>
      <c r="W29" s="1139"/>
      <c r="X29" s="1139"/>
      <c r="Y29" s="1139"/>
      <c r="Z29" s="1139"/>
      <c r="AA29" s="1139">
        <v>21</v>
      </c>
      <c r="AB29" s="1139"/>
      <c r="AC29" s="1139"/>
      <c r="AD29" s="1139"/>
      <c r="AE29" s="1140"/>
      <c r="AF29" s="1114">
        <v>22</v>
      </c>
      <c r="AG29" s="1115"/>
      <c r="AH29" s="1115"/>
      <c r="AI29" s="1115"/>
      <c r="AJ29" s="1116"/>
      <c r="AK29" s="1075">
        <v>151</v>
      </c>
      <c r="AL29" s="1066"/>
      <c r="AM29" s="1066"/>
      <c r="AN29" s="1066"/>
      <c r="AO29" s="1066"/>
      <c r="AP29" s="1066">
        <v>12</v>
      </c>
      <c r="AQ29" s="1066"/>
      <c r="AR29" s="1066"/>
      <c r="AS29" s="1066"/>
      <c r="AT29" s="1066"/>
      <c r="AU29" s="1066" t="s">
        <v>587</v>
      </c>
      <c r="AV29" s="1066"/>
      <c r="AW29" s="1066"/>
      <c r="AX29" s="1066"/>
      <c r="AY29" s="1066"/>
      <c r="AZ29" s="1137" t="s">
        <v>585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76</v>
      </c>
      <c r="R30" s="1139"/>
      <c r="S30" s="1139"/>
      <c r="T30" s="1139"/>
      <c r="U30" s="1139"/>
      <c r="V30" s="1139">
        <v>76</v>
      </c>
      <c r="W30" s="1139"/>
      <c r="X30" s="1139"/>
      <c r="Y30" s="1139"/>
      <c r="Z30" s="1139"/>
      <c r="AA30" s="1139">
        <v>0</v>
      </c>
      <c r="AB30" s="1139"/>
      <c r="AC30" s="1139"/>
      <c r="AD30" s="1139"/>
      <c r="AE30" s="1140"/>
      <c r="AF30" s="1114">
        <v>0</v>
      </c>
      <c r="AG30" s="1115"/>
      <c r="AH30" s="1115"/>
      <c r="AI30" s="1115"/>
      <c r="AJ30" s="1116"/>
      <c r="AK30" s="1075">
        <v>35</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371</v>
      </c>
      <c r="R31" s="1139"/>
      <c r="S31" s="1139"/>
      <c r="T31" s="1139"/>
      <c r="U31" s="1139"/>
      <c r="V31" s="1139">
        <v>355</v>
      </c>
      <c r="W31" s="1139"/>
      <c r="X31" s="1139"/>
      <c r="Y31" s="1139"/>
      <c r="Z31" s="1139"/>
      <c r="AA31" s="1139">
        <v>16</v>
      </c>
      <c r="AB31" s="1139"/>
      <c r="AC31" s="1139"/>
      <c r="AD31" s="1139"/>
      <c r="AE31" s="1140"/>
      <c r="AF31" s="1114">
        <v>167</v>
      </c>
      <c r="AG31" s="1115"/>
      <c r="AH31" s="1115"/>
      <c r="AI31" s="1115"/>
      <c r="AJ31" s="1116"/>
      <c r="AK31" s="1075">
        <v>229</v>
      </c>
      <c r="AL31" s="1066"/>
      <c r="AM31" s="1066"/>
      <c r="AN31" s="1066"/>
      <c r="AO31" s="1066"/>
      <c r="AP31" s="1066">
        <v>1042</v>
      </c>
      <c r="AQ31" s="1066"/>
      <c r="AR31" s="1066"/>
      <c r="AS31" s="1066"/>
      <c r="AT31" s="1066"/>
      <c r="AU31" s="1066">
        <v>893</v>
      </c>
      <c r="AV31" s="1066"/>
      <c r="AW31" s="1066"/>
      <c r="AX31" s="1066"/>
      <c r="AY31" s="1066"/>
      <c r="AZ31" s="1137" t="s">
        <v>588</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310</v>
      </c>
      <c r="R32" s="1139"/>
      <c r="S32" s="1139"/>
      <c r="T32" s="1139"/>
      <c r="U32" s="1139"/>
      <c r="V32" s="1139">
        <v>310</v>
      </c>
      <c r="W32" s="1139"/>
      <c r="X32" s="1139"/>
      <c r="Y32" s="1139"/>
      <c r="Z32" s="1139"/>
      <c r="AA32" s="1139">
        <v>0</v>
      </c>
      <c r="AB32" s="1139"/>
      <c r="AC32" s="1139"/>
      <c r="AD32" s="1139"/>
      <c r="AE32" s="1140"/>
      <c r="AF32" s="1114" t="s">
        <v>118</v>
      </c>
      <c r="AG32" s="1115"/>
      <c r="AH32" s="1115"/>
      <c r="AI32" s="1115"/>
      <c r="AJ32" s="1116"/>
      <c r="AK32" s="1075">
        <v>227</v>
      </c>
      <c r="AL32" s="1066"/>
      <c r="AM32" s="1066"/>
      <c r="AN32" s="1066"/>
      <c r="AO32" s="1066"/>
      <c r="AP32" s="1066">
        <v>1565</v>
      </c>
      <c r="AQ32" s="1066"/>
      <c r="AR32" s="1066"/>
      <c r="AS32" s="1066"/>
      <c r="AT32" s="1066"/>
      <c r="AU32" s="1066">
        <v>1546</v>
      </c>
      <c r="AV32" s="1066"/>
      <c r="AW32" s="1066"/>
      <c r="AX32" s="1066"/>
      <c r="AY32" s="1066"/>
      <c r="AZ32" s="1137" t="s">
        <v>586</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231</v>
      </c>
      <c r="AG63" s="1054"/>
      <c r="AH63" s="1054"/>
      <c r="AI63" s="1054"/>
      <c r="AJ63" s="1125"/>
      <c r="AK63" s="1126"/>
      <c r="AL63" s="1058"/>
      <c r="AM63" s="1058"/>
      <c r="AN63" s="1058"/>
      <c r="AO63" s="1058"/>
      <c r="AP63" s="1054">
        <v>2619</v>
      </c>
      <c r="AQ63" s="1054"/>
      <c r="AR63" s="1054"/>
      <c r="AS63" s="1054"/>
      <c r="AT63" s="1054"/>
      <c r="AU63" s="1054">
        <v>2439</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257</v>
      </c>
      <c r="R68" s="1077"/>
      <c r="S68" s="1077"/>
      <c r="T68" s="1077"/>
      <c r="U68" s="1077"/>
      <c r="V68" s="1077">
        <v>251</v>
      </c>
      <c r="W68" s="1077"/>
      <c r="X68" s="1077"/>
      <c r="Y68" s="1077"/>
      <c r="Z68" s="1077"/>
      <c r="AA68" s="1077">
        <v>6</v>
      </c>
      <c r="AB68" s="1077"/>
      <c r="AC68" s="1077"/>
      <c r="AD68" s="1077"/>
      <c r="AE68" s="1077"/>
      <c r="AF68" s="1077">
        <v>6</v>
      </c>
      <c r="AG68" s="1077"/>
      <c r="AH68" s="1077"/>
      <c r="AI68" s="1077"/>
      <c r="AJ68" s="1077"/>
      <c r="AK68" s="1077">
        <v>41</v>
      </c>
      <c r="AL68" s="1077"/>
      <c r="AM68" s="1077"/>
      <c r="AN68" s="1077"/>
      <c r="AO68" s="1077"/>
      <c r="AP68" s="1077" t="s">
        <v>586</v>
      </c>
      <c r="AQ68" s="1077"/>
      <c r="AR68" s="1077"/>
      <c r="AS68" s="1077"/>
      <c r="AT68" s="1077"/>
      <c r="AU68" s="1077" t="s">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3485</v>
      </c>
      <c r="R69" s="1066"/>
      <c r="S69" s="1066"/>
      <c r="T69" s="1066"/>
      <c r="U69" s="1066"/>
      <c r="V69" s="1066">
        <v>3133</v>
      </c>
      <c r="W69" s="1066"/>
      <c r="X69" s="1066"/>
      <c r="Y69" s="1066"/>
      <c r="Z69" s="1066"/>
      <c r="AA69" s="1066">
        <v>352</v>
      </c>
      <c r="AB69" s="1066"/>
      <c r="AC69" s="1066"/>
      <c r="AD69" s="1066"/>
      <c r="AE69" s="1066"/>
      <c r="AF69" s="1066">
        <v>352</v>
      </c>
      <c r="AG69" s="1066"/>
      <c r="AH69" s="1066"/>
      <c r="AI69" s="1066"/>
      <c r="AJ69" s="1066"/>
      <c r="AK69" s="1066">
        <v>11</v>
      </c>
      <c r="AL69" s="1066"/>
      <c r="AM69" s="1066"/>
      <c r="AN69" s="1066"/>
      <c r="AO69" s="1066"/>
      <c r="AP69" s="1066" t="s">
        <v>586</v>
      </c>
      <c r="AQ69" s="1066"/>
      <c r="AR69" s="1066"/>
      <c r="AS69" s="1066"/>
      <c r="AT69" s="1066"/>
      <c r="AU69" s="1066" t="s">
        <v>586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131132</v>
      </c>
      <c r="R70" s="1066"/>
      <c r="S70" s="1066"/>
      <c r="T70" s="1066"/>
      <c r="U70" s="1066"/>
      <c r="V70" s="1066">
        <v>125037</v>
      </c>
      <c r="W70" s="1066"/>
      <c r="X70" s="1066"/>
      <c r="Y70" s="1066"/>
      <c r="Z70" s="1066"/>
      <c r="AA70" s="1066">
        <v>6095</v>
      </c>
      <c r="AB70" s="1066"/>
      <c r="AC70" s="1066"/>
      <c r="AD70" s="1066"/>
      <c r="AE70" s="1066"/>
      <c r="AF70" s="1066">
        <v>6095</v>
      </c>
      <c r="AG70" s="1066"/>
      <c r="AH70" s="1066"/>
      <c r="AI70" s="1066"/>
      <c r="AJ70" s="1066"/>
      <c r="AK70" s="1066">
        <v>1013</v>
      </c>
      <c r="AL70" s="1066"/>
      <c r="AM70" s="1066"/>
      <c r="AN70" s="1066"/>
      <c r="AO70" s="1066"/>
      <c r="AP70" s="1066" t="s">
        <v>593</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28</v>
      </c>
      <c r="R71" s="1066"/>
      <c r="S71" s="1066"/>
      <c r="T71" s="1066"/>
      <c r="U71" s="1066"/>
      <c r="V71" s="1066">
        <v>26</v>
      </c>
      <c r="W71" s="1066"/>
      <c r="X71" s="1066"/>
      <c r="Y71" s="1066"/>
      <c r="Z71" s="1066"/>
      <c r="AA71" s="1066">
        <v>2</v>
      </c>
      <c r="AB71" s="1066"/>
      <c r="AC71" s="1066"/>
      <c r="AD71" s="1066"/>
      <c r="AE71" s="1066"/>
      <c r="AF71" s="1066">
        <v>2</v>
      </c>
      <c r="AG71" s="1066"/>
      <c r="AH71" s="1066"/>
      <c r="AI71" s="1066"/>
      <c r="AJ71" s="1066"/>
      <c r="AK71" s="1066">
        <v>0</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6455</v>
      </c>
      <c r="AG88" s="1054"/>
      <c r="AH88" s="1054"/>
      <c r="AI88" s="1054"/>
      <c r="AJ88" s="1054"/>
      <c r="AK88" s="1058"/>
      <c r="AL88" s="1058"/>
      <c r="AM88" s="1058"/>
      <c r="AN88" s="1058"/>
      <c r="AO88" s="1058"/>
      <c r="AP88" s="1054">
        <v>0</v>
      </c>
      <c r="AQ88" s="1054"/>
      <c r="AR88" s="1054"/>
      <c r="AS88" s="1054"/>
      <c r="AT88" s="1054"/>
      <c r="AU88" s="1054">
        <v>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6016</v>
      </c>
      <c r="AB110" s="982"/>
      <c r="AC110" s="982"/>
      <c r="AD110" s="982"/>
      <c r="AE110" s="983"/>
      <c r="AF110" s="984" t="s">
        <v>437</v>
      </c>
      <c r="AG110" s="982"/>
      <c r="AH110" s="982"/>
      <c r="AI110" s="982"/>
      <c r="AJ110" s="983"/>
      <c r="AK110" s="984" t="s">
        <v>438</v>
      </c>
      <c r="AL110" s="982"/>
      <c r="AM110" s="982"/>
      <c r="AN110" s="982"/>
      <c r="AO110" s="983"/>
      <c r="AP110" s="985" t="s">
        <v>439</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t="s">
        <v>438</v>
      </c>
      <c r="BR110" s="929"/>
      <c r="BS110" s="929"/>
      <c r="BT110" s="929"/>
      <c r="BU110" s="929"/>
      <c r="BV110" s="929" t="s">
        <v>441</v>
      </c>
      <c r="BW110" s="929"/>
      <c r="BX110" s="929"/>
      <c r="BY110" s="929"/>
      <c r="BZ110" s="929"/>
      <c r="CA110" s="929" t="s">
        <v>439</v>
      </c>
      <c r="CB110" s="929"/>
      <c r="CC110" s="929"/>
      <c r="CD110" s="929"/>
      <c r="CE110" s="929"/>
      <c r="CF110" s="953" t="s">
        <v>438</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441</v>
      </c>
      <c r="DM110" s="929"/>
      <c r="DN110" s="929"/>
      <c r="DO110" s="929"/>
      <c r="DP110" s="929"/>
      <c r="DQ110" s="929" t="s">
        <v>118</v>
      </c>
      <c r="DR110" s="929"/>
      <c r="DS110" s="929"/>
      <c r="DT110" s="929"/>
      <c r="DU110" s="929"/>
      <c r="DV110" s="930" t="s">
        <v>437</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437</v>
      </c>
      <c r="AG111" s="1010"/>
      <c r="AH111" s="1010"/>
      <c r="AI111" s="1010"/>
      <c r="AJ111" s="1011"/>
      <c r="AK111" s="1012" t="s">
        <v>439</v>
      </c>
      <c r="AL111" s="1010"/>
      <c r="AM111" s="1010"/>
      <c r="AN111" s="1010"/>
      <c r="AO111" s="1011"/>
      <c r="AP111" s="1013" t="s">
        <v>445</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441</v>
      </c>
      <c r="BR111" s="901"/>
      <c r="BS111" s="901"/>
      <c r="BT111" s="901"/>
      <c r="BU111" s="901"/>
      <c r="BV111" s="901" t="s">
        <v>441</v>
      </c>
      <c r="BW111" s="901"/>
      <c r="BX111" s="901"/>
      <c r="BY111" s="901"/>
      <c r="BZ111" s="901"/>
      <c r="CA111" s="901" t="s">
        <v>445</v>
      </c>
      <c r="CB111" s="901"/>
      <c r="CC111" s="901"/>
      <c r="CD111" s="901"/>
      <c r="CE111" s="901"/>
      <c r="CF111" s="962" t="s">
        <v>441</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441</v>
      </c>
      <c r="DM111" s="901"/>
      <c r="DN111" s="901"/>
      <c r="DO111" s="901"/>
      <c r="DP111" s="901"/>
      <c r="DQ111" s="901" t="s">
        <v>445</v>
      </c>
      <c r="DR111" s="901"/>
      <c r="DS111" s="901"/>
      <c r="DT111" s="901"/>
      <c r="DU111" s="901"/>
      <c r="DV111" s="878" t="s">
        <v>441</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118</v>
      </c>
      <c r="AB112" s="864"/>
      <c r="AC112" s="864"/>
      <c r="AD112" s="864"/>
      <c r="AE112" s="865"/>
      <c r="AF112" s="866" t="s">
        <v>118</v>
      </c>
      <c r="AG112" s="864"/>
      <c r="AH112" s="864"/>
      <c r="AI112" s="864"/>
      <c r="AJ112" s="865"/>
      <c r="AK112" s="866" t="s">
        <v>439</v>
      </c>
      <c r="AL112" s="864"/>
      <c r="AM112" s="864"/>
      <c r="AN112" s="864"/>
      <c r="AO112" s="865"/>
      <c r="AP112" s="911" t="s">
        <v>118</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2847811</v>
      </c>
      <c r="BR112" s="901"/>
      <c r="BS112" s="901"/>
      <c r="BT112" s="901"/>
      <c r="BU112" s="901"/>
      <c r="BV112" s="901">
        <v>2609878</v>
      </c>
      <c r="BW112" s="901"/>
      <c r="BX112" s="901"/>
      <c r="BY112" s="901"/>
      <c r="BZ112" s="901"/>
      <c r="CA112" s="901">
        <v>2438739</v>
      </c>
      <c r="CB112" s="901"/>
      <c r="CC112" s="901"/>
      <c r="CD112" s="901"/>
      <c r="CE112" s="901"/>
      <c r="CF112" s="962">
        <v>72.3</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118</v>
      </c>
      <c r="DH112" s="901"/>
      <c r="DI112" s="901"/>
      <c r="DJ112" s="901"/>
      <c r="DK112" s="901"/>
      <c r="DL112" s="901" t="s">
        <v>118</v>
      </c>
      <c r="DM112" s="901"/>
      <c r="DN112" s="901"/>
      <c r="DO112" s="901"/>
      <c r="DP112" s="901"/>
      <c r="DQ112" s="901" t="s">
        <v>118</v>
      </c>
      <c r="DR112" s="901"/>
      <c r="DS112" s="901"/>
      <c r="DT112" s="901"/>
      <c r="DU112" s="901"/>
      <c r="DV112" s="878" t="s">
        <v>118</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213455</v>
      </c>
      <c r="AB113" s="1010"/>
      <c r="AC113" s="1010"/>
      <c r="AD113" s="1010"/>
      <c r="AE113" s="1011"/>
      <c r="AF113" s="1012">
        <v>220350</v>
      </c>
      <c r="AG113" s="1010"/>
      <c r="AH113" s="1010"/>
      <c r="AI113" s="1010"/>
      <c r="AJ113" s="1011"/>
      <c r="AK113" s="1012">
        <v>108708</v>
      </c>
      <c r="AL113" s="1010"/>
      <c r="AM113" s="1010"/>
      <c r="AN113" s="1010"/>
      <c r="AO113" s="1011"/>
      <c r="AP113" s="1013">
        <v>3.2</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t="s">
        <v>445</v>
      </c>
      <c r="BR113" s="901"/>
      <c r="BS113" s="901"/>
      <c r="BT113" s="901"/>
      <c r="BU113" s="901"/>
      <c r="BV113" s="901" t="s">
        <v>118</v>
      </c>
      <c r="BW113" s="901"/>
      <c r="BX113" s="901"/>
      <c r="BY113" s="901"/>
      <c r="BZ113" s="901"/>
      <c r="CA113" s="901" t="s">
        <v>445</v>
      </c>
      <c r="CB113" s="901"/>
      <c r="CC113" s="901"/>
      <c r="CD113" s="901"/>
      <c r="CE113" s="901"/>
      <c r="CF113" s="962" t="s">
        <v>445</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118</v>
      </c>
      <c r="DH113" s="864"/>
      <c r="DI113" s="864"/>
      <c r="DJ113" s="864"/>
      <c r="DK113" s="865"/>
      <c r="DL113" s="866" t="s">
        <v>118</v>
      </c>
      <c r="DM113" s="864"/>
      <c r="DN113" s="864"/>
      <c r="DO113" s="864"/>
      <c r="DP113" s="865"/>
      <c r="DQ113" s="866" t="s">
        <v>118</v>
      </c>
      <c r="DR113" s="864"/>
      <c r="DS113" s="864"/>
      <c r="DT113" s="864"/>
      <c r="DU113" s="865"/>
      <c r="DV113" s="911" t="s">
        <v>118</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445</v>
      </c>
      <c r="AB114" s="864"/>
      <c r="AC114" s="864"/>
      <c r="AD114" s="864"/>
      <c r="AE114" s="865"/>
      <c r="AF114" s="866" t="s">
        <v>118</v>
      </c>
      <c r="AG114" s="864"/>
      <c r="AH114" s="864"/>
      <c r="AI114" s="864"/>
      <c r="AJ114" s="865"/>
      <c r="AK114" s="866" t="s">
        <v>445</v>
      </c>
      <c r="AL114" s="864"/>
      <c r="AM114" s="864"/>
      <c r="AN114" s="864"/>
      <c r="AO114" s="865"/>
      <c r="AP114" s="911" t="s">
        <v>118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534811</v>
      </c>
      <c r="BR114" s="901"/>
      <c r="BS114" s="901"/>
      <c r="BT114" s="901"/>
      <c r="BU114" s="901"/>
      <c r="BV114" s="901">
        <v>538001</v>
      </c>
      <c r="BW114" s="901"/>
      <c r="BX114" s="901"/>
      <c r="BY114" s="901"/>
      <c r="BZ114" s="901"/>
      <c r="CA114" s="901">
        <v>489535</v>
      </c>
      <c r="CB114" s="901"/>
      <c r="CC114" s="901"/>
      <c r="CD114" s="901"/>
      <c r="CE114" s="901"/>
      <c r="CF114" s="962">
        <v>14.5</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118</v>
      </c>
      <c r="DH114" s="864"/>
      <c r="DI114" s="864"/>
      <c r="DJ114" s="864"/>
      <c r="DK114" s="865"/>
      <c r="DL114" s="866" t="s">
        <v>118</v>
      </c>
      <c r="DM114" s="864"/>
      <c r="DN114" s="864"/>
      <c r="DO114" s="864"/>
      <c r="DP114" s="865"/>
      <c r="DQ114" s="866" t="s">
        <v>118</v>
      </c>
      <c r="DR114" s="864"/>
      <c r="DS114" s="864"/>
      <c r="DT114" s="864"/>
      <c r="DU114" s="865"/>
      <c r="DV114" s="911" t="s">
        <v>118</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771</v>
      </c>
      <c r="AB115" s="1010"/>
      <c r="AC115" s="1010"/>
      <c r="AD115" s="1010"/>
      <c r="AE115" s="1011"/>
      <c r="AF115" s="1012" t="s">
        <v>118</v>
      </c>
      <c r="AG115" s="1010"/>
      <c r="AH115" s="1010"/>
      <c r="AI115" s="1010"/>
      <c r="AJ115" s="1011"/>
      <c r="AK115" s="1012" t="s">
        <v>118</v>
      </c>
      <c r="AL115" s="1010"/>
      <c r="AM115" s="1010"/>
      <c r="AN115" s="1010"/>
      <c r="AO115" s="1011"/>
      <c r="AP115" s="1013" t="s">
        <v>445</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445</v>
      </c>
      <c r="BW115" s="901"/>
      <c r="BX115" s="901"/>
      <c r="BY115" s="901"/>
      <c r="BZ115" s="901"/>
      <c r="CA115" s="901" t="s">
        <v>439</v>
      </c>
      <c r="CB115" s="901"/>
      <c r="CC115" s="901"/>
      <c r="CD115" s="901"/>
      <c r="CE115" s="901"/>
      <c r="CF115" s="962" t="s">
        <v>118</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118</v>
      </c>
      <c r="DM115" s="864"/>
      <c r="DN115" s="864"/>
      <c r="DO115" s="864"/>
      <c r="DP115" s="865"/>
      <c r="DQ115" s="866" t="s">
        <v>118</v>
      </c>
      <c r="DR115" s="864"/>
      <c r="DS115" s="864"/>
      <c r="DT115" s="864"/>
      <c r="DU115" s="865"/>
      <c r="DV115" s="911" t="s">
        <v>445</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118</v>
      </c>
      <c r="AG116" s="864"/>
      <c r="AH116" s="864"/>
      <c r="AI116" s="864"/>
      <c r="AJ116" s="865"/>
      <c r="AK116" s="866" t="s">
        <v>118</v>
      </c>
      <c r="AL116" s="864"/>
      <c r="AM116" s="864"/>
      <c r="AN116" s="864"/>
      <c r="AO116" s="865"/>
      <c r="AP116" s="911" t="s">
        <v>118</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118</v>
      </c>
      <c r="BR116" s="901"/>
      <c r="BS116" s="901"/>
      <c r="BT116" s="901"/>
      <c r="BU116" s="901"/>
      <c r="BV116" s="901" t="s">
        <v>118</v>
      </c>
      <c r="BW116" s="901"/>
      <c r="BX116" s="901"/>
      <c r="BY116" s="901"/>
      <c r="BZ116" s="901"/>
      <c r="CA116" s="901" t="s">
        <v>118</v>
      </c>
      <c r="CB116" s="901"/>
      <c r="CC116" s="901"/>
      <c r="CD116" s="901"/>
      <c r="CE116" s="901"/>
      <c r="CF116" s="962" t="s">
        <v>118</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118</v>
      </c>
      <c r="DH116" s="864"/>
      <c r="DI116" s="864"/>
      <c r="DJ116" s="864"/>
      <c r="DK116" s="865"/>
      <c r="DL116" s="866" t="s">
        <v>118</v>
      </c>
      <c r="DM116" s="864"/>
      <c r="DN116" s="864"/>
      <c r="DO116" s="864"/>
      <c r="DP116" s="865"/>
      <c r="DQ116" s="866" t="s">
        <v>118</v>
      </c>
      <c r="DR116" s="864"/>
      <c r="DS116" s="864"/>
      <c r="DT116" s="864"/>
      <c r="DU116" s="865"/>
      <c r="DV116" s="911" t="s">
        <v>439</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220242</v>
      </c>
      <c r="AB117" s="996"/>
      <c r="AC117" s="996"/>
      <c r="AD117" s="996"/>
      <c r="AE117" s="997"/>
      <c r="AF117" s="998">
        <v>220350</v>
      </c>
      <c r="AG117" s="996"/>
      <c r="AH117" s="996"/>
      <c r="AI117" s="996"/>
      <c r="AJ117" s="997"/>
      <c r="AK117" s="998">
        <v>108708</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118</v>
      </c>
      <c r="BR117" s="901"/>
      <c r="BS117" s="901"/>
      <c r="BT117" s="901"/>
      <c r="BU117" s="901"/>
      <c r="BV117" s="901" t="s">
        <v>438</v>
      </c>
      <c r="BW117" s="901"/>
      <c r="BX117" s="901"/>
      <c r="BY117" s="901"/>
      <c r="BZ117" s="901"/>
      <c r="CA117" s="901" t="s">
        <v>466</v>
      </c>
      <c r="CB117" s="901"/>
      <c r="CC117" s="901"/>
      <c r="CD117" s="901"/>
      <c r="CE117" s="901"/>
      <c r="CF117" s="962" t="s">
        <v>438</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413</v>
      </c>
      <c r="DH117" s="864"/>
      <c r="DI117" s="864"/>
      <c r="DJ117" s="864"/>
      <c r="DK117" s="865"/>
      <c r="DL117" s="866" t="s">
        <v>438</v>
      </c>
      <c r="DM117" s="864"/>
      <c r="DN117" s="864"/>
      <c r="DO117" s="864"/>
      <c r="DP117" s="865"/>
      <c r="DQ117" s="866" t="s">
        <v>466</v>
      </c>
      <c r="DR117" s="864"/>
      <c r="DS117" s="864"/>
      <c r="DT117" s="864"/>
      <c r="DU117" s="865"/>
      <c r="DV117" s="911" t="s">
        <v>118</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413</v>
      </c>
      <c r="BR118" s="932"/>
      <c r="BS118" s="932"/>
      <c r="BT118" s="932"/>
      <c r="BU118" s="932"/>
      <c r="BV118" s="932" t="s">
        <v>413</v>
      </c>
      <c r="BW118" s="932"/>
      <c r="BX118" s="932"/>
      <c r="BY118" s="932"/>
      <c r="BZ118" s="932"/>
      <c r="CA118" s="932" t="s">
        <v>469</v>
      </c>
      <c r="CB118" s="932"/>
      <c r="CC118" s="932"/>
      <c r="CD118" s="932"/>
      <c r="CE118" s="932"/>
      <c r="CF118" s="962" t="s">
        <v>118</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469</v>
      </c>
      <c r="DH118" s="864"/>
      <c r="DI118" s="864"/>
      <c r="DJ118" s="864"/>
      <c r="DK118" s="865"/>
      <c r="DL118" s="866" t="s">
        <v>438</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118</v>
      </c>
      <c r="AB119" s="982"/>
      <c r="AC119" s="982"/>
      <c r="AD119" s="982"/>
      <c r="AE119" s="983"/>
      <c r="AF119" s="984" t="s">
        <v>471</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472</v>
      </c>
      <c r="BP119" s="965"/>
      <c r="BQ119" s="969">
        <v>3382622</v>
      </c>
      <c r="BR119" s="932"/>
      <c r="BS119" s="932"/>
      <c r="BT119" s="932"/>
      <c r="BU119" s="932"/>
      <c r="BV119" s="932">
        <v>3147879</v>
      </c>
      <c r="BW119" s="932"/>
      <c r="BX119" s="932"/>
      <c r="BY119" s="932"/>
      <c r="BZ119" s="932"/>
      <c r="CA119" s="932">
        <v>2928274</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438</v>
      </c>
      <c r="DM119" s="847"/>
      <c r="DN119" s="847"/>
      <c r="DO119" s="847"/>
      <c r="DP119" s="848"/>
      <c r="DQ119" s="849" t="s">
        <v>466</v>
      </c>
      <c r="DR119" s="847"/>
      <c r="DS119" s="847"/>
      <c r="DT119" s="847"/>
      <c r="DU119" s="848"/>
      <c r="DV119" s="935" t="s">
        <v>471</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118</v>
      </c>
      <c r="AB120" s="864"/>
      <c r="AC120" s="864"/>
      <c r="AD120" s="864"/>
      <c r="AE120" s="865"/>
      <c r="AF120" s="866" t="s">
        <v>438</v>
      </c>
      <c r="AG120" s="864"/>
      <c r="AH120" s="864"/>
      <c r="AI120" s="864"/>
      <c r="AJ120" s="865"/>
      <c r="AK120" s="866" t="s">
        <v>438</v>
      </c>
      <c r="AL120" s="864"/>
      <c r="AM120" s="864"/>
      <c r="AN120" s="864"/>
      <c r="AO120" s="865"/>
      <c r="AP120" s="911" t="s">
        <v>471</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9575022</v>
      </c>
      <c r="BR120" s="929"/>
      <c r="BS120" s="929"/>
      <c r="BT120" s="929"/>
      <c r="BU120" s="929"/>
      <c r="BV120" s="929">
        <v>11107789</v>
      </c>
      <c r="BW120" s="929"/>
      <c r="BX120" s="929"/>
      <c r="BY120" s="929"/>
      <c r="BZ120" s="929"/>
      <c r="CA120" s="929">
        <v>9311490</v>
      </c>
      <c r="CB120" s="929"/>
      <c r="CC120" s="929"/>
      <c r="CD120" s="929"/>
      <c r="CE120" s="929"/>
      <c r="CF120" s="953">
        <v>276.10000000000002</v>
      </c>
      <c r="CG120" s="954"/>
      <c r="CH120" s="954"/>
      <c r="CI120" s="954"/>
      <c r="CJ120" s="954"/>
      <c r="CK120" s="955" t="s">
        <v>476</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1738303</v>
      </c>
      <c r="DH120" s="929"/>
      <c r="DI120" s="929"/>
      <c r="DJ120" s="929"/>
      <c r="DK120" s="929"/>
      <c r="DL120" s="929">
        <v>1636594</v>
      </c>
      <c r="DM120" s="929"/>
      <c r="DN120" s="929"/>
      <c r="DO120" s="929"/>
      <c r="DP120" s="929"/>
      <c r="DQ120" s="929">
        <v>1546220</v>
      </c>
      <c r="DR120" s="929"/>
      <c r="DS120" s="929"/>
      <c r="DT120" s="929"/>
      <c r="DU120" s="929"/>
      <c r="DV120" s="930">
        <v>45.8</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771</v>
      </c>
      <c r="AB121" s="864"/>
      <c r="AC121" s="864"/>
      <c r="AD121" s="864"/>
      <c r="AE121" s="865"/>
      <c r="AF121" s="866" t="s">
        <v>466</v>
      </c>
      <c r="AG121" s="864"/>
      <c r="AH121" s="864"/>
      <c r="AI121" s="864"/>
      <c r="AJ121" s="865"/>
      <c r="AK121" s="866" t="s">
        <v>466</v>
      </c>
      <c r="AL121" s="864"/>
      <c r="AM121" s="864"/>
      <c r="AN121" s="864"/>
      <c r="AO121" s="865"/>
      <c r="AP121" s="911" t="s">
        <v>466</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t="s">
        <v>466</v>
      </c>
      <c r="BR121" s="901"/>
      <c r="BS121" s="901"/>
      <c r="BT121" s="901"/>
      <c r="BU121" s="901"/>
      <c r="BV121" s="901" t="s">
        <v>438</v>
      </c>
      <c r="BW121" s="901"/>
      <c r="BX121" s="901"/>
      <c r="BY121" s="901"/>
      <c r="BZ121" s="901"/>
      <c r="CA121" s="901" t="s">
        <v>118</v>
      </c>
      <c r="CB121" s="901"/>
      <c r="CC121" s="901"/>
      <c r="CD121" s="901"/>
      <c r="CE121" s="901"/>
      <c r="CF121" s="962" t="s">
        <v>438</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1109508</v>
      </c>
      <c r="DH121" s="901"/>
      <c r="DI121" s="901"/>
      <c r="DJ121" s="901"/>
      <c r="DK121" s="901"/>
      <c r="DL121" s="901">
        <v>973284</v>
      </c>
      <c r="DM121" s="901"/>
      <c r="DN121" s="901"/>
      <c r="DO121" s="901"/>
      <c r="DP121" s="901"/>
      <c r="DQ121" s="901">
        <v>892519</v>
      </c>
      <c r="DR121" s="901"/>
      <c r="DS121" s="901"/>
      <c r="DT121" s="901"/>
      <c r="DU121" s="901"/>
      <c r="DV121" s="878">
        <v>26.5</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466</v>
      </c>
      <c r="AG122" s="864"/>
      <c r="AH122" s="864"/>
      <c r="AI122" s="864"/>
      <c r="AJ122" s="865"/>
      <c r="AK122" s="866" t="s">
        <v>413</v>
      </c>
      <c r="AL122" s="864"/>
      <c r="AM122" s="864"/>
      <c r="AN122" s="864"/>
      <c r="AO122" s="865"/>
      <c r="AP122" s="911" t="s">
        <v>438</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1828461</v>
      </c>
      <c r="BR122" s="932"/>
      <c r="BS122" s="932"/>
      <c r="BT122" s="932"/>
      <c r="BU122" s="932"/>
      <c r="BV122" s="932">
        <v>1673062</v>
      </c>
      <c r="BW122" s="932"/>
      <c r="BX122" s="932"/>
      <c r="BY122" s="932"/>
      <c r="BZ122" s="932"/>
      <c r="CA122" s="932">
        <v>1516715</v>
      </c>
      <c r="CB122" s="932"/>
      <c r="CC122" s="932"/>
      <c r="CD122" s="932"/>
      <c r="CE122" s="932"/>
      <c r="CF122" s="933">
        <v>45</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471</v>
      </c>
      <c r="AB123" s="864"/>
      <c r="AC123" s="864"/>
      <c r="AD123" s="864"/>
      <c r="AE123" s="865"/>
      <c r="AF123" s="866" t="s">
        <v>438</v>
      </c>
      <c r="AG123" s="864"/>
      <c r="AH123" s="864"/>
      <c r="AI123" s="864"/>
      <c r="AJ123" s="865"/>
      <c r="AK123" s="866" t="s">
        <v>438</v>
      </c>
      <c r="AL123" s="864"/>
      <c r="AM123" s="864"/>
      <c r="AN123" s="864"/>
      <c r="AO123" s="865"/>
      <c r="AP123" s="911" t="s">
        <v>471</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11403483</v>
      </c>
      <c r="BR123" s="920"/>
      <c r="BS123" s="920"/>
      <c r="BT123" s="920"/>
      <c r="BU123" s="920"/>
      <c r="BV123" s="920">
        <v>12780851</v>
      </c>
      <c r="BW123" s="920"/>
      <c r="BX123" s="920"/>
      <c r="BY123" s="920"/>
      <c r="BZ123" s="920"/>
      <c r="CA123" s="920">
        <v>10828205</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413</v>
      </c>
      <c r="AB124" s="864"/>
      <c r="AC124" s="864"/>
      <c r="AD124" s="864"/>
      <c r="AE124" s="865"/>
      <c r="AF124" s="866" t="s">
        <v>118</v>
      </c>
      <c r="AG124" s="864"/>
      <c r="AH124" s="864"/>
      <c r="AI124" s="864"/>
      <c r="AJ124" s="865"/>
      <c r="AK124" s="866" t="s">
        <v>438</v>
      </c>
      <c r="AL124" s="864"/>
      <c r="AM124" s="864"/>
      <c r="AN124" s="864"/>
      <c r="AO124" s="865"/>
      <c r="AP124" s="911" t="s">
        <v>413</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471</v>
      </c>
      <c r="BR124" s="918"/>
      <c r="BS124" s="918"/>
      <c r="BT124" s="918"/>
      <c r="BU124" s="918"/>
      <c r="BV124" s="918" t="s">
        <v>413</v>
      </c>
      <c r="BW124" s="918"/>
      <c r="BX124" s="918"/>
      <c r="BY124" s="918"/>
      <c r="BZ124" s="918"/>
      <c r="CA124" s="918" t="s">
        <v>471</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438</v>
      </c>
      <c r="DH124" s="847"/>
      <c r="DI124" s="847"/>
      <c r="DJ124" s="847"/>
      <c r="DK124" s="848"/>
      <c r="DL124" s="849" t="s">
        <v>438</v>
      </c>
      <c r="DM124" s="847"/>
      <c r="DN124" s="847"/>
      <c r="DO124" s="847"/>
      <c r="DP124" s="848"/>
      <c r="DQ124" s="849" t="s">
        <v>438</v>
      </c>
      <c r="DR124" s="847"/>
      <c r="DS124" s="847"/>
      <c r="DT124" s="847"/>
      <c r="DU124" s="848"/>
      <c r="DV124" s="935" t="s">
        <v>438</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438</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438</v>
      </c>
      <c r="DM125" s="929"/>
      <c r="DN125" s="929"/>
      <c r="DO125" s="929"/>
      <c r="DP125" s="929"/>
      <c r="DQ125" s="929" t="s">
        <v>118</v>
      </c>
      <c r="DR125" s="929"/>
      <c r="DS125" s="929"/>
      <c r="DT125" s="929"/>
      <c r="DU125" s="929"/>
      <c r="DV125" s="930" t="s">
        <v>438</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438</v>
      </c>
      <c r="AG126" s="864"/>
      <c r="AH126" s="864"/>
      <c r="AI126" s="864"/>
      <c r="AJ126" s="865"/>
      <c r="AK126" s="866" t="s">
        <v>438</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118</v>
      </c>
      <c r="DH126" s="901"/>
      <c r="DI126" s="901"/>
      <c r="DJ126" s="901"/>
      <c r="DK126" s="901"/>
      <c r="DL126" s="901" t="s">
        <v>118</v>
      </c>
      <c r="DM126" s="901"/>
      <c r="DN126" s="901"/>
      <c r="DO126" s="901"/>
      <c r="DP126" s="901"/>
      <c r="DQ126" s="901" t="s">
        <v>438</v>
      </c>
      <c r="DR126" s="901"/>
      <c r="DS126" s="901"/>
      <c r="DT126" s="901"/>
      <c r="DU126" s="901"/>
      <c r="DV126" s="878" t="s">
        <v>118</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438</v>
      </c>
      <c r="AB127" s="864"/>
      <c r="AC127" s="864"/>
      <c r="AD127" s="864"/>
      <c r="AE127" s="865"/>
      <c r="AF127" s="866" t="s">
        <v>118</v>
      </c>
      <c r="AG127" s="864"/>
      <c r="AH127" s="864"/>
      <c r="AI127" s="864"/>
      <c r="AJ127" s="865"/>
      <c r="AK127" s="866" t="s">
        <v>438</v>
      </c>
      <c r="AL127" s="864"/>
      <c r="AM127" s="864"/>
      <c r="AN127" s="864"/>
      <c r="AO127" s="865"/>
      <c r="AP127" s="911" t="s">
        <v>438</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438</v>
      </c>
      <c r="DM127" s="901"/>
      <c r="DN127" s="901"/>
      <c r="DO127" s="901"/>
      <c r="DP127" s="901"/>
      <c r="DQ127" s="901" t="s">
        <v>438</v>
      </c>
      <c r="DR127" s="901"/>
      <c r="DS127" s="901"/>
      <c r="DT127" s="901"/>
      <c r="DU127" s="901"/>
      <c r="DV127" s="878" t="s">
        <v>438</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t="s">
        <v>438</v>
      </c>
      <c r="AB128" s="885"/>
      <c r="AC128" s="885"/>
      <c r="AD128" s="885"/>
      <c r="AE128" s="886"/>
      <c r="AF128" s="887" t="s">
        <v>438</v>
      </c>
      <c r="AG128" s="885"/>
      <c r="AH128" s="885"/>
      <c r="AI128" s="885"/>
      <c r="AJ128" s="886"/>
      <c r="AK128" s="887" t="s">
        <v>438</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497</v>
      </c>
      <c r="DH128" s="875"/>
      <c r="DI128" s="875"/>
      <c r="DJ128" s="875"/>
      <c r="DK128" s="875"/>
      <c r="DL128" s="875" t="s">
        <v>118</v>
      </c>
      <c r="DM128" s="875"/>
      <c r="DN128" s="875"/>
      <c r="DO128" s="875"/>
      <c r="DP128" s="875"/>
      <c r="DQ128" s="875" t="s">
        <v>118</v>
      </c>
      <c r="DR128" s="875"/>
      <c r="DS128" s="875"/>
      <c r="DT128" s="875"/>
      <c r="DU128" s="875"/>
      <c r="DV128" s="876" t="s">
        <v>118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2619736</v>
      </c>
      <c r="AB129" s="864"/>
      <c r="AC129" s="864"/>
      <c r="AD129" s="864"/>
      <c r="AE129" s="865"/>
      <c r="AF129" s="866">
        <v>3732051</v>
      </c>
      <c r="AG129" s="864"/>
      <c r="AH129" s="864"/>
      <c r="AI129" s="864"/>
      <c r="AJ129" s="865"/>
      <c r="AK129" s="866">
        <v>3552772</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497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204897</v>
      </c>
      <c r="AB130" s="864"/>
      <c r="AC130" s="864"/>
      <c r="AD130" s="864"/>
      <c r="AE130" s="865"/>
      <c r="AF130" s="866">
        <v>190565</v>
      </c>
      <c r="AG130" s="864"/>
      <c r="AH130" s="864"/>
      <c r="AI130" s="864"/>
      <c r="AJ130" s="865"/>
      <c r="AK130" s="866">
        <v>180021</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-0.2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2414839</v>
      </c>
      <c r="AB131" s="847"/>
      <c r="AC131" s="847"/>
      <c r="AD131" s="847"/>
      <c r="AE131" s="848"/>
      <c r="AF131" s="849">
        <v>3541486</v>
      </c>
      <c r="AG131" s="847"/>
      <c r="AH131" s="847"/>
      <c r="AI131" s="847"/>
      <c r="AJ131" s="848"/>
      <c r="AK131" s="849">
        <v>3372751</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497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0.63544608999999996</v>
      </c>
      <c r="AB132" s="827"/>
      <c r="AC132" s="827"/>
      <c r="AD132" s="827"/>
      <c r="AE132" s="828"/>
      <c r="AF132" s="829">
        <v>0.84103113799999996</v>
      </c>
      <c r="AG132" s="827"/>
      <c r="AH132" s="827"/>
      <c r="AI132" s="827"/>
      <c r="AJ132" s="828"/>
      <c r="AK132" s="829">
        <v>-2.1143867420000002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1.6</v>
      </c>
      <c r="AB133" s="806"/>
      <c r="AC133" s="806"/>
      <c r="AD133" s="806"/>
      <c r="AE133" s="807"/>
      <c r="AF133" s="805">
        <v>0.6</v>
      </c>
      <c r="AG133" s="806"/>
      <c r="AH133" s="806"/>
      <c r="AI133" s="806"/>
      <c r="AJ133" s="807"/>
      <c r="AK133" s="805">
        <v>-0.2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jrjlqjjMDabUpjnGyBOAekM/23bl9qm5qjbS3Wq+v+idK3e2igX7nCvnRl8K0ybsWxnJ7xBJDAJdmzKD7FKXQ==" saltValue="xo5tVPFxrKNCfct6TH06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80" zoomScaleNormal="85" zoomScaleSheetLayoutView="80" workbookViewId="0">
      <selection activeCell="AZ70" sqref="AZ70:BD7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JTUnK+FRwSQhCDzIKonFq94ppKX5wDE73E+ztqhiFiYv4zk49nV8OwhZHNSH0cERWUh8Dx4gcKgQUYhJfz9jg==" saltValue="G3HuqQ3ZmeoYJVsRHC6+1Q=="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31" zoomScaleNormal="100" zoomScaleSheetLayoutView="55" workbookViewId="0">
      <selection activeCell="AZ70" sqref="AZ70:BD7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3BnVAR8ujWvwx5jCIQXLtRTs0BcMBO7Qqd06QetdGhF6N4y3Gc/VNyFqNi+Ex0DsUXQBQ3v+Xbtm8+Vp2HDA==" saltValue="FoxUAZb/rjrUxnj4hoih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AZ70" sqref="AZ70:BD7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1023635</v>
      </c>
      <c r="AP9" s="314">
        <v>189352</v>
      </c>
      <c r="AQ9" s="315">
        <v>156065</v>
      </c>
      <c r="AR9" s="316">
        <v>21.3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959</v>
      </c>
      <c r="AP10" s="317">
        <v>177</v>
      </c>
      <c r="AQ10" s="318">
        <v>24089</v>
      </c>
      <c r="AR10" s="319">
        <v>-99.3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18533</v>
      </c>
      <c r="AP11" s="317">
        <v>3428</v>
      </c>
      <c r="AQ11" s="318">
        <v>3903</v>
      </c>
      <c r="AR11" s="319">
        <v>-12.2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36082</v>
      </c>
      <c r="AP13" s="317">
        <v>6674</v>
      </c>
      <c r="AQ13" s="318">
        <v>6134</v>
      </c>
      <c r="AR13" s="319">
        <v>8.8000000000000007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19699</v>
      </c>
      <c r="AP14" s="317">
        <v>3644</v>
      </c>
      <c r="AQ14" s="318">
        <v>6841</v>
      </c>
      <c r="AR14" s="319">
        <v>-46.7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-76655</v>
      </c>
      <c r="AP15" s="317">
        <v>-14180</v>
      </c>
      <c r="AQ15" s="318">
        <v>-12699</v>
      </c>
      <c r="AR15" s="319">
        <v>11.7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1022253</v>
      </c>
      <c r="AP16" s="317">
        <v>189096</v>
      </c>
      <c r="AQ16" s="318">
        <v>184332</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22.2</v>
      </c>
      <c r="AP21" s="331">
        <v>15.68</v>
      </c>
      <c r="AQ21" s="332">
        <v>6.52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94.2</v>
      </c>
      <c r="AP22" s="336">
        <v>95.9</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t="s">
        <v>520</v>
      </c>
      <c r="AP32" s="345" t="s">
        <v>520</v>
      </c>
      <c r="AQ32" s="346">
        <v>108331</v>
      </c>
      <c r="AR32" s="347" t="s">
        <v>520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v>132</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v>205</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108708</v>
      </c>
      <c r="AP35" s="345">
        <v>20109</v>
      </c>
      <c r="AQ35" s="346">
        <v>22911</v>
      </c>
      <c r="AR35" s="347">
        <v>-12.2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t="s">
        <v>520</v>
      </c>
      <c r="AP36" s="345" t="s">
        <v>520</v>
      </c>
      <c r="AQ36" s="346">
        <v>3832</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t="s">
        <v>520</v>
      </c>
      <c r="AP37" s="345" t="s">
        <v>520</v>
      </c>
      <c r="AQ37" s="346">
        <v>1000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21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t="s">
        <v>520</v>
      </c>
      <c r="AP39" s="345" t="s">
        <v>520</v>
      </c>
      <c r="AQ39" s="346">
        <v>-5292</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-180021</v>
      </c>
      <c r="AP40" s="345">
        <v>-33300</v>
      </c>
      <c r="AQ40" s="346">
        <v>-91315</v>
      </c>
      <c r="AR40" s="347">
        <v>-63.5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-71313</v>
      </c>
      <c r="AP41" s="345">
        <v>-13191</v>
      </c>
      <c r="AQ41" s="346">
        <v>39824</v>
      </c>
      <c r="AR41" s="347">
        <v>-133.1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1498599</v>
      </c>
      <c r="AN51" s="367">
        <v>254215</v>
      </c>
      <c r="AO51" s="368">
        <v>17.8</v>
      </c>
      <c r="AP51" s="369">
        <v>168868</v>
      </c>
      <c r="AQ51" s="370">
        <v>4.0999999999999996</v>
      </c>
      <c r="AR51" s="371">
        <v>13.7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1460067</v>
      </c>
      <c r="AN52" s="375">
        <v>247679</v>
      </c>
      <c r="AO52" s="376">
        <v>21.5</v>
      </c>
      <c r="AP52" s="377">
        <v>79360</v>
      </c>
      <c r="AQ52" s="378">
        <v>-0.8</v>
      </c>
      <c r="AR52" s="379">
        <v>22.3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2331707</v>
      </c>
      <c r="AN53" s="367">
        <v>406859</v>
      </c>
      <c r="AO53" s="368">
        <v>60</v>
      </c>
      <c r="AP53" s="369">
        <v>202870</v>
      </c>
      <c r="AQ53" s="370">
        <v>20.100000000000001</v>
      </c>
      <c r="AR53" s="371">
        <v>39.9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2331027</v>
      </c>
      <c r="AN54" s="375">
        <v>406740</v>
      </c>
      <c r="AO54" s="376">
        <v>64.2</v>
      </c>
      <c r="AP54" s="377">
        <v>79735</v>
      </c>
      <c r="AQ54" s="378">
        <v>0.5</v>
      </c>
      <c r="AR54" s="379">
        <v>63.7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1669535</v>
      </c>
      <c r="AN55" s="367">
        <v>295493</v>
      </c>
      <c r="AO55" s="368">
        <v>-27.4</v>
      </c>
      <c r="AP55" s="369">
        <v>167497</v>
      </c>
      <c r="AQ55" s="370">
        <v>-17.399999999999999</v>
      </c>
      <c r="AR55" s="371">
        <v>-10</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1623382</v>
      </c>
      <c r="AN56" s="375">
        <v>287324</v>
      </c>
      <c r="AO56" s="376">
        <v>-29.4</v>
      </c>
      <c r="AP56" s="377">
        <v>82571</v>
      </c>
      <c r="AQ56" s="378">
        <v>3.6</v>
      </c>
      <c r="AR56" s="379">
        <v>-33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1105100</v>
      </c>
      <c r="AN57" s="367">
        <v>200745</v>
      </c>
      <c r="AO57" s="368">
        <v>-32.1</v>
      </c>
      <c r="AP57" s="369">
        <v>190274</v>
      </c>
      <c r="AQ57" s="370">
        <v>13.6</v>
      </c>
      <c r="AR57" s="371">
        <v>-45.7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1053744</v>
      </c>
      <c r="AN58" s="375">
        <v>191416</v>
      </c>
      <c r="AO58" s="376">
        <v>-33.4</v>
      </c>
      <c r="AP58" s="377">
        <v>88584</v>
      </c>
      <c r="AQ58" s="378">
        <v>7.3</v>
      </c>
      <c r="AR58" s="379">
        <v>-40.700000000000003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544943</v>
      </c>
      <c r="AN59" s="367">
        <v>100803</v>
      </c>
      <c r="AO59" s="368">
        <v>-49.8</v>
      </c>
      <c r="AP59" s="369">
        <v>200194</v>
      </c>
      <c r="AQ59" s="370">
        <v>5.2</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516538</v>
      </c>
      <c r="AN60" s="375">
        <v>95549</v>
      </c>
      <c r="AO60" s="376">
        <v>-50.1</v>
      </c>
      <c r="AP60" s="377">
        <v>106422</v>
      </c>
      <c r="AQ60" s="378">
        <v>20.100000000000001</v>
      </c>
      <c r="AR60" s="379">
        <v>-70.2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1429977</v>
      </c>
      <c r="AN61" s="382">
        <v>251623</v>
      </c>
      <c r="AO61" s="383">
        <v>-6.3</v>
      </c>
      <c r="AP61" s="384">
        <v>185941</v>
      </c>
      <c r="AQ61" s="385">
        <v>5.0999999999999996</v>
      </c>
      <c r="AR61" s="371">
        <v>-11.4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1396952</v>
      </c>
      <c r="AN62" s="375">
        <v>245742</v>
      </c>
      <c r="AO62" s="376">
        <v>-5.4</v>
      </c>
      <c r="AP62" s="377">
        <v>87334</v>
      </c>
      <c r="AQ62" s="378">
        <v>6.1</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c5u4ZES1M/XVoqEzj6byUgHprbT+9GqtMLrFvA3ZIxMb04vS0yFwp7oiirfP4ogs4FpcV7lXMMWE1Rujwfz8Q==" saltValue="Vha6Kp6u1vBYs+vJpa5H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verticalCentered="1"/>
  <pageMargins left="0" right="0" top="0" bottom="0" header="0"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1" zoomScale="70" zoomScaleNormal="70" zoomScaleSheetLayoutView="55" workbookViewId="0">
      <selection activeCell="AZ70" sqref="AZ70:BD7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emULqWnFesVYjcljKG6OsVELS4nRrQh6WMP3/JrRvw3pNWkSHsPhp1wgwPHzp7jruxTeYNn/00VEWfxlJ7wqtQ==" saltValue="EqMh8rD9oolPt44CyITaqQ==" spinCount="100000" sheet="1" objects="1" scenarios="1"/>
  <dataConsolidate/>
  <phoneticPr fontId="2"/>
  <printOptions horizontalCentered="1" verticalCentered="1"/>
  <pageMargins left="0" right="0" top="0" bottom="0" header="0"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1" zoomScale="70" zoomScaleNormal="70" zoomScaleSheetLayoutView="55" workbookViewId="0">
      <selection activeCell="AZ70" sqref="AZ70:BD7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5rByu+tqbVVh4i3uH8tSsI2qORKWdqhUsZvnoWIPhU4Jx63lD9qEwa6BogCPGq6PQjZMwmsOIO4PCXs65bQdKw==" saltValue="5MvIzbG5tw+xWRSbVm3MxQ==" spinCount="100000" sheet="1" objects="1" scenarios="1"/>
  <dataConsolidate/>
  <phoneticPr fontId="2"/>
  <printOptions horizontalCentered="1" verticalCentered="1"/>
  <pageMargins left="0" right="0" top="0" bottom="0" header="0"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AZ70" sqref="AZ70:BD7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116.39</v>
      </c>
      <c r="G47" s="12">
        <v>125</v>
      </c>
      <c r="H47" s="12">
        <v>130.27000000000001</v>
      </c>
      <c r="I47" s="12">
        <v>100.01</v>
      </c>
      <c r="J47" s="13">
        <v>114</v>
      </c>
    </row>
    <row r="48" spans="2:10" ht="57.75" customHeight="1" x14ac:dyDescent="0.15">
      <c r="B48" s="14"/>
      <c r="C48" s="1240" t="s">
        <v>4</v>
      </c>
      <c r="D48" s="1240"/>
      <c r="E48" s="1241"/>
      <c r="F48" s="15">
        <v>9.83</v>
      </c>
      <c r="G48" s="16">
        <v>5.86</v>
      </c>
      <c r="H48" s="16">
        <v>6.82</v>
      </c>
      <c r="I48" s="16">
        <v>5.6</v>
      </c>
      <c r="J48" s="17">
        <v>4.8600000000000003</v>
      </c>
    </row>
    <row r="49" spans="2:10" ht="57.75" customHeight="1" thickBot="1" x14ac:dyDescent="0.2">
      <c r="B49" s="18"/>
      <c r="C49" s="1242" t="s">
        <v>5</v>
      </c>
      <c r="D49" s="1242"/>
      <c r="E49" s="1243"/>
      <c r="F49" s="19">
        <v>5.36</v>
      </c>
      <c r="G49" s="20">
        <v>1.73</v>
      </c>
      <c r="H49" s="20">
        <v>3.9</v>
      </c>
      <c r="I49" s="20">
        <v>9.3800000000000008</v>
      </c>
      <c r="J49" s="21">
        <v>7.92</v>
      </c>
    </row>
    <row r="50" spans="2:10" ht="13.5" customHeight="1" x14ac:dyDescent="0.15"/>
  </sheetData>
  <sheetProtection algorithmName="SHA-512" hashValue="VcBsKt9qMs5ga6lCciEo7jPXS0hTO5wC+aIo2XCaNGq6RM4M25has6mU2dfgcZyJFyWvyNrsp3m0+uDGK9+bwA==" saltValue="pd6tJpF2i1gPidjlHWewrg=="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夏波（市町支援課）</cp:lastModifiedBy>
  <cp:lastPrinted>2022-09-22T08:39:46Z</cp:lastPrinted>
  <dcterms:created xsi:type="dcterms:W3CDTF">2022-02-02T07:11:18Z</dcterms:created>
  <dcterms:modified xsi:type="dcterms:W3CDTF">2022-09-22T08:39:54Z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