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4E4C8B3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mn-fsv-01\共有フォルダ\財政課\財政係\財政状況資料集\R2財政状況資料集\2回目\"/>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<sst xmlns="http://schemas.openxmlformats.org/spreadsheetml/2006/main" count="1113" uniqueCount="603">
  <si>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</si>
  <si>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</si>
  <si>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</si>
  <si>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</si>
  <si>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</si>
  <si>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</si>
  <si>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</si>
  <si>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</si>
  <si>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</si>
  <si>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</si>
  <si>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</si>
  <si>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</si>
  <si>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</si>
  <si>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</si>
  <si>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</si>
  <si>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</si>
  <si>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</si>
  <si>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</si>
  <si>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</si>
  <si>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</si>
  <si>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</si>
  <si>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</si>
  <si>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</si>
  <si>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</si>
  <si>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</si>
  <si>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</si>
  <si>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</si>
  <si>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</si>
  <si>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</si>
  <si>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</si>
  <si>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</si>
  <si>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</si>
  <si>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</si>
  <si>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</si>
  <si>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</si>
  <si>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</si>
  <si>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</si>
  <si>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</si>
  <si>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</si>
  <si>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</si>
  <si>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</si>
  <si>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</si>
  <si>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</si>
  <si>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</si>
  <si>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</si>
  <si>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</si>
  <si>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</si>
  <si>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</si>
  <si>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</si>
  <si>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</si>
  <si>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</si>
  <si>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</si>
  <si>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</si>
  <si>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</si>
  <si>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</si>
  <si>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</si>
  <si>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</si>
  <si>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</si>
  <si>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</si>
  <si>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</si>
  <si>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</si>
  <si>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</si>
  <si>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</si>
  <si>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</si>
  <si>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</si>
  <si>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</si>
  <si>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</si>
  <si>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</si>
  <si>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</si>
  <si>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</si>
  <si>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</si>
  <si>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</si>
  <si>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</si>
  <si>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</si>
  <si>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</si>
  <si>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</si>
  <si>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</si>
  <si>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</si>
  <si>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</si>
  <si>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</si>
  <si>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</si>
  <si>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</si>
  <si>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</si>
  <si>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</si>
  <si>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</si>
  <si>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</si>
  <si>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</si>
  <si>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</si>
  <si>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</si>
  <si>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</si>
  <si>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</si>
  <si>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</si>
  <si>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</si>
  <si>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</si>
  <si>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</si>
  <si>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</si>
  <si>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</si>
  <si>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</si>
  <si>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</si>
  <si>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</si>
  <si>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</si>
  <si>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</si>
  <si>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</si>
  <si>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</si>
  <si>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</si>
  <si>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</si>
  <si>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</si>
  <si>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</si>
  <si>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</si>
  <si>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</si>
  <si>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</si>
  <si>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</si>
  <si>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</si>
  <si>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</si>
  <si>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</si>
  <si>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</si>
  <si>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</si>
  <si>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</si>
  <si>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</si>
  <si>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</si>
  <si>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</si>
  <si>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</si>
  <si>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</si>
  <si>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</si>
  <si>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</si>
  <si>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</si>
  <si>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</si>
  <si>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</si>
  <si>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</si>
  <si>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</si>
  <si>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</si>
  <si>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</si>
  <si>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</si>
  <si>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</si>
  <si>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</si>
  <si>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</si>
  <si>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</si>
  <si>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</si>
  <si>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</si>
  <si>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</si>
  <si>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</si>
  <si>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</si>
  <si>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</si>
  <si>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</si>
  <si>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</si>
  <si>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</si>
  <si>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</si>
  <si>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</si>
  <si>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</si>
  <si>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</si>
  <si>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</si>
  <si>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</si>
  <si>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</si>
  <si>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</si>
  <si>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</si>
  <si>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</si>
  <si>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</si>
  <si>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</si>
  <si>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</si>
  <si>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</si>
  <si>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</si>
  <si>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</si>
  <si>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</si>
  <si>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</si>
  <si>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</si>
  <si>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</si>
  <si>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</si>
  <si>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</si>
  <si>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</si>
  <si>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</si>
  <si>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</si>
  <si>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</si>
  <si>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</si>
  <si>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</si>
  <si>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</si>
  <si>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</si>
  <si>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</si>
  <si>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</si>
  <si>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</si>
  <si>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</si>
  <si>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</si>
  <si>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</si>
  <si>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</si>
  <si>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</si>
  <si>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</si>
  <si>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</si>
  <si>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</si>
  <si>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</si>
  <si>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</si>
  <si>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</si>
  <si>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</si>
  <si>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</si>
  <si>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</si>
  <si>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</si>
  <si>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</si>
  <si>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</si>
  <si>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</si>
  <si>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</si>
  <si>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</si>
  <si>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</si>
  <si>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</si>
  <si>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</si>
  <si>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</si>
  <si>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</si>
  <si>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</si>
  <si>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</si>
  <si>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</si>
  <si>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</si>
  <si>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</si>
  <si>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佐賀県上峰町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</si>
  <si>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</si>
  <si>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</si>
  <si>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</si>
  <si>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</si>
  <si>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</si>
  <si>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</si>
  <si>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</si>
  <si>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</si>
  <si>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</si>
  <si>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</si>
  <si>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</si>
  <si>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</si>
  <si>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</si>
  <si>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</si>
  <si>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</si>
  <si>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</si>
  <si>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</si>
  <si>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</si>
  <si>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</si>
  <si>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</si>
  <si>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</si>
  <si>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</si>
  <si>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</si>
  <si>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</si>
  <si>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</si>
  <si>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</si>
  <si>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</si>
  <si>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</si>
  <si>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</si>
  <si>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</si>
  <si>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</si>
  <si>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</si>
  <si>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</si>
  <si>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</si>
  <si>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</si>
  <si>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</si>
  <si>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</si>
  <si>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</si>
  <si>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</si>
  <si>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</si>
  <si>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</si>
  <si>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</si>
  <si>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</si>
  <si>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</si>
  <si>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</si>
  <si>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</si>
  <si>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</si>
  <si>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</si>
  <si>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</si>
  <si>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</si>
  <si>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</si>
  <si>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</si>
  <si>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</si>
  <si>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</si>
  <si>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</si>
  <si>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</si>
  <si>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</si>
  <si>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</si>
  <si>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</si>
  <si>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</si>
  <si>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</si>
  <si>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</si>
  <si>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</si>
  <si>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</si>
  <si>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</si>
  <si>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</si>
  <si>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</si>
  <si>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</si>
  <si>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</si>
  <si>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</si>
  <si>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</si>
  <si>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</si>
  <si>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</si>
  <si>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</si>
  <si>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</si>
  <si>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</si>
  <si>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</si>
  <si>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</si>
  <si>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</si>
  <si>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</si>
  <si>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</si>
  <si>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</si>
  <si>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</si>
  <si>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</si>
  <si>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</si>
  <si>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</si>
  <si>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</si>
  <si>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</si>
  <si>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</si>
  <si>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</si>
  <si>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</si>
  <si>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</si>
  <si>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</si>
  <si>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</si>
  <si>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</si>
  <si>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</si>
  <si>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</si>
  <si>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</si>
  <si>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</si>
  <si>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</si>
  <si>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</si>
  <si>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</si>
  <si>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</si>
  <si>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</si>
  <si>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</si>
  <si>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</si>
  <si>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</si>
  <si>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</si>
  <si>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</si>
  <si>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</si>
  <si>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</si>
  <si>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</si>
  <si>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</si>
  <si>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</si>
  <si>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</si>
  <si>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</si>
  <si>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</si>
  <si>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</si>
  <si>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</si>
  <si>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</si>
  <si>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</si>
  <si>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</si>
  <si>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</si>
  <si>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</si>
  <si>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</si>
  <si>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</si>
  <si>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</si>
  <si>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</si>
  <si>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</si>
  <si>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</si>
  <si>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</si>
  <si>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</si>
  <si>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</si>
  <si>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</si>
  <si>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</si>
  <si>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</si>
  <si>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</si>
  <si>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</si>
  <si>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</si>
  <si>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</si>
  <si>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</si>
  <si>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</si>
  <si>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</si>
  <si>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</si>
  <si>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</si>
  <si>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</si>
  <si>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</si>
  <si>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</si>
  <si>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</si>
  <si>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</si>
  <si>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</si>
  <si>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</si>
  <si>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</si>
  <si>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</si>
  <si>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佐賀県上峰町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</si>
  <si>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</si>
  <si>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</si>
  <si>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</si>
  <si>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</si>
  <si>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</si>
  <si>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</si>
  <si>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</si>
  <si>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</si>
  <si>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</si>
  <si>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</si>
  <si>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</si>
  <si>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</si>
  <si>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</si>
  <si>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</si>
  <si>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</si>
  <si>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</si>
  <si>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</si>
  <si>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</si>
  <si>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</si>
  <si>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</si>
  <si>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</si>
  <si>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</si>
  <si>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</si>
  <si>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</si>
  <si>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</si>
  <si>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</si>
  <si>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</si>
  <si>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</si>
  <si>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</si>
  <si>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</si>
  <si>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</si>
  <si>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</si>
  <si>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</si>
  <si>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</si>
  <si>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</si>
  <si>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</si>
  <si>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</si>
  <si>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</si>
  <si>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</si>
  <si>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</si>
  <si>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</si>
  <si>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</si>
  <si>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</si>
  <si>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</si>
  <si>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</si>
  <si>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</si>
  <si>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</si>
  <si>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</si>
  <si>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</si>
  <si>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</si>
  <si>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</si>
  <si>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</si>
  <si>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</si>
  <si>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</si>
  <si>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</si>
  <si>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</si>
  <si>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</si>
  <si>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</si>
  <si>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</si>
  <si>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</si>
  <si>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</si>
  <si>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</si>
  <si>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</si>
  <si>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</si>
  <si>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</si>
  <si>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</si>
  <si>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</si>
  <si>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</si>
  <si>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</si>
  <si>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</si>
  <si>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</si>
  <si>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</si>
  <si>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</si>
  <si>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</si>
  <si>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</si>
  <si>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</si>
  <si>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</si>
  <si>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</si>
  <si>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</si>
  <si>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</si>
  <si>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</si>
  <si>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</si>
  <si>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</si>
  <si>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</si>
  <si>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</si>
  <si>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</si>
  <si>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</si>
  <si>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</si>
  <si>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</si>
  <si>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</si>
  <si>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</si>
  <si>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</si>
  <si>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</si>
  <si>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</si>
  <si>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</si>
  <si>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</si>
  <si>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</si>
  <si>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</si>
  <si>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</si>
  <si>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</si>
  <si>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</si>
  <si>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</si>
  <si>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</si>
  <si>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</si>
  <si>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</si>
  <si>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</si>
  <si>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</si>
  <si>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</si>
  <si>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</si>
  <si>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</si>
  <si>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</si>
  <si>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</si>
  <si>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</si>
  <si>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</si>
  <si>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</si>
  <si>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</si>
  <si>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</si>
  <si>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</si>
  <si>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</si>
  <si>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</si>
  <si>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</si>
  <si>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</si>
  <si>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</si>
  <si>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</si>
  <si>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</si>
  <si>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</si>
  <si>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</si>
  <si>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</si>
  <si>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</si>
  <si>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</si>
  <si>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</si>
  <si>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</si>
  <si>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</si>
  <si>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</si>
  <si>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</si>
  <si>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</si>
  <si>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</si>
  <si>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</si>
  <si>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</si>
  <si>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</si>
  <si>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</si>
  <si>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</si>
  <si>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</si>
  <si>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</si>
  <si>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</si>
  <si>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</si>
  <si>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</si>
  <si>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</si>
  <si>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</si>
  <si>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</si>
  <si>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</si>
  <si>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</si>
  <si>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</si>
  <si>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</si>
  <si>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</si>
  <si>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</si>
  <si>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</si>
  <si>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</si>
  <si>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</si>
  <si>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</si>
  <si>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</si>
  <si>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</si>
  <si>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</si>
  <si>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</si>
  <si>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</si>
  <si>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</si>
  <si>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</si>
  <si>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</si>
  <si>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</si>
  <si>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</si>
  <si>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</si>
  <si>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</si>
  <si>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</si>
  <si>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</si>
  <si>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</si>
  <si>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</si>
  <si>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</si>
  <si>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</si>
  <si>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</si>
  <si>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</si>
  <si>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</si>
  <si>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</si>
  <si>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</si>
  <si>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</si>
  <si>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</si>
  <si>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</si>
  <si>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</si>
  <si>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</si>
  <si>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3.94</t>
  </si>
  <si>
    <t>▲ 5.78</t>
  </si>
  <si>
    <t>一般会計</t>
  </si>
  <si>
    <t>国民健康保険特別会計</t>
  </si>
  <si>
    <t>農業集落排水特別会計</t>
  </si>
  <si>
    <t>土地取得特別会計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</si>
  <si>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</si>
  <si>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</si>
  <si>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</si>
  <si>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</si>
  <si>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</si>
  <si>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</si>
  <si>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</si>
  <si>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</si>
  <si>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</si>
  <si>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ふるさと寄附金基金</t>
    <rPh sb="4" eb="7">
      <t>キフキン</t>
    </rPh>
    <rPh sb="7" eb="9">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</si>
  <si>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</si>
  <si>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</si>
  <si>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まちづくり基金</t>
    <rPh sb="5" eb="7">
      <t>キキン</t>
    </rPh>
    <phoneticPr fontId="5"/>
  </si>
  <si>
    <t>子どもの医療費の助成基金</t>
    <rPh sb="0" eb="1">
      <t>コ</t>
    </rPh>
    <rPh sb="4" eb="7">
      <t>イリョウヒ</t>
    </rPh>
    <rPh sb="8" eb="10">
      <t>ジョセイ</t>
    </rPh>
    <rPh sb="10" eb="12">
      <t>キキン</t>
    </rPh>
    <phoneticPr fontId="5"/>
  </si>
  <si>
    <t>-</t>
    <phoneticPr fontId="2"/>
  </si>
  <si>
    <t>三養基西部土地開発公社</t>
    <rPh sb="0" eb="3">
      <t>ミヤキ</t>
    </rPh>
    <rPh sb="3" eb="5">
      <t>セイブ</t>
    </rPh>
    <rPh sb="5" eb="7">
      <t>トチ</t>
    </rPh>
    <rPh sb="7" eb="9">
      <t>カイハツ</t>
    </rPh>
    <rPh sb="9" eb="11">
      <t>コウシャ</t>
    </rPh>
    <phoneticPr fontId="2"/>
  </si>
  <si>
    <t>-</t>
    <phoneticPr fontId="2"/>
  </si>
  <si>
    <t>鳥栖・三養基地区消防事務組合</t>
    <rPh sb="0" eb="2">
      <t>トス</t>
    </rPh>
    <rPh sb="3" eb="6">
      <t>ミヤキ</t>
    </rPh>
    <rPh sb="6" eb="8">
      <t>チク</t>
    </rPh>
    <rPh sb="8" eb="10">
      <t>ショウボウ</t>
    </rPh>
    <rPh sb="10" eb="12">
      <t>ジム</t>
    </rPh>
    <rPh sb="12" eb="14">
      <t>クミアイ</t>
    </rPh>
    <phoneticPr fontId="2"/>
  </si>
  <si>
    <t>鳥栖地区広域市町村圏組合</t>
    <rPh sb="0" eb="2">
      <t>トス</t>
    </rPh>
    <rPh sb="2" eb="4">
      <t>チク</t>
    </rPh>
    <rPh sb="4" eb="6">
      <t>コウイキ</t>
    </rPh>
    <rPh sb="6" eb="9">
      <t>シチョウソン</t>
    </rPh>
    <rPh sb="9" eb="10">
      <t>ケン</t>
    </rPh>
    <rPh sb="10" eb="12">
      <t>クミアイ</t>
    </rPh>
    <phoneticPr fontId="2"/>
  </si>
  <si>
    <t>-</t>
    <phoneticPr fontId="2"/>
  </si>
  <si>
    <t>三養基西部葬祭組合</t>
    <rPh sb="0" eb="3">
      <t>ミヤキ</t>
    </rPh>
    <rPh sb="3" eb="5">
      <t>セイブ</t>
    </rPh>
    <rPh sb="5" eb="7">
      <t>ソウサイ</t>
    </rPh>
    <rPh sb="7" eb="9">
      <t>クミアイ</t>
    </rPh>
    <phoneticPr fontId="2"/>
  </si>
  <si>
    <t>三神地区環境事務組合</t>
    <rPh sb="0" eb="1">
      <t>サン</t>
    </rPh>
    <rPh sb="1" eb="2">
      <t>シン</t>
    </rPh>
    <rPh sb="2" eb="4">
      <t>チク</t>
    </rPh>
    <rPh sb="4" eb="6">
      <t>カンキョウ</t>
    </rPh>
    <rPh sb="6" eb="8">
      <t>ジム</t>
    </rPh>
    <rPh sb="8" eb="10">
      <t>クミアイ</t>
    </rPh>
    <phoneticPr fontId="2"/>
  </si>
  <si>
    <t>鳥栖・三養基西部環境施設組合</t>
    <rPh sb="0" eb="2">
      <t>トス</t>
    </rPh>
    <rPh sb="3" eb="6">
      <t>ミヤキ</t>
    </rPh>
    <rPh sb="6" eb="8">
      <t>セイブ</t>
    </rPh>
    <rPh sb="8" eb="10">
      <t>カンキョウ</t>
    </rPh>
    <rPh sb="10" eb="12">
      <t>シセツ</t>
    </rPh>
    <rPh sb="12" eb="13">
      <t>クミ</t>
    </rPh>
    <rPh sb="13" eb="14">
      <t>ア</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</si>
  <si>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</si>
  <si>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4">
      <t>シ</t>
    </rPh>
    <rPh sb="4" eb="5">
      <t>マチ</t>
    </rPh>
    <rPh sb="5" eb="7">
      <t>ソウゴウ</t>
    </rPh>
    <rPh sb="7" eb="9">
      <t>ジム</t>
    </rPh>
    <rPh sb="9" eb="11">
      <t>クミアイ</t>
    </rPh>
    <phoneticPr fontId="2"/>
  </si>
  <si>
    <t>鳥栖地区広域市町村圏組合（介護）</t>
    <rPh sb="0" eb="2">
      <t>トス</t>
    </rPh>
    <rPh sb="2" eb="4">
      <t>チク</t>
    </rPh>
    <rPh sb="4" eb="6">
      <t>コウイキ</t>
    </rPh>
    <rPh sb="6" eb="9">
      <t>シチョウソン</t>
    </rPh>
    <rPh sb="9" eb="10">
      <t>ケン</t>
    </rPh>
    <rPh sb="10" eb="12">
      <t>クミアイ</t>
    </rPh>
    <rPh sb="13" eb="15">
      <t>カイゴ</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</si>
  <si>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</si>
  <si>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</si>
  <si>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</si>
  <si>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</si>
  <si>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佐賀県東部環境施設組合</t>
    <rPh sb="0" eb="3">
      <t>サガケン</t>
    </rPh>
    <rPh sb="3" eb="5">
      <t>トウブ</t>
    </rPh>
    <rPh sb="5" eb="7">
      <t>カンキョウ</t>
    </rPh>
    <rPh sb="7" eb="9">
      <t>シセツ</t>
    </rPh>
    <rPh sb="9" eb="11">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</si>
  <si>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</si>
  <si>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</si>
  <si>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</si>
  <si>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</si>
  <si>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平成27年度よりふるさと寄附金が大幅に増加したことにより、基金残高も大幅に増加し将来負担比率が算定なしとなっている。</t>
    <rPh sb="0" eb="2">
      <t>ヘイセイ</t>
    </rPh>
    <rPh sb="4" eb="6">
      <t>ネンド</t>
    </rPh>
    <rPh sb="12" eb="14">
      <t>キフ</t>
    </rPh>
    <rPh sb="14" eb="15">
      <t>キン</t>
    </rPh>
    <rPh sb="16" eb="18">
      <t>オオハバ</t>
    </rPh>
    <rPh sb="19" eb="21">
      <t>ゾウカ</t>
    </rPh>
    <rPh sb="29" eb="31">
      <t>キキン</t>
    </rPh>
    <rPh sb="31" eb="33">
      <t>ザンダカ</t>
    </rPh>
    <rPh sb="34" eb="36">
      <t>オオハバ</t>
    </rPh>
    <rPh sb="37" eb="39">
      <t>ゾウカ</t>
    </rPh>
    <rPh sb="40" eb="42">
      <t>ショウライ</t>
    </rPh>
    <rPh sb="42" eb="44">
      <t>フタン</t>
    </rPh>
    <rPh sb="44" eb="46">
      <t>ヒリツ</t>
    </rPh>
    <rPh sb="47" eb="49">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</si>
  <si>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</si>
  <si>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</si>
  <si>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</si>
  <si>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</si>
  <si>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</si>
  <si>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</si>
  <si>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実質公債比率は類似団体と比較して高い数値であるが、起債の抑制により着実に良化している。</t>
    <rPh sb="0" eb="2">
      <t>ジッシツ</t>
    </rPh>
    <rPh sb="2" eb="4">
      <t>コウサイ</t>
    </rPh>
    <rPh sb="4" eb="6">
      <t>ヒリツ</t>
    </rPh>
    <rPh sb="7" eb="9">
      <t>ルイジ</t>
    </rPh>
    <rPh sb="9" eb="11">
      <t>ダンタイ</t>
    </rPh>
    <rPh sb="12" eb="14">
      <t>ヒカク</t>
    </rPh>
    <rPh sb="16" eb="17">
      <t>タカ</t>
    </rPh>
    <rPh sb="18" eb="20">
      <t>スウチ</t>
    </rPh>
    <rPh sb="25" eb="27">
      <t>キサイ</t>
    </rPh>
    <rPh sb="28" eb="30">
      <t>ヨクセイ</t>
    </rPh>
    <rPh sb="33" eb="35">
      <t>チャクジツ</t>
    </rPh>
    <rPh sb="36" eb="38">
      <t>リョウカ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</si>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</sst>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0F52-4A08-925B-F758694138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73949</c:v>
                </c:pt>
                <c:pt idx="1">
                  <c:v>26149</c:v>
                </c:pt>
                <c:pt idx="2">
                  <c:v>47037</c:v>
                </c:pt>
                <c:pt idx="3">
                  <c:v>56138</c:v>
                </c:pt>
                <c:pt idx="4">
                  <c:v>38686</c:v>
                </c:pt>
              </c:numCache>
            </c:numRef>
          </c:val>
          <c:smooth val="0"/>
          <c:extLst>
            <c:ext xmlns:c16="http://schemas.microsoft.com/office/drawing/2014/chart" uri="{C3380CC4-5D6E-409C-BE32-E72D297353CC}">
              <c16:uniqueId val="{00000001-0F52-4A08-925B-F758694138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7.47</c:v>
                </c:pt>
                <c:pt idx="1">
                  <c:v>12.45</c:v>
                </c:pt>
                <c:pt idx="2">
                  <c:v>8.68</c:v>
                </c:pt>
                <c:pt idx="3">
                  <c:v>8.4499999999999993</c:v>
                </c:pt>
                <c:pt idx="4">
                  <c:v>7.64</c:v>
                </c:pt>
              </c:numCache>
            </c:numRef>
          </c:val>
          <c:extLst>
            <c:ext xmlns:c16="http://schemas.microsoft.com/office/drawing/2014/chart" uri="{C3380CC4-5D6E-409C-BE32-E72D297353CC}">
              <c16:uniqueId val="{00000000-40E9-4A5F-A70A-BBEC0B253B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21.42</c:v>
                </c:pt>
                <c:pt idx="1">
                  <c:v>20.22</c:v>
                </c:pt>
                <c:pt idx="2">
                  <c:v>19.93</c:v>
                </c:pt>
                <c:pt idx="3">
                  <c:v>20.97</c:v>
                </c:pt>
                <c:pt idx="4">
                  <c:v>14.51</c:v>
                </c:pt>
              </c:numCache>
            </c:numRef>
          </c:val>
          <c:extLst>
            <c:ext xmlns:c16="http://schemas.microsoft.com/office/drawing/2014/chart" uri="{C3380CC4-5D6E-409C-BE32-E72D297353CC}">
              <c16:uniqueId val="{00000001-40E9-4A5F-A70A-BBEC0B253B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c:v>
                </c:pt>
                <c:pt idx="1">
                  <c:v>3.65</c:v>
                </c:pt>
                <c:pt idx="2">
                  <c:v>-3.94</c:v>
                </c:pt>
                <c:pt idx="3">
                  <c:v>0.36</c:v>
                </c:pt>
                <c:pt idx="4">
                  <c:v>-5.78</c:v>
                </c:pt>
              </c:numCache>
            </c:numRef>
          </c:val>
          <c:smooth val="0"/>
          <c:extLst>
            <c:ext xmlns:c16="http://schemas.microsoft.com/office/drawing/2014/chart" uri="{C3380CC4-5D6E-409C-BE32-E72D297353CC}">
              <c16:uniqueId val="{00000002-40E9-4A5F-A70A-BBEC0B253B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FE-48C7-954F-A524EEBB3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FE-48C7-954F-A524EEBB39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FE-48C7-954F-A524EEBB39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FE-48C7-954F-A524EEBB399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7FE-48C7-954F-A524EEBB399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0.14000000000000001</c:v>
                </c:pt>
                <c:pt idx="4">
                  <c:v>#N/A</c:v>
                </c:pt>
                <c:pt idx="5">
                  <c:v>0.13</c:v>
                </c:pt>
                <c:pt idx="6">
                  <c:v>#N/A</c:v>
                </c:pt>
                <c:pt idx="7">
                  <c:v>0.03</c:v>
                </c:pt>
                <c:pt idx="8">
                  <c:v>#N/A</c:v>
                </c:pt>
                <c:pt idx="9">
                  <c:v>0.02</c:v>
                </c:pt>
              </c:numCache>
            </c:numRef>
          </c:val>
          <c:extLst>
            <c:ext xmlns:c16="http://schemas.microsoft.com/office/drawing/2014/chart" uri="{C3380CC4-5D6E-409C-BE32-E72D297353CC}">
              <c16:uniqueId val="{00000005-B7FE-48C7-954F-A524EEBB3998}"/>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6-B7FE-48C7-954F-A524EEBB3998}"/>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0.18</c:v>
                </c:pt>
                <c:pt idx="2">
                  <c:v>#N/A</c:v>
                </c:pt>
                <c:pt idx="3">
                  <c:v>0.34</c:v>
                </c:pt>
                <c:pt idx="4">
                  <c:v>#N/A</c:v>
                </c:pt>
                <c:pt idx="5">
                  <c:v>0.32</c:v>
                </c:pt>
                <c:pt idx="6">
                  <c:v>#N/A</c:v>
                </c:pt>
                <c:pt idx="7">
                  <c:v>0.34</c:v>
                </c:pt>
                <c:pt idx="8">
                  <c:v>#N/A</c:v>
                </c:pt>
                <c:pt idx="9">
                  <c:v>0.9</c:v>
                </c:pt>
              </c:numCache>
            </c:numRef>
          </c:val>
          <c:extLst>
            <c:ext xmlns:c16="http://schemas.microsoft.com/office/drawing/2014/chart" uri="{C3380CC4-5D6E-409C-BE32-E72D297353CC}">
              <c16:uniqueId val="{00000007-B7FE-48C7-954F-A524EEBB399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3.88</c:v>
                </c:pt>
                <c:pt idx="2">
                  <c:v>#N/A</c:v>
                </c:pt>
                <c:pt idx="3">
                  <c:v>5.46</c:v>
                </c:pt>
                <c:pt idx="4">
                  <c:v>#N/A</c:v>
                </c:pt>
                <c:pt idx="5">
                  <c:v>4.21</c:v>
                </c:pt>
                <c:pt idx="6">
                  <c:v>#N/A</c:v>
                </c:pt>
                <c:pt idx="7">
                  <c:v>4.84</c:v>
                </c:pt>
                <c:pt idx="8">
                  <c:v>#N/A</c:v>
                </c:pt>
                <c:pt idx="9">
                  <c:v>3.16</c:v>
                </c:pt>
              </c:numCache>
            </c:numRef>
          </c:val>
          <c:extLst>
            <c:ext xmlns:c16="http://schemas.microsoft.com/office/drawing/2014/chart" uri="{C3380CC4-5D6E-409C-BE32-E72D297353CC}">
              <c16:uniqueId val="{00000008-B7FE-48C7-954F-A524EEBB39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c:v>
                </c:pt>
                <c:pt idx="2">
                  <c:v>#N/A</c:v>
                </c:pt>
                <c:pt idx="3">
                  <c:v>12.38</c:v>
                </c:pt>
                <c:pt idx="4">
                  <c:v>#N/A</c:v>
                </c:pt>
                <c:pt idx="5">
                  <c:v>8.6</c:v>
                </c:pt>
                <c:pt idx="6">
                  <c:v>#N/A</c:v>
                </c:pt>
                <c:pt idx="7">
                  <c:v>8.3800000000000008</c:v>
                </c:pt>
                <c:pt idx="8">
                  <c:v>#N/A</c:v>
                </c:pt>
                <c:pt idx="9">
                  <c:v>7.57</c:v>
                </c:pt>
              </c:numCache>
            </c:numRef>
          </c:val>
          <c:extLst>
            <c:ext xmlns:c16="http://schemas.microsoft.com/office/drawing/2014/chart" uri="{C3380CC4-5D6E-409C-BE32-E72D297353CC}">
              <c16:uniqueId val="{00000009-B7FE-48C7-954F-A524EEBB39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493</c:v>
                </c:pt>
                <c:pt idx="5">
                  <c:v>482</c:v>
                </c:pt>
                <c:pt idx="8">
                  <c:v>478</c:v>
                </c:pt>
                <c:pt idx="11">
                  <c:v>443</c:v>
                </c:pt>
                <c:pt idx="14">
                  <c:v>432</c:v>
                </c:pt>
              </c:numCache>
            </c:numRef>
          </c:val>
          <c:extLst>
            <c:ext xmlns:c16="http://schemas.microsoft.com/office/drawing/2014/chart" uri="{C3380CC4-5D6E-409C-BE32-E72D297353CC}">
              <c16:uniqueId val="{00000000-A42B-498D-BB21-648BA60D57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2B-498D-BB21-648BA60D57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32</c:v>
                </c:pt>
                <c:pt idx="6">
                  <c:v>31</c:v>
                </c:pt>
                <c:pt idx="9">
                  <c:v>31</c:v>
                </c:pt>
                <c:pt idx="12">
                  <c:v>26</c:v>
                </c:pt>
              </c:numCache>
            </c:numRef>
          </c:val>
          <c:extLst>
            <c:ext xmlns:c16="http://schemas.microsoft.com/office/drawing/2014/chart" uri="{C3380CC4-5D6E-409C-BE32-E72D297353CC}">
              <c16:uniqueId val="{00000002-A42B-498D-BB21-648BA60D57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82</c:v>
                </c:pt>
                <c:pt idx="3">
                  <c:v>77</c:v>
                </c:pt>
                <c:pt idx="6">
                  <c:v>52</c:v>
                </c:pt>
                <c:pt idx="9">
                  <c:v>9</c:v>
                </c:pt>
                <c:pt idx="12">
                  <c:v>10</c:v>
                </c:pt>
              </c:numCache>
            </c:numRef>
          </c:val>
          <c:extLst>
            <c:ext xmlns:c16="http://schemas.microsoft.com/office/drawing/2014/chart" uri="{C3380CC4-5D6E-409C-BE32-E72D297353CC}">
              <c16:uniqueId val="{00000003-A42B-498D-BB21-648BA60D57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238</c:v>
                </c:pt>
                <c:pt idx="3">
                  <c:v>241</c:v>
                </c:pt>
                <c:pt idx="6">
                  <c:v>235</c:v>
                </c:pt>
                <c:pt idx="9">
                  <c:v>254</c:v>
                </c:pt>
                <c:pt idx="12">
                  <c:v>250</c:v>
                </c:pt>
              </c:numCache>
            </c:numRef>
          </c:val>
          <c:extLst>
            <c:ext xmlns:c16="http://schemas.microsoft.com/office/drawing/2014/chart" uri="{C3380CC4-5D6E-409C-BE32-E72D297353CC}">
              <c16:uniqueId val="{00000004-A42B-498D-BB21-648BA60D57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2B-498D-BB21-648BA60D57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2B-498D-BB21-648BA60D57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433</c:v>
                </c:pt>
                <c:pt idx="3">
                  <c:v>413</c:v>
                </c:pt>
                <c:pt idx="6">
                  <c:v>415</c:v>
                </c:pt>
                <c:pt idx="9">
                  <c:v>384</c:v>
                </c:pt>
                <c:pt idx="12">
                  <c:v>371</c:v>
                </c:pt>
              </c:numCache>
            </c:numRef>
          </c:val>
          <c:extLst>
            <c:ext xmlns:c16="http://schemas.microsoft.com/office/drawing/2014/chart" uri="{C3380CC4-5D6E-409C-BE32-E72D297353CC}">
              <c16:uniqueId val="{00000007-A42B-498D-BB21-648BA60D57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c:v>
                </c:pt>
                <c:pt idx="2">
                  <c:v>#N/A</c:v>
                </c:pt>
                <c:pt idx="3">
                  <c:v>#N/A</c:v>
                </c:pt>
                <c:pt idx="4">
                  <c:v>281</c:v>
                </c:pt>
                <c:pt idx="5">
                  <c:v>#N/A</c:v>
                </c:pt>
                <c:pt idx="6">
                  <c:v>#N/A</c:v>
                </c:pt>
                <c:pt idx="7">
                  <c:v>255</c:v>
                </c:pt>
                <c:pt idx="8">
                  <c:v>#N/A</c:v>
                </c:pt>
                <c:pt idx="9">
                  <c:v>#N/A</c:v>
                </c:pt>
                <c:pt idx="10">
                  <c:v>235</c:v>
                </c:pt>
                <c:pt idx="11">
                  <c:v>#N/A</c:v>
                </c:pt>
                <c:pt idx="12">
                  <c:v>#N/A</c:v>
                </c:pt>
                <c:pt idx="13">
                  <c:v>225</c:v>
                </c:pt>
                <c:pt idx="14">
                  <c:v>#N/A</c:v>
                </c:pt>
              </c:numCache>
            </c:numRef>
          </c:val>
          <c:smooth val="0"/>
          <c:extLst>
            <c:ext xmlns:c16="http://schemas.microsoft.com/office/drawing/2014/chart" uri="{C3380CC4-5D6E-409C-BE32-E72D297353CC}">
              <c16:uniqueId val="{00000008-A42B-498D-BB21-648BA60D57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5294</c:v>
                </c:pt>
                <c:pt idx="5">
                  <c:v>5103</c:v>
                </c:pt>
                <c:pt idx="8">
                  <c:v>4923</c:v>
                </c:pt>
                <c:pt idx="11">
                  <c:v>4667</c:v>
                </c:pt>
                <c:pt idx="14">
                  <c:v>4504</c:v>
                </c:pt>
              </c:numCache>
            </c:numRef>
          </c:val>
          <c:extLst>
            <c:ext xmlns:c16="http://schemas.microsoft.com/office/drawing/2014/chart" uri="{C3380CC4-5D6E-409C-BE32-E72D297353CC}">
              <c16:uniqueId val="{00000000-3E10-488C-AEF3-C7EF46A57C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352</c:v>
                </c:pt>
                <c:pt idx="5">
                  <c:v>337</c:v>
                </c:pt>
                <c:pt idx="8">
                  <c:v>295</c:v>
                </c:pt>
                <c:pt idx="11">
                  <c:v>225</c:v>
                </c:pt>
                <c:pt idx="14">
                  <c:v>177</c:v>
                </c:pt>
              </c:numCache>
            </c:numRef>
          </c:val>
          <c:extLst>
            <c:ext xmlns:c16="http://schemas.microsoft.com/office/drawing/2014/chart" uri="{C3380CC4-5D6E-409C-BE32-E72D297353CC}">
              <c16:uniqueId val="{00000001-3E10-488C-AEF3-C7EF46A57C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2618</c:v>
                </c:pt>
                <c:pt idx="5">
                  <c:v>3836</c:v>
                </c:pt>
                <c:pt idx="8">
                  <c:v>4349</c:v>
                </c:pt>
                <c:pt idx="11">
                  <c:v>5503</c:v>
                </c:pt>
                <c:pt idx="14">
                  <c:v>6334</c:v>
                </c:pt>
              </c:numCache>
            </c:numRef>
          </c:val>
          <c:extLst>
            <c:ext xmlns:c16="http://schemas.microsoft.com/office/drawing/2014/chart" uri="{C3380CC4-5D6E-409C-BE32-E72D297353CC}">
              <c16:uniqueId val="{00000002-3E10-488C-AEF3-C7EF46A57C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10-488C-AEF3-C7EF46A57C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10-488C-AEF3-C7EF46A57C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3E10-488C-AEF3-C7EF46A57C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c:v>
                </c:pt>
                <c:pt idx="3">
                  <c:v>187</c:v>
                </c:pt>
                <c:pt idx="6">
                  <c:v>202</c:v>
                </c:pt>
                <c:pt idx="9">
                  <c:v>169</c:v>
                </c:pt>
                <c:pt idx="12">
                  <c:v>128</c:v>
                </c:pt>
              </c:numCache>
            </c:numRef>
          </c:val>
          <c:extLst>
            <c:ext xmlns:c16="http://schemas.microsoft.com/office/drawing/2014/chart" uri="{C3380CC4-5D6E-409C-BE32-E72D297353CC}">
              <c16:uniqueId val="{00000006-3E10-488C-AEF3-C7EF46A57C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c:v>
                </c:pt>
                <c:pt idx="3">
                  <c:v>87</c:v>
                </c:pt>
                <c:pt idx="6">
                  <c:v>39</c:v>
                </c:pt>
                <c:pt idx="9">
                  <c:v>227</c:v>
                </c:pt>
                <c:pt idx="12">
                  <c:v>216</c:v>
                </c:pt>
              </c:numCache>
            </c:numRef>
          </c:val>
          <c:extLst>
            <c:ext xmlns:c16="http://schemas.microsoft.com/office/drawing/2014/chart" uri="{C3380CC4-5D6E-409C-BE32-E72D297353CC}">
              <c16:uniqueId val="{00000007-3E10-488C-AEF3-C7EF46A57C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2782</c:v>
                </c:pt>
                <c:pt idx="3">
                  <c:v>2839</c:v>
                </c:pt>
                <c:pt idx="6">
                  <c:v>2760</c:v>
                </c:pt>
                <c:pt idx="9">
                  <c:v>2655</c:v>
                </c:pt>
                <c:pt idx="12">
                  <c:v>2537</c:v>
                </c:pt>
              </c:numCache>
            </c:numRef>
          </c:val>
          <c:extLst>
            <c:ext xmlns:c16="http://schemas.microsoft.com/office/drawing/2014/chart" uri="{C3380CC4-5D6E-409C-BE32-E72D297353CC}">
              <c16:uniqueId val="{00000008-3E10-488C-AEF3-C7EF46A57C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234</c:v>
                </c:pt>
                <c:pt idx="3">
                  <c:v>200</c:v>
                </c:pt>
                <c:pt idx="6">
                  <c:v>168</c:v>
                </c:pt>
                <c:pt idx="9">
                  <c:v>136</c:v>
                </c:pt>
                <c:pt idx="12">
                  <c:v>108</c:v>
                </c:pt>
              </c:numCache>
            </c:numRef>
          </c:val>
          <c:extLst>
            <c:ext xmlns:c16="http://schemas.microsoft.com/office/drawing/2014/chart" uri="{C3380CC4-5D6E-409C-BE32-E72D297353CC}">
              <c16:uniqueId val="{00000009-3E10-488C-AEF3-C7EF46A57C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3639</c:v>
                </c:pt>
                <c:pt idx="3">
                  <c:v>3445</c:v>
                </c:pt>
                <c:pt idx="6">
                  <c:v>3306</c:v>
                </c:pt>
                <c:pt idx="9">
                  <c:v>3174</c:v>
                </c:pt>
                <c:pt idx="12">
                  <c:v>3040</c:v>
                </c:pt>
              </c:numCache>
            </c:numRef>
          </c:val>
          <c:extLst>
            <c:ext xmlns:c16="http://schemas.microsoft.com/office/drawing/2014/chart" uri="{C3380CC4-5D6E-409C-BE32-E72D297353CC}">
              <c16:uniqueId val="{0000000A-3E10-488C-AEF3-C7EF46A57C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10-488C-AEF3-C7EF46A57C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514</c:v>
                </c:pt>
                <c:pt idx="1">
                  <c:v>533</c:v>
                </c:pt>
                <c:pt idx="2">
                  <c:v>388</c:v>
                </c:pt>
              </c:numCache>
            </c:numRef>
          </c:val>
          <c:extLst>
            <c:ext xmlns:c16="http://schemas.microsoft.com/office/drawing/2014/chart" uri="{C3380CC4-5D6E-409C-BE32-E72D297353CC}">
              <c16:uniqueId val="{00000000-F133-4FC9-8DCE-B253A50EDE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220</c:v>
                </c:pt>
                <c:pt idx="1">
                  <c:v>208</c:v>
                </c:pt>
                <c:pt idx="2">
                  <c:v>197</c:v>
                </c:pt>
              </c:numCache>
            </c:numRef>
          </c:val>
          <c:extLst>
            <c:ext xmlns:c16="http://schemas.microsoft.com/office/drawing/2014/chart" uri="{C3380CC4-5D6E-409C-BE32-E72D297353CC}">
              <c16:uniqueId val="{00000001-F133-4FC9-8DCE-B253A50EDE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3530</c:v>
                </c:pt>
                <c:pt idx="1">
                  <c:v>4678</c:v>
                </c:pt>
                <c:pt idx="2">
                  <c:v>5664</c:v>
                </c:pt>
              </c:numCache>
            </c:numRef>
          </c:val>
          <c:extLst>
            <c:ext xmlns:c16="http://schemas.microsoft.com/office/drawing/2014/chart" uri="{C3380CC4-5D6E-409C-BE32-E72D297353CC}">
              <c16:uniqueId val="{00000002-F133-4FC9-8DCE-B253A50EDE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{2A868922-64B7-44B1-87C3-F477D0233957}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A8-4C3B-9DC6-F391AE0258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{1C93C3D8-55BF-4093-A02C-211FF3BFA50E}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A8-4C3B-9DC6-F391AE0258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{3F94B565-A62D-42FE-910B-34ABC928FFCF}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A8-4C3B-9DC6-F391AE0258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{B5383F22-ACB6-4E9D-9483-D75BAACAFB95}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A8-4C3B-9DC6-F391AE0258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{A577368B-AFC4-45E1-8A99-D8A3C957EADC}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A8-4C3B-9DC6-F391AE0258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{5077766C-D26C-4245-9C6C-42EAE949E18A}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A8-4C3B-9DC6-F391AE0258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{5854874D-946D-4C63-90C3-236B33ADD200}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A8-4C3B-9DC6-F391AE0258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{99FD39E6-3667-46E3-8DA4-CC7F5DAD6DC3}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A8-4C3B-9DC6-F391AE0258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{A60951EE-179B-49B1-A4D2-878A919BF4F4}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A8-4C3B-9DC6-F391AE0258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54</c:v>
                </c:pt>
                <c:pt idx="16">
                  <c:v>62.2</c:v>
                </c:pt>
                <c:pt idx="24">
                  <c:v>63.1</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CA8-4C3B-9DC6-F391AE0258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{AA98E785-AAE7-45EE-9189-194B993C000C}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A8-4C3B-9DC6-F391AE0258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{79A53A9A-581D-498C-8288-8C3B8B73A7BD}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A8-4C3B-9DC6-F391AE0258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{58CFA116-C7B0-4203-8880-556D53A500E2}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A8-4C3B-9DC6-F391AE0258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{4721EF97-A9ED-4ABE-8E5A-FC10C8584989}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A8-4C3B-9DC6-F391AE0258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{8DDDA2A6-B5F9-47FB-96B5-21B604533793}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A8-4C3B-9DC6-F391AE0258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{4DA50727-CB24-49DC-9A40-50051020D354}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A8-4C3B-9DC6-F391AE0258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{FFD20ED1-09B8-4BD6-9892-4BD7E782F319}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A8-4C3B-9DC6-F391AE0258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{066A30F9-BFAA-4900-B385-FE20B05E5BEE}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A8-4C3B-9DC6-F391AE0258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{3724AF8D-C427-42A4-8859-320E775D641F}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A8-4C3B-9DC6-F391AE0258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4CA8-4C3B-9DC6-F391AE02583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{19ED9B31-85C6-4FBB-B2C3-E82C05304E19}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7CA-43FC-B3C4-90A5312B1E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{7776633D-A647-4530-8671-B0B9D9BA146C}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CA-43FC-B3C4-90A5312B1E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{6BF9673F-014C-436F-B7C4-77F63B835FC4}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CA-43FC-B3C4-90A5312B1E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{48D2061D-5E98-46E8-BF6B-95AA6B2897B9}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CA-43FC-B3C4-90A5312B1E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{32591ECB-C3FC-46D4-B6AC-F1BA18E65287}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CA-43FC-B3C4-90A5312B1E4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{91946F24-EE4D-4780-BB18-142400FE7887}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7CA-43FC-B3C4-90A5312B1E4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{B182D5B7-CB7C-4BFA-A989-C402B8370E80}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7CA-43FC-B3C4-90A5312B1E4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{40201F4E-9F0E-4426-AFB2-0B93E0CFD738}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7CA-43FC-B3C4-90A5312B1E4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{0F014E60-F3B3-477A-A530-8326B5AEA68D}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7CA-43FC-B3C4-90A5312B1E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13.6</c:v>
                </c:pt>
                <c:pt idx="16">
                  <c:v>12.9</c:v>
                </c:pt>
                <c:pt idx="24">
                  <c:v>12</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CA-43FC-B3C4-90A5312B1E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{13FB73A3-CEBB-44D8-A801-D71B3498F81D}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7CA-43FC-B3C4-90A5312B1E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{63BD2D2F-9051-418A-9371-FE958233C484}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CA-43FC-B3C4-90A5312B1E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{427A47E0-7233-493D-8060-5079072B0D2D}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CA-43FC-B3C4-90A5312B1E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{E16D66B3-4AF3-4190-9B24-537379D4A97B}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CA-43FC-B3C4-90A5312B1E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{F1F48565-48DA-4CA2-AF27-451837507067}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CA-43FC-B3C4-90A5312B1E4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{E665B76F-62E3-414C-A9CD-0635BDA0EC4B}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7CA-43FC-B3C4-90A5312B1E4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{25FD5602-1A96-4B54-87D7-CE40E3C59865}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7CA-43FC-B3C4-90A5312B1E4E}"/>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{AFD5A0BA-717F-4FD8-A3A8-CBF867F1C448}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7CA-43FC-B3C4-90A5312B1E4E}"/>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{C7EAE786-BD91-4B5C-BFD4-8BEAC1AE073C}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7CA-43FC-B3C4-90A5312B1E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77CA-43FC-B3C4-90A5312B1E4E}"/>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一般会計において臨時財政対策債を除く事業債等を極力抑制しているため、元利償還金部分は年々減少傾向にある。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公営企業債の元利償還金に対する繰入金は平成２４年度から実施した下水処理施設の機能強化事業債の影響を受けて増加となってい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たが、Ｒ２年度は前年度より減少した。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地方債の現在高、債務負担行為などは極力抑制を行ってきたため減少傾向にある。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７年度よりふるさと納税が多く行われたことから充当可能基金が大きく伸びたことにより将来負担比率が前年度に引き続き０％を下回り、算定無しとなった。また、ふるさと寄附金基金残高を０と想定して試算を行った場合においても極めて低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今後も基金の確保を行い、将来負担比率が上昇しないよう健全な財政運営に努める。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佐賀県上峰町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返礼品の充実や広報活動を積極的に行ったことにより、多額の寄附が寄せられたことでふるさと寄附金基金が平成２７年度より大幅に</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増えている。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一方、使途目的に沿った新規事業や既存事業の拡充に伴う財源として一部を財政調整基金を取り崩しているため、財政調整基金は減少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基金全体としても、ふるさと寄附金基金の割合が高く、増加傾向となっている。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年度も多くの寄附が寄せられている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が、中心市街地活性化事業へ基金が充当されるため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基金残高</a:t>
          </a:r>
          <a:r>
            <a:rPr kumimoji="1" lang="ja-JP" altLang="en-US" sz="1100" b="0" i="0" u="none" strike="noStrike" kern="0" cap="none" spc="0" normalizeH="0" baseline="0" noProof="0">
              <a:ln>
                <a:noFill/>
              </a:ln>
              <a:solidFill>
                <a:prstClr val="black"/>
              </a:solidFill>
              <a:effectLst/>
              <a:uLnTx/>
              <a:uFillTx/>
              <a:latin typeface="+mn-lt"/>
              <a:ea typeface="+mn-ea"/>
              <a:cs typeface="+mn-cs"/>
            </a:rPr>
            <a:t>は微増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と推察される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公共施設整備基金は、今後の公共施設等の維持補修や大規模改修等の財源として取り崩しの予定をしているため、減少する見込みである。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財政調整基金については、災害など不測の事態に備えるため、今後は１０億円程度を目処に積立てを行っていく予定である。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全体として、ふるさと寄附金基金は恒久的な財源ではないことを常に意識し、適切な財源確保・財政運営に努める必要がある。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ふるさと寄附金基金：「ひとづくり」「まちづくり」「しごとづくり」「町長おまかせ」の４つの使途目的に沿った事業の推進・拡充。</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公共施設整備基金：公共施設の維持補修や新設等の整備を行う。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ふるさと寄附金基金：返礼品の拡充や広報活動を積極的に行ったことにより、多額の寄附が寄せられたことで積立金が増えている。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公共施設整備基金：公共施設等の老朽化や大規模改修に備え</a:t>
          </a:r>
          <a:r>
            <a:rPr kumimoji="1" lang="ja-JP" altLang="en-US" sz="1100" b="0" i="0" u="none" strike="noStrike" kern="0" cap="none" spc="0" normalizeH="0" baseline="0" noProof="0">
              <a:ln>
                <a:noFill/>
              </a:ln>
              <a:solidFill>
                <a:prstClr val="black"/>
              </a:solidFill>
              <a:effectLst/>
              <a:uLnTx/>
              <a:uFillTx/>
              <a:latin typeface="+mn-lt"/>
              <a:ea typeface="+mn-ea"/>
              <a:cs typeface="+mn-cs"/>
            </a:rPr>
            <a:t>、財源を取り崩したことにより減少した。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ふるさと寄附金基金：寄附者の意向に沿った事業を執行していくため既存の積立金は減少する見込みであるが、令和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年度も多くの寄附が寄せられている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中心市街地活性化事業へ基金が充当されるため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基金残高</a:t>
          </a:r>
          <a:r>
            <a:rPr kumimoji="1" lang="ja-JP" altLang="en-US" sz="1100" b="0" i="0" u="none" strike="noStrike" kern="0" cap="none" spc="0" normalizeH="0" baseline="0" noProof="0">
              <a:ln>
                <a:noFill/>
              </a:ln>
              <a:solidFill>
                <a:prstClr val="black"/>
              </a:solidFill>
              <a:effectLst/>
              <a:uLnTx/>
              <a:uFillTx/>
              <a:latin typeface="+mn-lt"/>
              <a:ea typeface="+mn-ea"/>
              <a:cs typeface="+mn-cs"/>
            </a:rPr>
            <a:t>は微増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と推察される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公共施設整備基金：公共施設等の維持補修や大規模改修を予定しているため、減少する見込み。</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ふるさと納税が多く行われていることにより、これまでできなかった新規事業等が増加しているが、</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その財源の一部として、財政調整基金の繰入にて調整を行っているため、基金残高が減少している。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災害など不測の事態に備えるため、１０億円程度を目処に積立てを行っていく</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平成３０年度より償還利子額の</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％程度の取崩しを行ったため、減額となった。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今後も償還利子額の</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％程度の取崩しを行っていくため基金残高は減少予定となるが、起債の償還は順調に進んでいるため、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取崩し額についても減少していく見込みであり、財源に余裕ができた際には積立ても並行して行っていく。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％で類似団体と比較してやや高い数値であるが、公共施設等個別施設計画に基づき、今後も適切な管理・計画を行う必要がある。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91" name="楕円 90"/>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92"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93" name="楕円 9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93557</xdr:rowOff>
    </xdr:to>
    <xdr:cxnSp macro="">
      <xdr:nvCxnSpPr>
        <xdr:cNvPr id="94" name="直線コネクタ 93"/>
        <xdr:cNvCxnSpPr/>
      </xdr:nvCxnSpPr>
      <xdr:spPr>
        <a:xfrm>
          <a:off x="4051300" y="614404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95" name="楕円 94"/>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57573</xdr:rowOff>
    </xdr:to>
    <xdr:cxnSp macro="">
      <xdr:nvCxnSpPr>
        <xdr:cNvPr id="96" name="直線コネクタ 95"/>
        <xdr:cNvCxnSpPr/>
      </xdr:nvCxnSpPr>
      <xdr:spPr>
        <a:xfrm>
          <a:off x="3289300" y="611166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7" name="楕円 96"/>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31</xdr:row>
      <xdr:rowOff>25188</xdr:rowOff>
    </xdr:to>
    <xdr:cxnSp macro="">
      <xdr:nvCxnSpPr>
        <xdr:cNvPr id="98" name="直線コネクタ 97"/>
        <xdr:cNvCxnSpPr/>
      </xdr:nvCxnSpPr>
      <xdr:spPr>
        <a:xfrm>
          <a:off x="2527300" y="5816600"/>
          <a:ext cx="762000" cy="29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99" name="楕円 98"/>
        <xdr:cNvSpPr/>
      </xdr:nvSpPr>
      <xdr:spPr>
        <a:xfrm>
          <a:off x="1714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73025</xdr:rowOff>
    </xdr:to>
    <xdr:cxnSp macro="">
      <xdr:nvCxnSpPr>
        <xdr:cNvPr id="100" name="直線コネクタ 99"/>
        <xdr:cNvCxnSpPr/>
      </xdr:nvCxnSpPr>
      <xdr:spPr>
        <a:xfrm>
          <a:off x="1765300" y="575902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124900</xdr:rowOff>
    </xdr:from>
    <xdr:ext cx="405111" cy="259045"/>
    <xdr:sp macro="" textlink="">
      <xdr:nvSpPr>
        <xdr:cNvPr id="105" name="n_1mainValue有形固定資産減価償却率"/>
        <xdr:cNvSpPr txBox="1"/>
      </xdr:nvSpPr>
      <xdr:spPr>
        <a:xfrm>
          <a:off x="38360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106" name="n_2mainValue有形固定資産減価償却率"/>
        <xdr:cNvSpPr txBox="1"/>
      </xdr:nvSpPr>
      <xdr:spPr>
        <a:xfrm>
          <a:off x="30867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107"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108" name="n_4mainValue有形固定資産減価償却率"/>
        <xdr:cNvSpPr txBox="1"/>
      </xdr:nvSpPr>
      <xdr:spPr>
        <a:xfrm>
          <a:off x="1562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起債の抑制に取り組んできたことで、令和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63137</xdr:rowOff>
    </xdr:from>
    <xdr:to>
      <xdr:col>72</xdr:col>
      <xdr:colOff>123825</xdr:colOff>
      <xdr:row>26</xdr:row>
      <xdr:rowOff>164737</xdr:rowOff>
    </xdr:to>
    <xdr:sp macro="" textlink="">
      <xdr:nvSpPr>
        <xdr:cNvPr id="155" name="楕円 154"/>
        <xdr:cNvSpPr/>
      </xdr:nvSpPr>
      <xdr:spPr>
        <a:xfrm>
          <a:off x="14033500" y="52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76744</xdr:rowOff>
    </xdr:from>
    <xdr:to>
      <xdr:col>68</xdr:col>
      <xdr:colOff>123825</xdr:colOff>
      <xdr:row>28</xdr:row>
      <xdr:rowOff>6894</xdr:rowOff>
    </xdr:to>
    <xdr:sp macro="" textlink="">
      <xdr:nvSpPr>
        <xdr:cNvPr id="156" name="楕円 155"/>
        <xdr:cNvSpPr/>
      </xdr:nvSpPr>
      <xdr:spPr>
        <a:xfrm>
          <a:off x="13271500" y="54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113937</xdr:rowOff>
    </xdr:from>
    <xdr:to>
      <xdr:col>72</xdr:col>
      <xdr:colOff>73025</xdr:colOff>
      <xdr:row>27</xdr:row>
      <xdr:rowOff>127544</xdr:rowOff>
    </xdr:to>
    <xdr:cxnSp macro="">
      <xdr:nvCxnSpPr>
        <xdr:cNvPr id="157" name="直線コネクタ 156"/>
        <xdr:cNvCxnSpPr/>
      </xdr:nvCxnSpPr>
      <xdr:spPr>
        <a:xfrm flipV="1">
          <a:off x="13322300" y="5343162"/>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81679</xdr:rowOff>
    </xdr:from>
    <xdr:to>
      <xdr:col>64</xdr:col>
      <xdr:colOff>123825</xdr:colOff>
      <xdr:row>28</xdr:row>
      <xdr:rowOff>11829</xdr:rowOff>
    </xdr:to>
    <xdr:sp macro="" textlink="">
      <xdr:nvSpPr>
        <xdr:cNvPr id="158" name="楕円 157"/>
        <xdr:cNvSpPr/>
      </xdr:nvSpPr>
      <xdr:spPr>
        <a:xfrm>
          <a:off x="12509500" y="54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127544</xdr:rowOff>
    </xdr:from>
    <xdr:to>
      <xdr:col>68</xdr:col>
      <xdr:colOff>73025</xdr:colOff>
      <xdr:row>27</xdr:row>
      <xdr:rowOff>132479</xdr:rowOff>
    </xdr:to>
    <xdr:cxnSp macro="">
      <xdr:nvCxnSpPr>
        <xdr:cNvPr id="159" name="直線コネクタ 158"/>
        <xdr:cNvCxnSpPr/>
      </xdr:nvCxnSpPr>
      <xdr:spPr>
        <a:xfrm flipV="1">
          <a:off x="12560300" y="5528219"/>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15645</xdr:rowOff>
    </xdr:from>
    <xdr:to>
      <xdr:col>60</xdr:col>
      <xdr:colOff>123825</xdr:colOff>
      <xdr:row>29</xdr:row>
      <xdr:rowOff>117245</xdr:rowOff>
    </xdr:to>
    <xdr:sp macro="" textlink="">
      <xdr:nvSpPr>
        <xdr:cNvPr id="160" name="楕円 159"/>
        <xdr:cNvSpPr/>
      </xdr:nvSpPr>
      <xdr:spPr>
        <a:xfrm>
          <a:off x="11747500" y="57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132479</xdr:rowOff>
    </xdr:from>
    <xdr:to>
      <xdr:col>64</xdr:col>
      <xdr:colOff>73025</xdr:colOff>
      <xdr:row>29</xdr:row>
      <xdr:rowOff>66445</xdr:rowOff>
    </xdr:to>
    <xdr:cxnSp macro="">
      <xdr:nvCxnSpPr>
        <xdr:cNvPr id="161" name="直線コネクタ 160"/>
        <xdr:cNvCxnSpPr/>
      </xdr:nvCxnSpPr>
      <xdr:spPr>
        <a:xfrm flipV="1">
          <a:off x="11798300" y="5533154"/>
          <a:ext cx="762000" cy="27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2"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3"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4"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5"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9814</xdr:rowOff>
    </xdr:from>
    <xdr:ext cx="405111" cy="259045"/>
    <xdr:sp macro="" textlink="">
      <xdr:nvSpPr>
        <xdr:cNvPr id="166" name="n_1mainValue債務償還比率"/>
        <xdr:cNvSpPr txBox="1"/>
      </xdr:nvSpPr>
      <xdr:spPr>
        <a:xfrm>
          <a:off x="13869044" y="506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23421</xdr:rowOff>
    </xdr:from>
    <xdr:ext cx="469744" cy="259045"/>
    <xdr:sp macro="" textlink="">
      <xdr:nvSpPr>
        <xdr:cNvPr id="167" name="n_2mainValue債務償還比率"/>
        <xdr:cNvSpPr txBox="1"/>
      </xdr:nvSpPr>
      <xdr:spPr>
        <a:xfrm>
          <a:off x="13087427" y="525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28356</xdr:rowOff>
    </xdr:from>
    <xdr:ext cx="469744" cy="259045"/>
    <xdr:sp macro="" textlink="">
      <xdr:nvSpPr>
        <xdr:cNvPr id="168" name="n_3mainValue債務償還比率"/>
        <xdr:cNvSpPr txBox="1"/>
      </xdr:nvSpPr>
      <xdr:spPr>
        <a:xfrm>
          <a:off x="12325427" y="525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133772</xdr:rowOff>
    </xdr:from>
    <xdr:ext cx="469744" cy="259045"/>
    <xdr:sp macro="" textlink="">
      <xdr:nvSpPr>
        <xdr:cNvPr id="169" name="n_4mainValue債務償還比率"/>
        <xdr:cNvSpPr txBox="1"/>
      </xdr:nvSpPr>
      <xdr:spPr>
        <a:xfrm>
          <a:off x="11563427" y="55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73" name="楕円 72"/>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122572</xdr:rowOff>
    </xdr:from>
    <xdr:ext cx="405111" cy="259045"/>
    <xdr:sp macro="" textlink="">
      <xdr:nvSpPr>
        <xdr:cNvPr id="74" name="【道路】&#10;有形固定資産減価償却率該当値テキスト"/>
        <xdr:cNvSpPr txBox="1"/>
      </xdr:nvSpPr>
      <xdr:spPr>
        <a:xfrm>
          <a:off x="4673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99695</xdr:rowOff>
    </xdr:from>
    <xdr:to>
      <xdr:col>20</xdr:col>
      <xdr:colOff>38100</xdr:colOff>
      <xdr:row>36</xdr:row>
      <xdr:rowOff>29845</xdr:rowOff>
    </xdr:to>
    <xdr:sp macro="" textlink="">
      <xdr:nvSpPr>
        <xdr:cNvPr id="75" name="楕円 74"/>
        <xdr:cNvSpPr/>
      </xdr:nvSpPr>
      <xdr:spPr>
        <a:xfrm>
          <a:off x="374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150495</xdr:rowOff>
    </xdr:from>
    <xdr:to>
      <xdr:col>24</xdr:col>
      <xdr:colOff>63500</xdr:colOff>
      <xdr:row>35</xdr:row>
      <xdr:rowOff>150495</xdr:rowOff>
    </xdr:to>
    <xdr:cxnSp macro="">
      <xdr:nvCxnSpPr>
        <xdr:cNvPr id="76" name="直線コネクタ 75"/>
        <xdr:cNvCxnSpPr/>
      </xdr:nvCxnSpPr>
      <xdr:spPr>
        <a:xfrm>
          <a:off x="3797300" y="6151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113030</xdr:rowOff>
    </xdr:from>
    <xdr:to>
      <xdr:col>15</xdr:col>
      <xdr:colOff>101600</xdr:colOff>
      <xdr:row>36</xdr:row>
      <xdr:rowOff>43180</xdr:rowOff>
    </xdr:to>
    <xdr:sp macro="" textlink="">
      <xdr:nvSpPr>
        <xdr:cNvPr id="77" name="楕円 76"/>
        <xdr:cNvSpPr/>
      </xdr:nvSpPr>
      <xdr:spPr>
        <a:xfrm>
          <a:off x="2857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150495</xdr:rowOff>
    </xdr:from>
    <xdr:to>
      <xdr:col>19</xdr:col>
      <xdr:colOff>177800</xdr:colOff>
      <xdr:row>35</xdr:row>
      <xdr:rowOff>163830</xdr:rowOff>
    </xdr:to>
    <xdr:cxnSp macro="">
      <xdr:nvCxnSpPr>
        <xdr:cNvPr id="78" name="直線コネクタ 77"/>
        <xdr:cNvCxnSpPr/>
      </xdr:nvCxnSpPr>
      <xdr:spPr>
        <a:xfrm flipV="1">
          <a:off x="2908300" y="6151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147320</xdr:rowOff>
    </xdr:from>
    <xdr:to>
      <xdr:col>10</xdr:col>
      <xdr:colOff>165100</xdr:colOff>
      <xdr:row>36</xdr:row>
      <xdr:rowOff>77470</xdr:rowOff>
    </xdr:to>
    <xdr:sp macro="" textlink="">
      <xdr:nvSpPr>
        <xdr:cNvPr id="79" name="楕円 78"/>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163830</xdr:rowOff>
    </xdr:from>
    <xdr:to>
      <xdr:col>15</xdr:col>
      <xdr:colOff>50800</xdr:colOff>
      <xdr:row>36</xdr:row>
      <xdr:rowOff>26670</xdr:rowOff>
    </xdr:to>
    <xdr:cxnSp macro="">
      <xdr:nvCxnSpPr>
        <xdr:cNvPr id="80" name="直線コネクタ 79"/>
        <xdr:cNvCxnSpPr/>
      </xdr:nvCxnSpPr>
      <xdr:spPr>
        <a:xfrm flipV="1">
          <a:off x="2019300" y="616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xdr:rowOff>
    </xdr:from>
    <xdr:to>
      <xdr:col>6</xdr:col>
      <xdr:colOff>38100</xdr:colOff>
      <xdr:row>36</xdr:row>
      <xdr:rowOff>113665</xdr:rowOff>
    </xdr:to>
    <xdr:sp macro="" textlink="">
      <xdr:nvSpPr>
        <xdr:cNvPr id="81" name="楕円 80"/>
        <xdr:cNvSpPr/>
      </xdr:nvSpPr>
      <xdr:spPr>
        <a:xfrm>
          <a:off x="1079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26670</xdr:rowOff>
    </xdr:from>
    <xdr:to>
      <xdr:col>10</xdr:col>
      <xdr:colOff>114300</xdr:colOff>
      <xdr:row>36</xdr:row>
      <xdr:rowOff>62865</xdr:rowOff>
    </xdr:to>
    <xdr:cxnSp macro="">
      <xdr:nvCxnSpPr>
        <xdr:cNvPr id="82" name="直線コネクタ 81"/>
        <xdr:cNvCxnSpPr/>
      </xdr:nvCxnSpPr>
      <xdr:spPr>
        <a:xfrm flipV="1">
          <a:off x="1130300" y="6198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46372</xdr:rowOff>
    </xdr:from>
    <xdr:ext cx="405111" cy="259045"/>
    <xdr:sp macro="" textlink="">
      <xdr:nvSpPr>
        <xdr:cNvPr id="87" name="n_1mainValue【道路】&#10;有形固定資産減価償却率"/>
        <xdr:cNvSpPr txBox="1"/>
      </xdr:nvSpPr>
      <xdr:spPr>
        <a:xfrm>
          <a:off x="3582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59707</xdr:rowOff>
    </xdr:from>
    <xdr:ext cx="405111" cy="259045"/>
    <xdr:sp macro="" textlink="">
      <xdr:nvSpPr>
        <xdr:cNvPr id="88" name="n_2mainValue【道路】&#10;有形固定資産減価償却率"/>
        <xdr:cNvSpPr txBox="1"/>
      </xdr:nvSpPr>
      <xdr:spPr>
        <a:xfrm>
          <a:off x="2705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93997</xdr:rowOff>
    </xdr:from>
    <xdr:ext cx="405111" cy="259045"/>
    <xdr:sp macro="" textlink="">
      <xdr:nvSpPr>
        <xdr:cNvPr id="89" name="n_3mainValue【道路】&#10;有形固定資産減価償却率"/>
        <xdr:cNvSpPr txBox="1"/>
      </xdr:nvSpPr>
      <xdr:spPr>
        <a:xfrm>
          <a:off x="181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130192</xdr:rowOff>
    </xdr:from>
    <xdr:ext cx="405111" cy="259045"/>
    <xdr:sp macro="" textlink="">
      <xdr:nvSpPr>
        <xdr:cNvPr id="90" name="n_4mainValue【道路】&#10;有形固定資産減価償却率"/>
        <xdr:cNvSpPr txBox="1"/>
      </xdr:nvSpPr>
      <xdr:spPr>
        <a:xfrm>
          <a:off x="927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3454</xdr:rowOff>
    </xdr:from>
    <xdr:to>
      <xdr:col>55</xdr:col>
      <xdr:colOff>50800</xdr:colOff>
      <xdr:row>41</xdr:row>
      <xdr:rowOff>105054</xdr:rowOff>
    </xdr:to>
    <xdr:sp macro="" textlink="">
      <xdr:nvSpPr>
        <xdr:cNvPr id="128" name="楕円 127"/>
        <xdr:cNvSpPr/>
      </xdr:nvSpPr>
      <xdr:spPr>
        <a:xfrm>
          <a:off x="10426700" y="70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89831</xdr:rowOff>
    </xdr:from>
    <xdr:ext cx="469744" cy="259045"/>
    <xdr:sp macro="" textlink="">
      <xdr:nvSpPr>
        <xdr:cNvPr id="129" name="【道路】&#10;一人当たり延長該当値テキスト"/>
        <xdr:cNvSpPr txBox="1"/>
      </xdr:nvSpPr>
      <xdr:spPr>
        <a:xfrm>
          <a:off x="10515600" y="69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3180</xdr:rowOff>
    </xdr:from>
    <xdr:to>
      <xdr:col>50</xdr:col>
      <xdr:colOff>165100</xdr:colOff>
      <xdr:row>41</xdr:row>
      <xdr:rowOff>104780</xdr:rowOff>
    </xdr:to>
    <xdr:sp macro="" textlink="">
      <xdr:nvSpPr>
        <xdr:cNvPr id="130" name="楕円 129"/>
        <xdr:cNvSpPr/>
      </xdr:nvSpPr>
      <xdr:spPr>
        <a:xfrm>
          <a:off x="9588500" y="70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53980</xdr:rowOff>
    </xdr:from>
    <xdr:to>
      <xdr:col>55</xdr:col>
      <xdr:colOff>0</xdr:colOff>
      <xdr:row>41</xdr:row>
      <xdr:rowOff>54254</xdr:rowOff>
    </xdr:to>
    <xdr:cxnSp macro="">
      <xdr:nvCxnSpPr>
        <xdr:cNvPr id="131" name="直線コネクタ 130"/>
        <xdr:cNvCxnSpPr/>
      </xdr:nvCxnSpPr>
      <xdr:spPr>
        <a:xfrm>
          <a:off x="9639300" y="708343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2704</xdr:rowOff>
    </xdr:from>
    <xdr:to>
      <xdr:col>46</xdr:col>
      <xdr:colOff>38100</xdr:colOff>
      <xdr:row>41</xdr:row>
      <xdr:rowOff>104304</xdr:rowOff>
    </xdr:to>
    <xdr:sp macro="" textlink="">
      <xdr:nvSpPr>
        <xdr:cNvPr id="132" name="楕円 131"/>
        <xdr:cNvSpPr/>
      </xdr:nvSpPr>
      <xdr:spPr>
        <a:xfrm>
          <a:off x="8699500" y="70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53504</xdr:rowOff>
    </xdr:from>
    <xdr:to>
      <xdr:col>50</xdr:col>
      <xdr:colOff>114300</xdr:colOff>
      <xdr:row>41</xdr:row>
      <xdr:rowOff>53980</xdr:rowOff>
    </xdr:to>
    <xdr:cxnSp macro="">
      <xdr:nvCxnSpPr>
        <xdr:cNvPr id="133" name="直線コネクタ 132"/>
        <xdr:cNvCxnSpPr/>
      </xdr:nvCxnSpPr>
      <xdr:spPr>
        <a:xfrm>
          <a:off x="8750300" y="708295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3015</xdr:rowOff>
    </xdr:from>
    <xdr:to>
      <xdr:col>41</xdr:col>
      <xdr:colOff>101600</xdr:colOff>
      <xdr:row>41</xdr:row>
      <xdr:rowOff>104615</xdr:rowOff>
    </xdr:to>
    <xdr:sp macro="" textlink="">
      <xdr:nvSpPr>
        <xdr:cNvPr id="134" name="楕円 133"/>
        <xdr:cNvSpPr/>
      </xdr:nvSpPr>
      <xdr:spPr>
        <a:xfrm>
          <a:off x="7810500" y="70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53504</xdr:rowOff>
    </xdr:from>
    <xdr:to>
      <xdr:col>45</xdr:col>
      <xdr:colOff>177800</xdr:colOff>
      <xdr:row>41</xdr:row>
      <xdr:rowOff>53815</xdr:rowOff>
    </xdr:to>
    <xdr:cxnSp macro="">
      <xdr:nvCxnSpPr>
        <xdr:cNvPr id="135" name="直線コネクタ 134"/>
        <xdr:cNvCxnSpPr/>
      </xdr:nvCxnSpPr>
      <xdr:spPr>
        <a:xfrm flipV="1">
          <a:off x="7861300" y="7082954"/>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2979</xdr:rowOff>
    </xdr:from>
    <xdr:to>
      <xdr:col>36</xdr:col>
      <xdr:colOff>165100</xdr:colOff>
      <xdr:row>41</xdr:row>
      <xdr:rowOff>104579</xdr:rowOff>
    </xdr:to>
    <xdr:sp macro="" textlink="">
      <xdr:nvSpPr>
        <xdr:cNvPr id="136" name="楕円 135"/>
        <xdr:cNvSpPr/>
      </xdr:nvSpPr>
      <xdr:spPr>
        <a:xfrm>
          <a:off x="6921500" y="7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53779</xdr:rowOff>
    </xdr:from>
    <xdr:to>
      <xdr:col>41</xdr:col>
      <xdr:colOff>50800</xdr:colOff>
      <xdr:row>41</xdr:row>
      <xdr:rowOff>53815</xdr:rowOff>
    </xdr:to>
    <xdr:cxnSp macro="">
      <xdr:nvCxnSpPr>
        <xdr:cNvPr id="137" name="直線コネクタ 136"/>
        <xdr:cNvCxnSpPr/>
      </xdr:nvCxnSpPr>
      <xdr:spPr>
        <a:xfrm>
          <a:off x="6972300" y="708322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95907</xdr:rowOff>
    </xdr:from>
    <xdr:ext cx="469744" cy="259045"/>
    <xdr:sp macro="" textlink="">
      <xdr:nvSpPr>
        <xdr:cNvPr id="142" name="n_1mainValue【道路】&#10;一人当たり延長"/>
        <xdr:cNvSpPr txBox="1"/>
      </xdr:nvSpPr>
      <xdr:spPr>
        <a:xfrm>
          <a:off x="9391727" y="71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95431</xdr:rowOff>
    </xdr:from>
    <xdr:ext cx="469744" cy="259045"/>
    <xdr:sp macro="" textlink="">
      <xdr:nvSpPr>
        <xdr:cNvPr id="143" name="n_2mainValue【道路】&#10;一人当たり延長"/>
        <xdr:cNvSpPr txBox="1"/>
      </xdr:nvSpPr>
      <xdr:spPr>
        <a:xfrm>
          <a:off x="8515427" y="71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95742</xdr:rowOff>
    </xdr:from>
    <xdr:ext cx="469744" cy="259045"/>
    <xdr:sp macro="" textlink="">
      <xdr:nvSpPr>
        <xdr:cNvPr id="144" name="n_3mainValue【道路】&#10;一人当たり延長"/>
        <xdr:cNvSpPr txBox="1"/>
      </xdr:nvSpPr>
      <xdr:spPr>
        <a:xfrm>
          <a:off x="7626427" y="71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95706</xdr:rowOff>
    </xdr:from>
    <xdr:ext cx="469744" cy="259045"/>
    <xdr:sp macro="" textlink="">
      <xdr:nvSpPr>
        <xdr:cNvPr id="145" name="n_4mainValue【道路】&#10;一人当たり延長"/>
        <xdr:cNvSpPr txBox="1"/>
      </xdr:nvSpPr>
      <xdr:spPr>
        <a:xfrm>
          <a:off x="6737427" y="7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7" name="楕円 186"/>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88" name="【橋りょう・トンネ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9" name="楕円 188"/>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21227</xdr:rowOff>
    </xdr:to>
    <xdr:cxnSp macro="">
      <xdr:nvCxnSpPr>
        <xdr:cNvPr id="190" name="直線コネクタ 189"/>
        <xdr:cNvCxnSpPr/>
      </xdr:nvCxnSpPr>
      <xdr:spPr>
        <a:xfrm>
          <a:off x="3797300" y="104568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1" name="楕円 190"/>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60</xdr:row>
      <xdr:rowOff>169817</xdr:rowOff>
    </xdr:to>
    <xdr:cxnSp macro="">
      <xdr:nvCxnSpPr>
        <xdr:cNvPr id="192" name="直線コネクタ 191"/>
        <xdr:cNvCxnSpPr/>
      </xdr:nvCxnSpPr>
      <xdr:spPr>
        <a:xfrm>
          <a:off x="2908300" y="104339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3" name="楕円 192"/>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146957</xdr:rowOff>
    </xdr:to>
    <xdr:cxnSp macro="">
      <xdr:nvCxnSpPr>
        <xdr:cNvPr id="194" name="直線コネクタ 193"/>
        <xdr:cNvCxnSpPr/>
      </xdr:nvCxnSpPr>
      <xdr:spPr>
        <a:xfrm>
          <a:off x="2019300" y="1040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5" name="楕円 194"/>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120831</xdr:rowOff>
    </xdr:to>
    <xdr:cxnSp macro="">
      <xdr:nvCxnSpPr>
        <xdr:cNvPr id="196" name="直線コネクタ 195"/>
        <xdr:cNvCxnSpPr/>
      </xdr:nvCxnSpPr>
      <xdr:spPr>
        <a:xfrm>
          <a:off x="1130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201" name="n_1main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2" name="n_2mainValue【橋りょう・トンネ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3" name="n_3main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4" name="n_4main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148077</xdr:rowOff>
    </xdr:from>
    <xdr:to>
      <xdr:col>55</xdr:col>
      <xdr:colOff>50800</xdr:colOff>
      <xdr:row>64</xdr:row>
      <xdr:rowOff>78227</xdr:rowOff>
    </xdr:to>
    <xdr:sp macro="" textlink="">
      <xdr:nvSpPr>
        <xdr:cNvPr id="244" name="楕円 243"/>
        <xdr:cNvSpPr/>
      </xdr:nvSpPr>
      <xdr:spPr>
        <a:xfrm>
          <a:off x="10426700" y="109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63004</xdr:rowOff>
    </xdr:from>
    <xdr:ext cx="599010" cy="259045"/>
    <xdr:sp macro="" textlink="">
      <xdr:nvSpPr>
        <xdr:cNvPr id="245" name="【橋りょう・トンネル】&#10;一人当たり有形固定資産（償却資産）額該当値テキスト"/>
        <xdr:cNvSpPr txBox="1"/>
      </xdr:nvSpPr>
      <xdr:spPr>
        <a:xfrm>
          <a:off x="10515600" y="108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147910</xdr:rowOff>
    </xdr:from>
    <xdr:to>
      <xdr:col>50</xdr:col>
      <xdr:colOff>165100</xdr:colOff>
      <xdr:row>64</xdr:row>
      <xdr:rowOff>78060</xdr:rowOff>
    </xdr:to>
    <xdr:sp macro="" textlink="">
      <xdr:nvSpPr>
        <xdr:cNvPr id="246" name="楕円 245"/>
        <xdr:cNvSpPr/>
      </xdr:nvSpPr>
      <xdr:spPr>
        <a:xfrm>
          <a:off x="9588500" y="10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27260</xdr:rowOff>
    </xdr:from>
    <xdr:to>
      <xdr:col>55</xdr:col>
      <xdr:colOff>0</xdr:colOff>
      <xdr:row>64</xdr:row>
      <xdr:rowOff>27427</xdr:rowOff>
    </xdr:to>
    <xdr:cxnSp macro="">
      <xdr:nvCxnSpPr>
        <xdr:cNvPr id="247" name="直線コネクタ 246"/>
        <xdr:cNvCxnSpPr/>
      </xdr:nvCxnSpPr>
      <xdr:spPr>
        <a:xfrm>
          <a:off x="9639300" y="11000060"/>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147592</xdr:rowOff>
    </xdr:from>
    <xdr:to>
      <xdr:col>46</xdr:col>
      <xdr:colOff>38100</xdr:colOff>
      <xdr:row>64</xdr:row>
      <xdr:rowOff>77742</xdr:rowOff>
    </xdr:to>
    <xdr:sp macro="" textlink="">
      <xdr:nvSpPr>
        <xdr:cNvPr id="248" name="楕円 247"/>
        <xdr:cNvSpPr/>
      </xdr:nvSpPr>
      <xdr:spPr>
        <a:xfrm>
          <a:off x="8699500" y="109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26942</xdr:rowOff>
    </xdr:from>
    <xdr:to>
      <xdr:col>50</xdr:col>
      <xdr:colOff>114300</xdr:colOff>
      <xdr:row>64</xdr:row>
      <xdr:rowOff>27260</xdr:rowOff>
    </xdr:to>
    <xdr:cxnSp macro="">
      <xdr:nvCxnSpPr>
        <xdr:cNvPr id="249" name="直線コネクタ 248"/>
        <xdr:cNvCxnSpPr/>
      </xdr:nvCxnSpPr>
      <xdr:spPr>
        <a:xfrm>
          <a:off x="8750300" y="1099974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147782</xdr:rowOff>
    </xdr:from>
    <xdr:to>
      <xdr:col>41</xdr:col>
      <xdr:colOff>101600</xdr:colOff>
      <xdr:row>64</xdr:row>
      <xdr:rowOff>77932</xdr:rowOff>
    </xdr:to>
    <xdr:sp macro="" textlink="">
      <xdr:nvSpPr>
        <xdr:cNvPr id="250" name="楕円 249"/>
        <xdr:cNvSpPr/>
      </xdr:nvSpPr>
      <xdr:spPr>
        <a:xfrm>
          <a:off x="7810500" y="109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26942</xdr:rowOff>
    </xdr:from>
    <xdr:to>
      <xdr:col>45</xdr:col>
      <xdr:colOff>177800</xdr:colOff>
      <xdr:row>64</xdr:row>
      <xdr:rowOff>27132</xdr:rowOff>
    </xdr:to>
    <xdr:cxnSp macro="">
      <xdr:nvCxnSpPr>
        <xdr:cNvPr id="251" name="直線コネクタ 250"/>
        <xdr:cNvCxnSpPr/>
      </xdr:nvCxnSpPr>
      <xdr:spPr>
        <a:xfrm flipV="1">
          <a:off x="7861300" y="1099974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147762</xdr:rowOff>
    </xdr:from>
    <xdr:to>
      <xdr:col>36</xdr:col>
      <xdr:colOff>165100</xdr:colOff>
      <xdr:row>64</xdr:row>
      <xdr:rowOff>77912</xdr:rowOff>
    </xdr:to>
    <xdr:sp macro="" textlink="">
      <xdr:nvSpPr>
        <xdr:cNvPr id="252" name="楕円 251"/>
        <xdr:cNvSpPr/>
      </xdr:nvSpPr>
      <xdr:spPr>
        <a:xfrm>
          <a:off x="6921500" y="109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27112</xdr:rowOff>
    </xdr:from>
    <xdr:to>
      <xdr:col>41</xdr:col>
      <xdr:colOff>50800</xdr:colOff>
      <xdr:row>64</xdr:row>
      <xdr:rowOff>27132</xdr:rowOff>
    </xdr:to>
    <xdr:cxnSp macro="">
      <xdr:nvCxnSpPr>
        <xdr:cNvPr id="253" name="直線コネクタ 252"/>
        <xdr:cNvCxnSpPr/>
      </xdr:nvCxnSpPr>
      <xdr:spPr>
        <a:xfrm>
          <a:off x="6972300" y="1099991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69187</xdr:rowOff>
    </xdr:from>
    <xdr:ext cx="599010" cy="259045"/>
    <xdr:sp macro="" textlink="">
      <xdr:nvSpPr>
        <xdr:cNvPr id="258" name="n_1mainValue【橋りょう・トンネル】&#10;一人当たり有形固定資産（償却資産）額"/>
        <xdr:cNvSpPr txBox="1"/>
      </xdr:nvSpPr>
      <xdr:spPr>
        <a:xfrm>
          <a:off x="9327095" y="110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68869</xdr:rowOff>
    </xdr:from>
    <xdr:ext cx="599010" cy="259045"/>
    <xdr:sp macro="" textlink="">
      <xdr:nvSpPr>
        <xdr:cNvPr id="259" name="n_2mainValue【橋りょう・トンネル】&#10;一人当たり有形固定資産（償却資産）額"/>
        <xdr:cNvSpPr txBox="1"/>
      </xdr:nvSpPr>
      <xdr:spPr>
        <a:xfrm>
          <a:off x="8450795" y="110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69059</xdr:rowOff>
    </xdr:from>
    <xdr:ext cx="599010" cy="259045"/>
    <xdr:sp macro="" textlink="">
      <xdr:nvSpPr>
        <xdr:cNvPr id="260" name="n_3mainValue【橋りょう・トンネル】&#10;一人当たり有形固定資産（償却資産）額"/>
        <xdr:cNvSpPr txBox="1"/>
      </xdr:nvSpPr>
      <xdr:spPr>
        <a:xfrm>
          <a:off x="7561795" y="1104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69039</xdr:rowOff>
    </xdr:from>
    <xdr:ext cx="599010" cy="259045"/>
    <xdr:sp macro="" textlink="">
      <xdr:nvSpPr>
        <xdr:cNvPr id="261" name="n_4mainValue【橋りょう・トンネル】&#10;一人当たり有形固定資産（償却資産）額"/>
        <xdr:cNvSpPr txBox="1"/>
      </xdr:nvSpPr>
      <xdr:spPr>
        <a:xfrm>
          <a:off x="6672795" y="1104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xdr:rowOff>
    </xdr:from>
    <xdr:to>
      <xdr:col>24</xdr:col>
      <xdr:colOff>114300</xdr:colOff>
      <xdr:row>83</xdr:row>
      <xdr:rowOff>110127</xdr:rowOff>
    </xdr:to>
    <xdr:sp macro="" textlink="">
      <xdr:nvSpPr>
        <xdr:cNvPr id="303" name="楕円 302"/>
        <xdr:cNvSpPr/>
      </xdr:nvSpPr>
      <xdr:spPr>
        <a:xfrm>
          <a:off x="4584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31404</xdr:rowOff>
    </xdr:from>
    <xdr:ext cx="405111" cy="259045"/>
    <xdr:sp macro="" textlink="">
      <xdr:nvSpPr>
        <xdr:cNvPr id="304" name="【公営住宅】&#10;有形固定資産減価償却率該当値テキスト"/>
        <xdr:cNvSpPr txBox="1"/>
      </xdr:nvSpPr>
      <xdr:spPr>
        <a:xfrm>
          <a:off x="4673600" y="1409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139156</xdr:rowOff>
    </xdr:from>
    <xdr:to>
      <xdr:col>20</xdr:col>
      <xdr:colOff>38100</xdr:colOff>
      <xdr:row>83</xdr:row>
      <xdr:rowOff>69306</xdr:rowOff>
    </xdr:to>
    <xdr:sp macro="" textlink="">
      <xdr:nvSpPr>
        <xdr:cNvPr id="305" name="楕円 304"/>
        <xdr:cNvSpPr/>
      </xdr:nvSpPr>
      <xdr:spPr>
        <a:xfrm>
          <a:off x="3746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18506</xdr:rowOff>
    </xdr:from>
    <xdr:to>
      <xdr:col>24</xdr:col>
      <xdr:colOff>63500</xdr:colOff>
      <xdr:row>83</xdr:row>
      <xdr:rowOff>59327</xdr:rowOff>
    </xdr:to>
    <xdr:cxnSp macro="">
      <xdr:nvCxnSpPr>
        <xdr:cNvPr id="306" name="直線コネクタ 305"/>
        <xdr:cNvCxnSpPr/>
      </xdr:nvCxnSpPr>
      <xdr:spPr>
        <a:xfrm>
          <a:off x="3797300" y="142488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109764</xdr:rowOff>
    </xdr:from>
    <xdr:to>
      <xdr:col>15</xdr:col>
      <xdr:colOff>101600</xdr:colOff>
      <xdr:row>83</xdr:row>
      <xdr:rowOff>39914</xdr:rowOff>
    </xdr:to>
    <xdr:sp macro="" textlink="">
      <xdr:nvSpPr>
        <xdr:cNvPr id="307" name="楕円 306"/>
        <xdr:cNvSpPr/>
      </xdr:nvSpPr>
      <xdr:spPr>
        <a:xfrm>
          <a:off x="2857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160564</xdr:rowOff>
    </xdr:from>
    <xdr:to>
      <xdr:col>19</xdr:col>
      <xdr:colOff>177800</xdr:colOff>
      <xdr:row>83</xdr:row>
      <xdr:rowOff>18506</xdr:rowOff>
    </xdr:to>
    <xdr:cxnSp macro="">
      <xdr:nvCxnSpPr>
        <xdr:cNvPr id="308" name="直線コネクタ 307"/>
        <xdr:cNvCxnSpPr/>
      </xdr:nvCxnSpPr>
      <xdr:spPr>
        <a:xfrm>
          <a:off x="2908300" y="142194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09" name="楕円 308"/>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160564</xdr:rowOff>
    </xdr:to>
    <xdr:cxnSp macro="">
      <xdr:nvCxnSpPr>
        <xdr:cNvPr id="310" name="直線コネクタ 309"/>
        <xdr:cNvCxnSpPr/>
      </xdr:nvCxnSpPr>
      <xdr:spPr>
        <a:xfrm>
          <a:off x="2019300" y="141884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46082</xdr:rowOff>
    </xdr:from>
    <xdr:to>
      <xdr:col>6</xdr:col>
      <xdr:colOff>38100</xdr:colOff>
      <xdr:row>82</xdr:row>
      <xdr:rowOff>147682</xdr:rowOff>
    </xdr:to>
    <xdr:sp macro="" textlink="">
      <xdr:nvSpPr>
        <xdr:cNvPr id="311" name="楕円 310"/>
        <xdr:cNvSpPr/>
      </xdr:nvSpPr>
      <xdr:spPr>
        <a:xfrm>
          <a:off x="1079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96882</xdr:rowOff>
    </xdr:from>
    <xdr:to>
      <xdr:col>10</xdr:col>
      <xdr:colOff>114300</xdr:colOff>
      <xdr:row>82</xdr:row>
      <xdr:rowOff>129539</xdr:rowOff>
    </xdr:to>
    <xdr:cxnSp macro="">
      <xdr:nvCxnSpPr>
        <xdr:cNvPr id="312" name="直線コネクタ 311"/>
        <xdr:cNvCxnSpPr/>
      </xdr:nvCxnSpPr>
      <xdr:spPr>
        <a:xfrm>
          <a:off x="1130300" y="1415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85833</xdr:rowOff>
    </xdr:from>
    <xdr:ext cx="405111" cy="259045"/>
    <xdr:sp macro="" textlink="">
      <xdr:nvSpPr>
        <xdr:cNvPr id="317" name="n_1mainValue【公営住宅】&#10;有形固定資産減価償却率"/>
        <xdr:cNvSpPr txBox="1"/>
      </xdr:nvSpPr>
      <xdr:spPr>
        <a:xfrm>
          <a:off x="35820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56441</xdr:rowOff>
    </xdr:from>
    <xdr:ext cx="405111" cy="259045"/>
    <xdr:sp macro="" textlink="">
      <xdr:nvSpPr>
        <xdr:cNvPr id="318" name="n_2mainValue【公営住宅】&#10;有形固定資産減価償却率"/>
        <xdr:cNvSpPr txBox="1"/>
      </xdr:nvSpPr>
      <xdr:spPr>
        <a:xfrm>
          <a:off x="2705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9" name="n_3main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164209</xdr:rowOff>
    </xdr:from>
    <xdr:ext cx="405111" cy="259045"/>
    <xdr:sp macro="" textlink="">
      <xdr:nvSpPr>
        <xdr:cNvPr id="320" name="n_4mainValue【公営住宅】&#10;有形固定資産減価償却率"/>
        <xdr:cNvSpPr txBox="1"/>
      </xdr:nvSpPr>
      <xdr:spPr>
        <a:xfrm>
          <a:off x="927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147701</xdr:rowOff>
    </xdr:from>
    <xdr:to>
      <xdr:col>55</xdr:col>
      <xdr:colOff>50800</xdr:colOff>
      <xdr:row>85</xdr:row>
      <xdr:rowOff>77851</xdr:rowOff>
    </xdr:to>
    <xdr:sp macro="" textlink="">
      <xdr:nvSpPr>
        <xdr:cNvPr id="360" name="楕円 359"/>
        <xdr:cNvSpPr/>
      </xdr:nvSpPr>
      <xdr:spPr>
        <a:xfrm>
          <a:off x="10426700" y="145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126128</xdr:rowOff>
    </xdr:from>
    <xdr:ext cx="469744" cy="259045"/>
    <xdr:sp macro="" textlink="">
      <xdr:nvSpPr>
        <xdr:cNvPr id="361" name="【公営住宅】&#10;一人当たり面積該当値テキスト"/>
        <xdr:cNvSpPr txBox="1"/>
      </xdr:nvSpPr>
      <xdr:spPr>
        <a:xfrm>
          <a:off x="10515600" y="145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148844</xdr:rowOff>
    </xdr:from>
    <xdr:to>
      <xdr:col>50</xdr:col>
      <xdr:colOff>165100</xdr:colOff>
      <xdr:row>85</xdr:row>
      <xdr:rowOff>78994</xdr:rowOff>
    </xdr:to>
    <xdr:sp macro="" textlink="">
      <xdr:nvSpPr>
        <xdr:cNvPr id="362" name="楕円 361"/>
        <xdr:cNvSpPr/>
      </xdr:nvSpPr>
      <xdr:spPr>
        <a:xfrm>
          <a:off x="95885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27051</xdr:rowOff>
    </xdr:from>
    <xdr:to>
      <xdr:col>55</xdr:col>
      <xdr:colOff>0</xdr:colOff>
      <xdr:row>85</xdr:row>
      <xdr:rowOff>28194</xdr:rowOff>
    </xdr:to>
    <xdr:cxnSp macro="">
      <xdr:nvCxnSpPr>
        <xdr:cNvPr id="363" name="直線コネクタ 362"/>
        <xdr:cNvCxnSpPr/>
      </xdr:nvCxnSpPr>
      <xdr:spPr>
        <a:xfrm flipV="1">
          <a:off x="9639300" y="146003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147129</xdr:rowOff>
    </xdr:from>
    <xdr:to>
      <xdr:col>46</xdr:col>
      <xdr:colOff>38100</xdr:colOff>
      <xdr:row>85</xdr:row>
      <xdr:rowOff>77279</xdr:rowOff>
    </xdr:to>
    <xdr:sp macro="" textlink="">
      <xdr:nvSpPr>
        <xdr:cNvPr id="364" name="楕円 363"/>
        <xdr:cNvSpPr/>
      </xdr:nvSpPr>
      <xdr:spPr>
        <a:xfrm>
          <a:off x="8699500" y="145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26479</xdr:rowOff>
    </xdr:from>
    <xdr:to>
      <xdr:col>50</xdr:col>
      <xdr:colOff>114300</xdr:colOff>
      <xdr:row>85</xdr:row>
      <xdr:rowOff>28194</xdr:rowOff>
    </xdr:to>
    <xdr:cxnSp macro="">
      <xdr:nvCxnSpPr>
        <xdr:cNvPr id="365" name="直線コネクタ 364"/>
        <xdr:cNvCxnSpPr/>
      </xdr:nvCxnSpPr>
      <xdr:spPr>
        <a:xfrm>
          <a:off x="8750300" y="145997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148273</xdr:rowOff>
    </xdr:from>
    <xdr:to>
      <xdr:col>41</xdr:col>
      <xdr:colOff>101600</xdr:colOff>
      <xdr:row>85</xdr:row>
      <xdr:rowOff>78423</xdr:rowOff>
    </xdr:to>
    <xdr:sp macro="" textlink="">
      <xdr:nvSpPr>
        <xdr:cNvPr id="366" name="楕円 365"/>
        <xdr:cNvSpPr/>
      </xdr:nvSpPr>
      <xdr:spPr>
        <a:xfrm>
          <a:off x="7810500" y="145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26479</xdr:rowOff>
    </xdr:from>
    <xdr:to>
      <xdr:col>45</xdr:col>
      <xdr:colOff>177800</xdr:colOff>
      <xdr:row>85</xdr:row>
      <xdr:rowOff>27623</xdr:rowOff>
    </xdr:to>
    <xdr:cxnSp macro="">
      <xdr:nvCxnSpPr>
        <xdr:cNvPr id="367" name="直線コネクタ 366"/>
        <xdr:cNvCxnSpPr/>
      </xdr:nvCxnSpPr>
      <xdr:spPr>
        <a:xfrm flipV="1">
          <a:off x="7861300" y="1459972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148082</xdr:rowOff>
    </xdr:from>
    <xdr:to>
      <xdr:col>36</xdr:col>
      <xdr:colOff>165100</xdr:colOff>
      <xdr:row>85</xdr:row>
      <xdr:rowOff>78232</xdr:rowOff>
    </xdr:to>
    <xdr:sp macro="" textlink="">
      <xdr:nvSpPr>
        <xdr:cNvPr id="368" name="楕円 367"/>
        <xdr:cNvSpPr/>
      </xdr:nvSpPr>
      <xdr:spPr>
        <a:xfrm>
          <a:off x="6921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27432</xdr:rowOff>
    </xdr:from>
    <xdr:to>
      <xdr:col>41</xdr:col>
      <xdr:colOff>50800</xdr:colOff>
      <xdr:row>85</xdr:row>
      <xdr:rowOff>27623</xdr:rowOff>
    </xdr:to>
    <xdr:cxnSp macro="">
      <xdr:nvCxnSpPr>
        <xdr:cNvPr id="369" name="直線コネクタ 368"/>
        <xdr:cNvCxnSpPr/>
      </xdr:nvCxnSpPr>
      <xdr:spPr>
        <a:xfrm>
          <a:off x="6972300" y="146006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70121</xdr:rowOff>
    </xdr:from>
    <xdr:ext cx="469744" cy="259045"/>
    <xdr:sp macro="" textlink="">
      <xdr:nvSpPr>
        <xdr:cNvPr id="374" name="n_1mainValue【公営住宅】&#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68406</xdr:rowOff>
    </xdr:from>
    <xdr:ext cx="469744" cy="259045"/>
    <xdr:sp macro="" textlink="">
      <xdr:nvSpPr>
        <xdr:cNvPr id="375" name="n_2mainValue【公営住宅】&#10;一人当たり面積"/>
        <xdr:cNvSpPr txBox="1"/>
      </xdr:nvSpPr>
      <xdr:spPr>
        <a:xfrm>
          <a:off x="8515427" y="1464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69550</xdr:rowOff>
    </xdr:from>
    <xdr:ext cx="469744" cy="259045"/>
    <xdr:sp macro="" textlink="">
      <xdr:nvSpPr>
        <xdr:cNvPr id="376" name="n_3mainValue【公営住宅】&#10;一人当たり面積"/>
        <xdr:cNvSpPr txBox="1"/>
      </xdr:nvSpPr>
      <xdr:spPr>
        <a:xfrm>
          <a:off x="7626427" y="1464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69359</xdr:rowOff>
    </xdr:from>
    <xdr:ext cx="469744" cy="259045"/>
    <xdr:sp macro="" textlink="">
      <xdr:nvSpPr>
        <xdr:cNvPr id="377" name="n_4mainValue【公営住宅】&#10;一人当たり面積"/>
        <xdr:cNvSpPr txBox="1"/>
      </xdr:nvSpPr>
      <xdr:spPr>
        <a:xfrm>
          <a:off x="6737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34" name="楕円 433"/>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435" name="【認定こども園・幼稚園・保育所】&#10;有形固定資産減価償却率該当値テキスト"/>
        <xdr:cNvSpPr txBox="1"/>
      </xdr:nvSpPr>
      <xdr:spPr>
        <a:xfrm>
          <a:off x="16357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436" name="楕円 435"/>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38</xdr:row>
      <xdr:rowOff>5715</xdr:rowOff>
    </xdr:to>
    <xdr:cxnSp macro="">
      <xdr:nvCxnSpPr>
        <xdr:cNvPr id="437" name="直線コネクタ 436"/>
        <xdr:cNvCxnSpPr/>
      </xdr:nvCxnSpPr>
      <xdr:spPr>
        <a:xfrm>
          <a:off x="15481300" y="6480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42545</xdr:rowOff>
    </xdr:from>
    <xdr:to>
      <xdr:col>76</xdr:col>
      <xdr:colOff>165100</xdr:colOff>
      <xdr:row>37</xdr:row>
      <xdr:rowOff>144145</xdr:rowOff>
    </xdr:to>
    <xdr:sp macro="" textlink="">
      <xdr:nvSpPr>
        <xdr:cNvPr id="438" name="楕円 437"/>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137160</xdr:rowOff>
    </xdr:to>
    <xdr:cxnSp macro="">
      <xdr:nvCxnSpPr>
        <xdr:cNvPr id="439" name="直線コネクタ 438"/>
        <xdr:cNvCxnSpPr/>
      </xdr:nvCxnSpPr>
      <xdr:spPr>
        <a:xfrm>
          <a:off x="14592300" y="6436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40" name="楕円 439"/>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93345</xdr:rowOff>
    </xdr:to>
    <xdr:cxnSp macro="">
      <xdr:nvCxnSpPr>
        <xdr:cNvPr id="441" name="直線コネクタ 440"/>
        <xdr:cNvCxnSpPr/>
      </xdr:nvCxnSpPr>
      <xdr:spPr>
        <a:xfrm>
          <a:off x="13703300" y="63950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442" name="楕円 441"/>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51435</xdr:rowOff>
    </xdr:to>
    <xdr:cxnSp macro="">
      <xdr:nvCxnSpPr>
        <xdr:cNvPr id="443" name="直線コネクタ 442"/>
        <xdr:cNvCxnSpPr/>
      </xdr:nvCxnSpPr>
      <xdr:spPr>
        <a:xfrm>
          <a:off x="12814300" y="63531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7637</xdr:rowOff>
    </xdr:from>
    <xdr:ext cx="405111" cy="259045"/>
    <xdr:sp macro="" textlink="">
      <xdr:nvSpPr>
        <xdr:cNvPr id="448" name="n_1mainValue【認定こども園・幼稚園・保育所】&#10;有形固定資産減価償却率"/>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135272</xdr:rowOff>
    </xdr:from>
    <xdr:ext cx="405111" cy="259045"/>
    <xdr:sp macro="" textlink="">
      <xdr:nvSpPr>
        <xdr:cNvPr id="449" name="n_2mainValue【認定こども園・幼稚園・保育所】&#10;有形固定資産減価償却率"/>
        <xdr:cNvSpPr txBox="1"/>
      </xdr:nvSpPr>
      <xdr:spPr>
        <a:xfrm>
          <a:off x="14389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93362</xdr:rowOff>
    </xdr:from>
    <xdr:ext cx="405111" cy="259045"/>
    <xdr:sp macro="" textlink="">
      <xdr:nvSpPr>
        <xdr:cNvPr id="450" name="n_3mainValue【認定こども園・幼稚園・保育所】&#10;有形固定資産減価償却率"/>
        <xdr:cNvSpPr txBox="1"/>
      </xdr:nvSpPr>
      <xdr:spPr>
        <a:xfrm>
          <a:off x="13500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51452</xdr:rowOff>
    </xdr:from>
    <xdr:ext cx="405111" cy="259045"/>
    <xdr:sp macro="" textlink="">
      <xdr:nvSpPr>
        <xdr:cNvPr id="451" name="n_4mainValue【認定こども園・幼稚園・保育所】&#10;有形固定資産減価償却率"/>
        <xdr:cNvSpPr txBox="1"/>
      </xdr:nvSpPr>
      <xdr:spPr>
        <a:xfrm>
          <a:off x="12611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xdr:rowOff>
    </xdr:from>
    <xdr:to>
      <xdr:col>116</xdr:col>
      <xdr:colOff>114300</xdr:colOff>
      <xdr:row>41</xdr:row>
      <xdr:rowOff>110998</xdr:rowOff>
    </xdr:to>
    <xdr:sp macro="" textlink="">
      <xdr:nvSpPr>
        <xdr:cNvPr id="489" name="楕円 488"/>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95775</xdr:rowOff>
    </xdr:from>
    <xdr:ext cx="469744" cy="259045"/>
    <xdr:sp macro="" textlink="">
      <xdr:nvSpPr>
        <xdr:cNvPr id="490" name="【認定こども園・幼稚園・保育所】&#10;一人当たり面積該当値テキスト"/>
        <xdr:cNvSpPr txBox="1"/>
      </xdr:nvSpPr>
      <xdr:spPr>
        <a:xfrm>
          <a:off x="221996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8484</xdr:rowOff>
    </xdr:from>
    <xdr:to>
      <xdr:col>112</xdr:col>
      <xdr:colOff>38100</xdr:colOff>
      <xdr:row>41</xdr:row>
      <xdr:rowOff>110084</xdr:rowOff>
    </xdr:to>
    <xdr:sp macro="" textlink="">
      <xdr:nvSpPr>
        <xdr:cNvPr id="491" name="楕円 490"/>
        <xdr:cNvSpPr/>
      </xdr:nvSpPr>
      <xdr:spPr>
        <a:xfrm>
          <a:off x="21272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59284</xdr:rowOff>
    </xdr:from>
    <xdr:to>
      <xdr:col>116</xdr:col>
      <xdr:colOff>63500</xdr:colOff>
      <xdr:row>41</xdr:row>
      <xdr:rowOff>60198</xdr:rowOff>
    </xdr:to>
    <xdr:cxnSp macro="">
      <xdr:nvCxnSpPr>
        <xdr:cNvPr id="492" name="直線コネクタ 491"/>
        <xdr:cNvCxnSpPr/>
      </xdr:nvCxnSpPr>
      <xdr:spPr>
        <a:xfrm>
          <a:off x="21323300" y="708873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8484</xdr:rowOff>
    </xdr:from>
    <xdr:to>
      <xdr:col>107</xdr:col>
      <xdr:colOff>101600</xdr:colOff>
      <xdr:row>41</xdr:row>
      <xdr:rowOff>110084</xdr:rowOff>
    </xdr:to>
    <xdr:sp macro="" textlink="">
      <xdr:nvSpPr>
        <xdr:cNvPr id="493" name="楕円 492"/>
        <xdr:cNvSpPr/>
      </xdr:nvSpPr>
      <xdr:spPr>
        <a:xfrm>
          <a:off x="20383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59284</xdr:rowOff>
    </xdr:from>
    <xdr:to>
      <xdr:col>111</xdr:col>
      <xdr:colOff>177800</xdr:colOff>
      <xdr:row>41</xdr:row>
      <xdr:rowOff>59284</xdr:rowOff>
    </xdr:to>
    <xdr:cxnSp macro="">
      <xdr:nvCxnSpPr>
        <xdr:cNvPr id="494" name="直線コネクタ 493"/>
        <xdr:cNvCxnSpPr/>
      </xdr:nvCxnSpPr>
      <xdr:spPr>
        <a:xfrm>
          <a:off x="20434300" y="7088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8484</xdr:rowOff>
    </xdr:from>
    <xdr:to>
      <xdr:col>102</xdr:col>
      <xdr:colOff>165100</xdr:colOff>
      <xdr:row>41</xdr:row>
      <xdr:rowOff>110084</xdr:rowOff>
    </xdr:to>
    <xdr:sp macro="" textlink="">
      <xdr:nvSpPr>
        <xdr:cNvPr id="495" name="楕円 494"/>
        <xdr:cNvSpPr/>
      </xdr:nvSpPr>
      <xdr:spPr>
        <a:xfrm>
          <a:off x="19494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59284</xdr:rowOff>
    </xdr:from>
    <xdr:to>
      <xdr:col>107</xdr:col>
      <xdr:colOff>50800</xdr:colOff>
      <xdr:row>41</xdr:row>
      <xdr:rowOff>59284</xdr:rowOff>
    </xdr:to>
    <xdr:cxnSp macro="">
      <xdr:nvCxnSpPr>
        <xdr:cNvPr id="496" name="直線コネクタ 495"/>
        <xdr:cNvCxnSpPr/>
      </xdr:nvCxnSpPr>
      <xdr:spPr>
        <a:xfrm>
          <a:off x="19545300" y="7088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8484</xdr:rowOff>
    </xdr:from>
    <xdr:to>
      <xdr:col>98</xdr:col>
      <xdr:colOff>38100</xdr:colOff>
      <xdr:row>41</xdr:row>
      <xdr:rowOff>110084</xdr:rowOff>
    </xdr:to>
    <xdr:sp macro="" textlink="">
      <xdr:nvSpPr>
        <xdr:cNvPr id="497" name="楕円 496"/>
        <xdr:cNvSpPr/>
      </xdr:nvSpPr>
      <xdr:spPr>
        <a:xfrm>
          <a:off x="18605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59284</xdr:rowOff>
    </xdr:from>
    <xdr:to>
      <xdr:col>102</xdr:col>
      <xdr:colOff>114300</xdr:colOff>
      <xdr:row>41</xdr:row>
      <xdr:rowOff>59284</xdr:rowOff>
    </xdr:to>
    <xdr:cxnSp macro="">
      <xdr:nvCxnSpPr>
        <xdr:cNvPr id="498" name="直線コネクタ 497"/>
        <xdr:cNvCxnSpPr/>
      </xdr:nvCxnSpPr>
      <xdr:spPr>
        <a:xfrm>
          <a:off x="18656300" y="7088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101211</xdr:rowOff>
    </xdr:from>
    <xdr:ext cx="469744" cy="259045"/>
    <xdr:sp macro="" textlink="">
      <xdr:nvSpPr>
        <xdr:cNvPr id="503" name="n_1mainValue【認定こども園・幼稚園・保育所】&#10;一人当たり面積"/>
        <xdr:cNvSpPr txBox="1"/>
      </xdr:nvSpPr>
      <xdr:spPr>
        <a:xfrm>
          <a:off x="210757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101211</xdr:rowOff>
    </xdr:from>
    <xdr:ext cx="469744" cy="259045"/>
    <xdr:sp macro="" textlink="">
      <xdr:nvSpPr>
        <xdr:cNvPr id="504" name="n_2mainValue【認定こども園・幼稚園・保育所】&#10;一人当たり面積"/>
        <xdr:cNvSpPr txBox="1"/>
      </xdr:nvSpPr>
      <xdr:spPr>
        <a:xfrm>
          <a:off x="201994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101211</xdr:rowOff>
    </xdr:from>
    <xdr:ext cx="469744" cy="259045"/>
    <xdr:sp macro="" textlink="">
      <xdr:nvSpPr>
        <xdr:cNvPr id="505" name="n_3mainValue【認定こども園・幼稚園・保育所】&#10;一人当たり面積"/>
        <xdr:cNvSpPr txBox="1"/>
      </xdr:nvSpPr>
      <xdr:spPr>
        <a:xfrm>
          <a:off x="193104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101211</xdr:rowOff>
    </xdr:from>
    <xdr:ext cx="469744" cy="259045"/>
    <xdr:sp macro="" textlink="">
      <xdr:nvSpPr>
        <xdr:cNvPr id="506" name="n_4mainValue【認定こども園・幼稚園・保育所】&#10;一人当たり面積"/>
        <xdr:cNvSpPr txBox="1"/>
      </xdr:nvSpPr>
      <xdr:spPr>
        <a:xfrm>
          <a:off x="184214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548" name="楕円 547"/>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549" name="【学校施設】&#10;有形固定資産減価償却率該当値テキスト"/>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61867</xdr:rowOff>
    </xdr:from>
    <xdr:to>
      <xdr:col>81</xdr:col>
      <xdr:colOff>101600</xdr:colOff>
      <xdr:row>62</xdr:row>
      <xdr:rowOff>163467</xdr:rowOff>
    </xdr:to>
    <xdr:sp macro="" textlink="">
      <xdr:nvSpPr>
        <xdr:cNvPr id="550" name="楕円 549"/>
        <xdr:cNvSpPr/>
      </xdr:nvSpPr>
      <xdr:spPr>
        <a:xfrm>
          <a:off x="15430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112667</xdr:rowOff>
    </xdr:from>
    <xdr:to>
      <xdr:col>85</xdr:col>
      <xdr:colOff>127000</xdr:colOff>
      <xdr:row>62</xdr:row>
      <xdr:rowOff>117566</xdr:rowOff>
    </xdr:to>
    <xdr:cxnSp macro="">
      <xdr:nvCxnSpPr>
        <xdr:cNvPr id="551" name="直線コネクタ 550"/>
        <xdr:cNvCxnSpPr/>
      </xdr:nvCxnSpPr>
      <xdr:spPr>
        <a:xfrm>
          <a:off x="15481300" y="1074256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53703</xdr:rowOff>
    </xdr:from>
    <xdr:to>
      <xdr:col>76</xdr:col>
      <xdr:colOff>165100</xdr:colOff>
      <xdr:row>62</xdr:row>
      <xdr:rowOff>155303</xdr:rowOff>
    </xdr:to>
    <xdr:sp macro="" textlink="">
      <xdr:nvSpPr>
        <xdr:cNvPr id="552" name="楕円 551"/>
        <xdr:cNvSpPr/>
      </xdr:nvSpPr>
      <xdr:spPr>
        <a:xfrm>
          <a:off x="14541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104503</xdr:rowOff>
    </xdr:from>
    <xdr:to>
      <xdr:col>81</xdr:col>
      <xdr:colOff>50800</xdr:colOff>
      <xdr:row>62</xdr:row>
      <xdr:rowOff>112667</xdr:rowOff>
    </xdr:to>
    <xdr:cxnSp macro="">
      <xdr:nvCxnSpPr>
        <xdr:cNvPr id="553" name="直線コネクタ 552"/>
        <xdr:cNvCxnSpPr/>
      </xdr:nvCxnSpPr>
      <xdr:spPr>
        <a:xfrm>
          <a:off x="14592300" y="107344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54" name="楕円 553"/>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104503</xdr:rowOff>
    </xdr:to>
    <xdr:cxnSp macro="">
      <xdr:nvCxnSpPr>
        <xdr:cNvPr id="555" name="直線コネクタ 554"/>
        <xdr:cNvCxnSpPr/>
      </xdr:nvCxnSpPr>
      <xdr:spPr>
        <a:xfrm>
          <a:off x="13703300" y="106984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159838</xdr:rowOff>
    </xdr:from>
    <xdr:to>
      <xdr:col>67</xdr:col>
      <xdr:colOff>101600</xdr:colOff>
      <xdr:row>62</xdr:row>
      <xdr:rowOff>89988</xdr:rowOff>
    </xdr:to>
    <xdr:sp macro="" textlink="">
      <xdr:nvSpPr>
        <xdr:cNvPr id="556" name="楕円 555"/>
        <xdr:cNvSpPr/>
      </xdr:nvSpPr>
      <xdr:spPr>
        <a:xfrm>
          <a:off x="12763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39188</xdr:rowOff>
    </xdr:from>
    <xdr:to>
      <xdr:col>71</xdr:col>
      <xdr:colOff>177800</xdr:colOff>
      <xdr:row>62</xdr:row>
      <xdr:rowOff>68580</xdr:rowOff>
    </xdr:to>
    <xdr:cxnSp macro="">
      <xdr:nvCxnSpPr>
        <xdr:cNvPr id="557" name="直線コネクタ 556"/>
        <xdr:cNvCxnSpPr/>
      </xdr:nvCxnSpPr>
      <xdr:spPr>
        <a:xfrm>
          <a:off x="12814300" y="106690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154594</xdr:rowOff>
    </xdr:from>
    <xdr:ext cx="405111" cy="259045"/>
    <xdr:sp macro="" textlink="">
      <xdr:nvSpPr>
        <xdr:cNvPr id="562" name="n_1mainValue【学校施設】&#10;有形固定資産減価償却率"/>
        <xdr:cNvSpPr txBox="1"/>
      </xdr:nvSpPr>
      <xdr:spPr>
        <a:xfrm>
          <a:off x="15266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146430</xdr:rowOff>
    </xdr:from>
    <xdr:ext cx="405111" cy="259045"/>
    <xdr:sp macro="" textlink="">
      <xdr:nvSpPr>
        <xdr:cNvPr id="563" name="n_2mainValue【学校施設】&#10;有形固定資産減価償却率"/>
        <xdr:cNvSpPr txBox="1"/>
      </xdr:nvSpPr>
      <xdr:spPr>
        <a:xfrm>
          <a:off x="14389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64"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81115</xdr:rowOff>
    </xdr:from>
    <xdr:ext cx="405111" cy="259045"/>
    <xdr:sp macro="" textlink="">
      <xdr:nvSpPr>
        <xdr:cNvPr id="565" name="n_4mainValue【学校施設】&#10;有形固定資産減価償却率"/>
        <xdr:cNvSpPr txBox="1"/>
      </xdr:nvSpPr>
      <xdr:spPr>
        <a:xfrm>
          <a:off x="12611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114744</xdr:rowOff>
    </xdr:from>
    <xdr:to>
      <xdr:col>116</xdr:col>
      <xdr:colOff>114300</xdr:colOff>
      <xdr:row>63</xdr:row>
      <xdr:rowOff>44894</xdr:rowOff>
    </xdr:to>
    <xdr:sp macro="" textlink="">
      <xdr:nvSpPr>
        <xdr:cNvPr id="605" name="楕円 604"/>
        <xdr:cNvSpPr/>
      </xdr:nvSpPr>
      <xdr:spPr>
        <a:xfrm>
          <a:off x="221107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29671</xdr:rowOff>
    </xdr:from>
    <xdr:ext cx="469744" cy="259045"/>
    <xdr:sp macro="" textlink="">
      <xdr:nvSpPr>
        <xdr:cNvPr id="606" name="【学校施設】&#10;一人当たり面積該当値テキスト"/>
        <xdr:cNvSpPr txBox="1"/>
      </xdr:nvSpPr>
      <xdr:spPr>
        <a:xfrm>
          <a:off x="22199600" y="1065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607" name="楕円 606"/>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165544</xdr:rowOff>
    </xdr:to>
    <xdr:cxnSp macro="">
      <xdr:nvCxnSpPr>
        <xdr:cNvPr id="608" name="直線コネクタ 607"/>
        <xdr:cNvCxnSpPr/>
      </xdr:nvCxnSpPr>
      <xdr:spPr>
        <a:xfrm>
          <a:off x="21323300" y="1079449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112078</xdr:rowOff>
    </xdr:from>
    <xdr:to>
      <xdr:col>107</xdr:col>
      <xdr:colOff>101600</xdr:colOff>
      <xdr:row>63</xdr:row>
      <xdr:rowOff>42228</xdr:rowOff>
    </xdr:to>
    <xdr:sp macro="" textlink="">
      <xdr:nvSpPr>
        <xdr:cNvPr id="609" name="楕円 608"/>
        <xdr:cNvSpPr/>
      </xdr:nvSpPr>
      <xdr:spPr>
        <a:xfrm>
          <a:off x="203835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162878</xdr:rowOff>
    </xdr:from>
    <xdr:to>
      <xdr:col>111</xdr:col>
      <xdr:colOff>177800</xdr:colOff>
      <xdr:row>62</xdr:row>
      <xdr:rowOff>164592</xdr:rowOff>
    </xdr:to>
    <xdr:cxnSp macro="">
      <xdr:nvCxnSpPr>
        <xdr:cNvPr id="610" name="直線コネクタ 609"/>
        <xdr:cNvCxnSpPr/>
      </xdr:nvCxnSpPr>
      <xdr:spPr>
        <a:xfrm>
          <a:off x="20434300" y="1079277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113220</xdr:rowOff>
    </xdr:from>
    <xdr:to>
      <xdr:col>102</xdr:col>
      <xdr:colOff>165100</xdr:colOff>
      <xdr:row>63</xdr:row>
      <xdr:rowOff>43370</xdr:rowOff>
    </xdr:to>
    <xdr:sp macro="" textlink="">
      <xdr:nvSpPr>
        <xdr:cNvPr id="611" name="楕円 610"/>
        <xdr:cNvSpPr/>
      </xdr:nvSpPr>
      <xdr:spPr>
        <a:xfrm>
          <a:off x="19494500" y="107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162878</xdr:rowOff>
    </xdr:from>
    <xdr:to>
      <xdr:col>107</xdr:col>
      <xdr:colOff>50800</xdr:colOff>
      <xdr:row>62</xdr:row>
      <xdr:rowOff>164020</xdr:rowOff>
    </xdr:to>
    <xdr:cxnSp macro="">
      <xdr:nvCxnSpPr>
        <xdr:cNvPr id="612" name="直線コネクタ 611"/>
        <xdr:cNvCxnSpPr/>
      </xdr:nvCxnSpPr>
      <xdr:spPr>
        <a:xfrm flipV="1">
          <a:off x="19545300" y="1079277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113030</xdr:rowOff>
    </xdr:from>
    <xdr:to>
      <xdr:col>98</xdr:col>
      <xdr:colOff>38100</xdr:colOff>
      <xdr:row>63</xdr:row>
      <xdr:rowOff>43180</xdr:rowOff>
    </xdr:to>
    <xdr:sp macro="" textlink="">
      <xdr:nvSpPr>
        <xdr:cNvPr id="613" name="楕円 612"/>
        <xdr:cNvSpPr/>
      </xdr:nvSpPr>
      <xdr:spPr>
        <a:xfrm>
          <a:off x="18605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163830</xdr:rowOff>
    </xdr:from>
    <xdr:to>
      <xdr:col>102</xdr:col>
      <xdr:colOff>114300</xdr:colOff>
      <xdr:row>62</xdr:row>
      <xdr:rowOff>164020</xdr:rowOff>
    </xdr:to>
    <xdr:cxnSp macro="">
      <xdr:nvCxnSpPr>
        <xdr:cNvPr id="614" name="直線コネクタ 613"/>
        <xdr:cNvCxnSpPr/>
      </xdr:nvCxnSpPr>
      <xdr:spPr>
        <a:xfrm>
          <a:off x="18656300" y="1079373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619" name="n_1mainValue【学校施設】&#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33355</xdr:rowOff>
    </xdr:from>
    <xdr:ext cx="469744" cy="259045"/>
    <xdr:sp macro="" textlink="">
      <xdr:nvSpPr>
        <xdr:cNvPr id="620" name="n_2mainValue【学校施設】&#10;一人当たり面積"/>
        <xdr:cNvSpPr txBox="1"/>
      </xdr:nvSpPr>
      <xdr:spPr>
        <a:xfrm>
          <a:off x="20199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34497</xdr:rowOff>
    </xdr:from>
    <xdr:ext cx="469744" cy="259045"/>
    <xdr:sp macro="" textlink="">
      <xdr:nvSpPr>
        <xdr:cNvPr id="621" name="n_3mainValue【学校施設】&#10;一人当たり面積"/>
        <xdr:cNvSpPr txBox="1"/>
      </xdr:nvSpPr>
      <xdr:spPr>
        <a:xfrm>
          <a:off x="19310427" y="108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34307</xdr:rowOff>
    </xdr:from>
    <xdr:ext cx="469744" cy="259045"/>
    <xdr:sp macro="" textlink="">
      <xdr:nvSpPr>
        <xdr:cNvPr id="622" name="n_4mainValue【学校施設】&#10;一人当たり面積"/>
        <xdr:cNvSpPr txBox="1"/>
      </xdr:nvSpPr>
      <xdr:spPr>
        <a:xfrm>
          <a:off x="18421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有形固定資産減価償却率については、学校施設が類似団体平均を大きく上回っているため、長寿命化計画に基づく老朽化対策が必要である。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21789</xdr:rowOff>
    </xdr:from>
    <xdr:ext cx="405111" cy="259045"/>
    <xdr:sp macro="" textlink="">
      <xdr:nvSpPr>
        <xdr:cNvPr id="75" name="【図書館】&#10;有形固定資産減価償却率該当値テキスト"/>
        <xdr:cNvSpPr txBox="1"/>
      </xdr:nvSpPr>
      <xdr:spPr>
        <a:xfrm>
          <a:off x="4673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94162</xdr:rowOff>
    </xdr:to>
    <xdr:cxnSp macro="">
      <xdr:nvCxnSpPr>
        <xdr:cNvPr id="77" name="直線コネクタ 76"/>
        <xdr:cNvCxnSpPr/>
      </xdr:nvCxnSpPr>
      <xdr:spPr>
        <a:xfrm>
          <a:off x="3797300" y="65978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82731</xdr:rowOff>
    </xdr:to>
    <xdr:cxnSp macro="">
      <xdr:nvCxnSpPr>
        <xdr:cNvPr id="79" name="直線コネクタ 78"/>
        <xdr:cNvCxnSpPr/>
      </xdr:nvCxnSpPr>
      <xdr:spPr>
        <a:xfrm>
          <a:off x="2908300" y="6561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46809</xdr:rowOff>
    </xdr:to>
    <xdr:cxnSp macro="">
      <xdr:nvCxnSpPr>
        <xdr:cNvPr id="81" name="直線コネクタ 80"/>
        <xdr:cNvCxnSpPr/>
      </xdr:nvCxnSpPr>
      <xdr:spPr>
        <a:xfrm>
          <a:off x="2019300" y="652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95613</xdr:rowOff>
    </xdr:from>
    <xdr:to>
      <xdr:col>6</xdr:col>
      <xdr:colOff>38100</xdr:colOff>
      <xdr:row>38</xdr:row>
      <xdr:rowOff>25763</xdr:rowOff>
    </xdr:to>
    <xdr:sp macro="" textlink="">
      <xdr:nvSpPr>
        <xdr:cNvPr id="82" name="楕円 81"/>
        <xdr:cNvSpPr/>
      </xdr:nvSpPr>
      <xdr:spPr>
        <a:xfrm>
          <a:off x="1079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10885</xdr:rowOff>
    </xdr:to>
    <xdr:cxnSp macro="">
      <xdr:nvCxnSpPr>
        <xdr:cNvPr id="83" name="直線コネクタ 82"/>
        <xdr:cNvCxnSpPr/>
      </xdr:nvCxnSpPr>
      <xdr:spPr>
        <a:xfrm>
          <a:off x="1130300" y="649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89" name="n_2mainValue【図書館】&#10;有形固定資産減価償却率"/>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52812</xdr:rowOff>
    </xdr:from>
    <xdr:ext cx="405111" cy="259045"/>
    <xdr:sp macro="" textlink="">
      <xdr:nvSpPr>
        <xdr:cNvPr id="90" name="n_3mainValue【図書館】&#10;有形固定資産減価償却率"/>
        <xdr:cNvSpPr txBox="1"/>
      </xdr:nvSpPr>
      <xdr:spPr>
        <a:xfrm>
          <a:off x="1816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16890</xdr:rowOff>
    </xdr:from>
    <xdr:ext cx="405111" cy="259045"/>
    <xdr:sp macro="" textlink="">
      <xdr:nvSpPr>
        <xdr:cNvPr id="91" name="n_4mainValue【図書館】&#10;有形固定資産減価償却率"/>
        <xdr:cNvSpPr txBox="1"/>
      </xdr:nvSpPr>
      <xdr:spPr>
        <a:xfrm>
          <a:off x="927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31" name="楕円 130"/>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32" name="【図書館】&#10;一人当たり面積該当値テキスト"/>
        <xdr:cNvSpPr txBox="1"/>
      </xdr:nvSpPr>
      <xdr:spPr>
        <a:xfrm>
          <a:off x="10515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41910</xdr:rowOff>
    </xdr:to>
    <xdr:cxnSp macro="">
      <xdr:nvCxnSpPr>
        <xdr:cNvPr id="134" name="直線コネクタ 133"/>
        <xdr:cNvCxnSpPr/>
      </xdr:nvCxnSpPr>
      <xdr:spPr>
        <a:xfrm>
          <a:off x="9639300" y="689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6" name="直線コネクタ 135"/>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8" name="直線コネクタ 137"/>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38100</xdr:rowOff>
    </xdr:to>
    <xdr:cxnSp macro="">
      <xdr:nvCxnSpPr>
        <xdr:cNvPr id="140" name="直線コネクタ 139"/>
        <xdr:cNvCxnSpPr/>
      </xdr:nvCxnSpPr>
      <xdr:spPr>
        <a:xfrm>
          <a:off x="6972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6"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7"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8" name="n_4mainValue【図書館】&#10;一人当たり面積"/>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49784</xdr:rowOff>
    </xdr:from>
    <xdr:to>
      <xdr:col>24</xdr:col>
      <xdr:colOff>114300</xdr:colOff>
      <xdr:row>63</xdr:row>
      <xdr:rowOff>151384</xdr:rowOff>
    </xdr:to>
    <xdr:sp macro="" textlink="">
      <xdr:nvSpPr>
        <xdr:cNvPr id="187" name="楕円 186"/>
        <xdr:cNvSpPr/>
      </xdr:nvSpPr>
      <xdr:spPr>
        <a:xfrm>
          <a:off x="4584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136161</xdr:rowOff>
    </xdr:from>
    <xdr:ext cx="405111" cy="259045"/>
    <xdr:sp macro="" textlink="">
      <xdr:nvSpPr>
        <xdr:cNvPr id="188" name="【体育館・プール】&#10;有形固定資産減価償却率該当値テキスト"/>
        <xdr:cNvSpPr txBox="1"/>
      </xdr:nvSpPr>
      <xdr:spPr>
        <a:xfrm>
          <a:off x="4673600" y="1076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89" name="楕円 188"/>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100584</xdr:rowOff>
    </xdr:to>
    <xdr:cxnSp macro="">
      <xdr:nvCxnSpPr>
        <xdr:cNvPr id="190" name="直線コネクタ 189"/>
        <xdr:cNvCxnSpPr/>
      </xdr:nvCxnSpPr>
      <xdr:spPr>
        <a:xfrm>
          <a:off x="3797300" y="1089279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xdr:rowOff>
    </xdr:from>
    <xdr:to>
      <xdr:col>15</xdr:col>
      <xdr:colOff>101600</xdr:colOff>
      <xdr:row>63</xdr:row>
      <xdr:rowOff>112522</xdr:rowOff>
    </xdr:to>
    <xdr:sp macro="" textlink="">
      <xdr:nvSpPr>
        <xdr:cNvPr id="191" name="楕円 190"/>
        <xdr:cNvSpPr/>
      </xdr:nvSpPr>
      <xdr:spPr>
        <a:xfrm>
          <a:off x="2857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61722</xdr:rowOff>
    </xdr:from>
    <xdr:to>
      <xdr:col>19</xdr:col>
      <xdr:colOff>177800</xdr:colOff>
      <xdr:row>63</xdr:row>
      <xdr:rowOff>91440</xdr:rowOff>
    </xdr:to>
    <xdr:cxnSp macro="">
      <xdr:nvCxnSpPr>
        <xdr:cNvPr id="192" name="直線コネクタ 191"/>
        <xdr:cNvCxnSpPr/>
      </xdr:nvCxnSpPr>
      <xdr:spPr>
        <a:xfrm>
          <a:off x="2908300" y="1086307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170942</xdr:rowOff>
    </xdr:from>
    <xdr:to>
      <xdr:col>10</xdr:col>
      <xdr:colOff>165100</xdr:colOff>
      <xdr:row>63</xdr:row>
      <xdr:rowOff>101092</xdr:rowOff>
    </xdr:to>
    <xdr:sp macro="" textlink="">
      <xdr:nvSpPr>
        <xdr:cNvPr id="193" name="楕円 192"/>
        <xdr:cNvSpPr/>
      </xdr:nvSpPr>
      <xdr:spPr>
        <a:xfrm>
          <a:off x="1968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50292</xdr:rowOff>
    </xdr:from>
    <xdr:to>
      <xdr:col>15</xdr:col>
      <xdr:colOff>50800</xdr:colOff>
      <xdr:row>63</xdr:row>
      <xdr:rowOff>61722</xdr:rowOff>
    </xdr:to>
    <xdr:cxnSp macro="">
      <xdr:nvCxnSpPr>
        <xdr:cNvPr id="194" name="直線コネクタ 193"/>
        <xdr:cNvCxnSpPr/>
      </xdr:nvCxnSpPr>
      <xdr:spPr>
        <a:xfrm>
          <a:off x="2019300" y="10851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159512</xdr:rowOff>
    </xdr:from>
    <xdr:to>
      <xdr:col>6</xdr:col>
      <xdr:colOff>38100</xdr:colOff>
      <xdr:row>63</xdr:row>
      <xdr:rowOff>89662</xdr:rowOff>
    </xdr:to>
    <xdr:sp macro="" textlink="">
      <xdr:nvSpPr>
        <xdr:cNvPr id="195" name="楕円 194"/>
        <xdr:cNvSpPr/>
      </xdr:nvSpPr>
      <xdr:spPr>
        <a:xfrm>
          <a:off x="1079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38862</xdr:rowOff>
    </xdr:from>
    <xdr:to>
      <xdr:col>10</xdr:col>
      <xdr:colOff>114300</xdr:colOff>
      <xdr:row>63</xdr:row>
      <xdr:rowOff>50292</xdr:rowOff>
    </xdr:to>
    <xdr:cxnSp macro="">
      <xdr:nvCxnSpPr>
        <xdr:cNvPr id="196" name="直線コネクタ 195"/>
        <xdr:cNvCxnSpPr/>
      </xdr:nvCxnSpPr>
      <xdr:spPr>
        <a:xfrm>
          <a:off x="1130300" y="108402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201" name="n_1mainValue【体育館・プール】&#10;有形固定資産減価償却率"/>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103649</xdr:rowOff>
    </xdr:from>
    <xdr:ext cx="405111" cy="259045"/>
    <xdr:sp macro="" textlink="">
      <xdr:nvSpPr>
        <xdr:cNvPr id="202" name="n_2mainValue【体育館・プール】&#10;有形固定資産減価償却率"/>
        <xdr:cNvSpPr txBox="1"/>
      </xdr:nvSpPr>
      <xdr:spPr>
        <a:xfrm>
          <a:off x="2705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92219</xdr:rowOff>
    </xdr:from>
    <xdr:ext cx="405111" cy="259045"/>
    <xdr:sp macro="" textlink="">
      <xdr:nvSpPr>
        <xdr:cNvPr id="203" name="n_3mainValue【体育館・プール】&#10;有形固定資産減価償却率"/>
        <xdr:cNvSpPr txBox="1"/>
      </xdr:nvSpPr>
      <xdr:spPr>
        <a:xfrm>
          <a:off x="18167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80789</xdr:rowOff>
    </xdr:from>
    <xdr:ext cx="405111" cy="259045"/>
    <xdr:sp macro="" textlink="">
      <xdr:nvSpPr>
        <xdr:cNvPr id="204" name="n_4mainValue【体育館・プール】&#10;有形固定資産減価償却率"/>
        <xdr:cNvSpPr txBox="1"/>
      </xdr:nvSpPr>
      <xdr:spPr>
        <a:xfrm>
          <a:off x="9277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44" name="楕円 243"/>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45" name="【体育館・プール】&#10;一人当たり面積該当値テキスト"/>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89789</xdr:rowOff>
    </xdr:from>
    <xdr:to>
      <xdr:col>50</xdr:col>
      <xdr:colOff>165100</xdr:colOff>
      <xdr:row>64</xdr:row>
      <xdr:rowOff>19939</xdr:rowOff>
    </xdr:to>
    <xdr:sp macro="" textlink="">
      <xdr:nvSpPr>
        <xdr:cNvPr id="246" name="楕円 245"/>
        <xdr:cNvSpPr/>
      </xdr:nvSpPr>
      <xdr:spPr>
        <a:xfrm>
          <a:off x="9588500" y="108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140589</xdr:rowOff>
    </xdr:from>
    <xdr:to>
      <xdr:col>55</xdr:col>
      <xdr:colOff>0</xdr:colOff>
      <xdr:row>63</xdr:row>
      <xdr:rowOff>140970</xdr:rowOff>
    </xdr:to>
    <xdr:cxnSp macro="">
      <xdr:nvCxnSpPr>
        <xdr:cNvPr id="247" name="直線コネクタ 246"/>
        <xdr:cNvCxnSpPr/>
      </xdr:nvCxnSpPr>
      <xdr:spPr>
        <a:xfrm>
          <a:off x="9639300" y="1094193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114173</xdr:rowOff>
    </xdr:from>
    <xdr:to>
      <xdr:col>46</xdr:col>
      <xdr:colOff>38100</xdr:colOff>
      <xdr:row>64</xdr:row>
      <xdr:rowOff>44323</xdr:rowOff>
    </xdr:to>
    <xdr:sp macro="" textlink="">
      <xdr:nvSpPr>
        <xdr:cNvPr id="248" name="楕円 247"/>
        <xdr:cNvSpPr/>
      </xdr:nvSpPr>
      <xdr:spPr>
        <a:xfrm>
          <a:off x="86995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140589</xdr:rowOff>
    </xdr:from>
    <xdr:to>
      <xdr:col>50</xdr:col>
      <xdr:colOff>114300</xdr:colOff>
      <xdr:row>63</xdr:row>
      <xdr:rowOff>164973</xdr:rowOff>
    </xdr:to>
    <xdr:cxnSp macro="">
      <xdr:nvCxnSpPr>
        <xdr:cNvPr id="249" name="直線コネクタ 248"/>
        <xdr:cNvCxnSpPr/>
      </xdr:nvCxnSpPr>
      <xdr:spPr>
        <a:xfrm flipV="1">
          <a:off x="8750300" y="1094193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114554</xdr:rowOff>
    </xdr:from>
    <xdr:to>
      <xdr:col>41</xdr:col>
      <xdr:colOff>101600</xdr:colOff>
      <xdr:row>64</xdr:row>
      <xdr:rowOff>44704</xdr:rowOff>
    </xdr:to>
    <xdr:sp macro="" textlink="">
      <xdr:nvSpPr>
        <xdr:cNvPr id="250" name="楕円 249"/>
        <xdr:cNvSpPr/>
      </xdr:nvSpPr>
      <xdr:spPr>
        <a:xfrm>
          <a:off x="7810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164973</xdr:rowOff>
    </xdr:from>
    <xdr:to>
      <xdr:col>45</xdr:col>
      <xdr:colOff>177800</xdr:colOff>
      <xdr:row>63</xdr:row>
      <xdr:rowOff>165354</xdr:rowOff>
    </xdr:to>
    <xdr:cxnSp macro="">
      <xdr:nvCxnSpPr>
        <xdr:cNvPr id="251" name="直線コネクタ 250"/>
        <xdr:cNvCxnSpPr/>
      </xdr:nvCxnSpPr>
      <xdr:spPr>
        <a:xfrm flipV="1">
          <a:off x="7861300" y="109663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114554</xdr:rowOff>
    </xdr:from>
    <xdr:to>
      <xdr:col>36</xdr:col>
      <xdr:colOff>165100</xdr:colOff>
      <xdr:row>64</xdr:row>
      <xdr:rowOff>44704</xdr:rowOff>
    </xdr:to>
    <xdr:sp macro="" textlink="">
      <xdr:nvSpPr>
        <xdr:cNvPr id="252" name="楕円 251"/>
        <xdr:cNvSpPr/>
      </xdr:nvSpPr>
      <xdr:spPr>
        <a:xfrm>
          <a:off x="6921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165354</xdr:rowOff>
    </xdr:from>
    <xdr:to>
      <xdr:col>41</xdr:col>
      <xdr:colOff>50800</xdr:colOff>
      <xdr:row>63</xdr:row>
      <xdr:rowOff>165354</xdr:rowOff>
    </xdr:to>
    <xdr:cxnSp macro="">
      <xdr:nvCxnSpPr>
        <xdr:cNvPr id="253" name="直線コネクタ 252"/>
        <xdr:cNvCxnSpPr/>
      </xdr:nvCxnSpPr>
      <xdr:spPr>
        <a:xfrm>
          <a:off x="6972300" y="10966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11066</xdr:rowOff>
    </xdr:from>
    <xdr:ext cx="469744" cy="259045"/>
    <xdr:sp macro="" textlink="">
      <xdr:nvSpPr>
        <xdr:cNvPr id="258" name="n_1mainValue【体育館・プール】&#10;一人当たり面積"/>
        <xdr:cNvSpPr txBox="1"/>
      </xdr:nvSpPr>
      <xdr:spPr>
        <a:xfrm>
          <a:off x="9391727" y="109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35450</xdr:rowOff>
    </xdr:from>
    <xdr:ext cx="469744" cy="259045"/>
    <xdr:sp macro="" textlink="">
      <xdr:nvSpPr>
        <xdr:cNvPr id="259" name="n_2mainValue【体育館・プール】&#10;一人当たり面積"/>
        <xdr:cNvSpPr txBox="1"/>
      </xdr:nvSpPr>
      <xdr:spPr>
        <a:xfrm>
          <a:off x="8515427" y="110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35831</xdr:rowOff>
    </xdr:from>
    <xdr:ext cx="469744" cy="259045"/>
    <xdr:sp macro="" textlink="">
      <xdr:nvSpPr>
        <xdr:cNvPr id="260" name="n_3mainValue【体育館・プール】&#10;一人当たり面積"/>
        <xdr:cNvSpPr txBox="1"/>
      </xdr:nvSpPr>
      <xdr:spPr>
        <a:xfrm>
          <a:off x="7626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35831</xdr:rowOff>
    </xdr:from>
    <xdr:ext cx="469744" cy="259045"/>
    <xdr:sp macro="" textlink="">
      <xdr:nvSpPr>
        <xdr:cNvPr id="261" name="n_4mainValue【体育館・プール】&#10;一人当たり面積"/>
        <xdr:cNvSpPr txBox="1"/>
      </xdr:nvSpPr>
      <xdr:spPr>
        <a:xfrm>
          <a:off x="6737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2" name="楕円 301"/>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303" name="【福祉施設】&#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4" name="楕円 303"/>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144780</xdr:rowOff>
    </xdr:to>
    <xdr:cxnSp macro="">
      <xdr:nvCxnSpPr>
        <xdr:cNvPr id="305" name="直線コネクタ 304"/>
        <xdr:cNvCxnSpPr/>
      </xdr:nvCxnSpPr>
      <xdr:spPr>
        <a:xfrm>
          <a:off x="3797300" y="14504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306" name="楕円 305"/>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118111</xdr:rowOff>
    </xdr:to>
    <xdr:cxnSp macro="">
      <xdr:nvCxnSpPr>
        <xdr:cNvPr id="307" name="直線コネクタ 306"/>
        <xdr:cNvCxnSpPr/>
      </xdr:nvCxnSpPr>
      <xdr:spPr>
        <a:xfrm flipV="1">
          <a:off x="2908300" y="14504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308" name="楕円 307"/>
        <xdr:cNvSpPr/>
      </xdr:nvSpPr>
      <xdr:spPr>
        <a:xfrm>
          <a:off x="196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95250</xdr:rowOff>
    </xdr:from>
    <xdr:to>
      <xdr:col>15</xdr:col>
      <xdr:colOff>50800</xdr:colOff>
      <xdr:row>84</xdr:row>
      <xdr:rowOff>118111</xdr:rowOff>
    </xdr:to>
    <xdr:cxnSp macro="">
      <xdr:nvCxnSpPr>
        <xdr:cNvPr id="309" name="直線コネクタ 308"/>
        <xdr:cNvCxnSpPr/>
      </xdr:nvCxnSpPr>
      <xdr:spPr>
        <a:xfrm>
          <a:off x="2019300" y="14497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2539</xdr:rowOff>
    </xdr:from>
    <xdr:to>
      <xdr:col>6</xdr:col>
      <xdr:colOff>38100</xdr:colOff>
      <xdr:row>84</xdr:row>
      <xdr:rowOff>104139</xdr:rowOff>
    </xdr:to>
    <xdr:sp macro="" textlink="">
      <xdr:nvSpPr>
        <xdr:cNvPr id="310" name="楕円 309"/>
        <xdr:cNvSpPr/>
      </xdr:nvSpPr>
      <xdr:spPr>
        <a:xfrm>
          <a:off x="1079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53339</xdr:rowOff>
    </xdr:from>
    <xdr:to>
      <xdr:col>10</xdr:col>
      <xdr:colOff>114300</xdr:colOff>
      <xdr:row>84</xdr:row>
      <xdr:rowOff>95250</xdr:rowOff>
    </xdr:to>
    <xdr:cxnSp macro="">
      <xdr:nvCxnSpPr>
        <xdr:cNvPr id="311" name="直線コネクタ 310"/>
        <xdr:cNvCxnSpPr/>
      </xdr:nvCxnSpPr>
      <xdr:spPr>
        <a:xfrm>
          <a:off x="1130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6"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17" name="n_2mainValue【福祉施設】&#10;有形固定資産減価償却率"/>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318" name="n_3mainValue【福祉施設】&#10;有形固定資産減価償却率"/>
        <xdr:cNvSpPr txBox="1"/>
      </xdr:nvSpPr>
      <xdr:spPr>
        <a:xfrm>
          <a:off x="1816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95266</xdr:rowOff>
    </xdr:from>
    <xdr:ext cx="405111" cy="259045"/>
    <xdr:sp macro="" textlink="">
      <xdr:nvSpPr>
        <xdr:cNvPr id="319" name="n_4mainValue【福祉施設】&#10;有形固定資産減価償却率"/>
        <xdr:cNvSpPr txBox="1"/>
      </xdr:nvSpPr>
      <xdr:spPr>
        <a:xfrm>
          <a:off x="927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47498</xdr:rowOff>
    </xdr:from>
    <xdr:to>
      <xdr:col>55</xdr:col>
      <xdr:colOff>50800</xdr:colOff>
      <xdr:row>86</xdr:row>
      <xdr:rowOff>149098</xdr:rowOff>
    </xdr:to>
    <xdr:sp macro="" textlink="">
      <xdr:nvSpPr>
        <xdr:cNvPr id="359" name="楕円 358"/>
        <xdr:cNvSpPr/>
      </xdr:nvSpPr>
      <xdr:spPr>
        <a:xfrm>
          <a:off x="104267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133875</xdr:rowOff>
    </xdr:from>
    <xdr:ext cx="469744" cy="259045"/>
    <xdr:sp macro="" textlink="">
      <xdr:nvSpPr>
        <xdr:cNvPr id="360" name="【福祉施設】&#10;一人当たり面積該当値テキスト"/>
        <xdr:cNvSpPr txBox="1"/>
      </xdr:nvSpPr>
      <xdr:spPr>
        <a:xfrm>
          <a:off x="10515600" y="147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361" name="楕円 360"/>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98298</xdr:rowOff>
    </xdr:from>
    <xdr:to>
      <xdr:col>55</xdr:col>
      <xdr:colOff>0</xdr:colOff>
      <xdr:row>86</xdr:row>
      <xdr:rowOff>98298</xdr:rowOff>
    </xdr:to>
    <xdr:cxnSp macro="">
      <xdr:nvCxnSpPr>
        <xdr:cNvPr id="362" name="直線コネクタ 361"/>
        <xdr:cNvCxnSpPr/>
      </xdr:nvCxnSpPr>
      <xdr:spPr>
        <a:xfrm>
          <a:off x="9639300" y="14842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63" name="楕円 362"/>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98298</xdr:rowOff>
    </xdr:to>
    <xdr:cxnSp macro="">
      <xdr:nvCxnSpPr>
        <xdr:cNvPr id="364" name="直線コネクタ 363"/>
        <xdr:cNvCxnSpPr/>
      </xdr:nvCxnSpPr>
      <xdr:spPr>
        <a:xfrm>
          <a:off x="8750300" y="1479423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65" name="楕円 364"/>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49530</xdr:rowOff>
    </xdr:to>
    <xdr:cxnSp macro="">
      <xdr:nvCxnSpPr>
        <xdr:cNvPr id="366" name="直線コネクタ 365"/>
        <xdr:cNvCxnSpPr/>
      </xdr:nvCxnSpPr>
      <xdr:spPr>
        <a:xfrm>
          <a:off x="7861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67" name="楕円 366"/>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49530</xdr:rowOff>
    </xdr:from>
    <xdr:to>
      <xdr:col>41</xdr:col>
      <xdr:colOff>50800</xdr:colOff>
      <xdr:row>86</xdr:row>
      <xdr:rowOff>49530</xdr:rowOff>
    </xdr:to>
    <xdr:cxnSp macro="">
      <xdr:nvCxnSpPr>
        <xdr:cNvPr id="368" name="直線コネクタ 367"/>
        <xdr:cNvCxnSpPr/>
      </xdr:nvCxnSpPr>
      <xdr:spPr>
        <a:xfrm>
          <a:off x="6972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373" name="n_1mainValue【福祉施設】&#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74" name="n_2mainValue【福祉施設】&#10;一人当たり面積"/>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75" name="n_3mainValue【福祉施設】&#10;一人当たり面積"/>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76" name="n_4mainValue【福祉施設】&#10;一人当たり面積"/>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17" name="楕円 416"/>
        <xdr:cNvSpPr/>
      </xdr:nvSpPr>
      <xdr:spPr>
        <a:xfrm>
          <a:off x="4584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42563</xdr:rowOff>
    </xdr:from>
    <xdr:ext cx="405111" cy="259045"/>
    <xdr:sp macro="" textlink="">
      <xdr:nvSpPr>
        <xdr:cNvPr id="418" name="【市民会館】&#10;有形固定資産減価償却率該当値テキスト"/>
        <xdr:cNvSpPr txBox="1"/>
      </xdr:nvSpPr>
      <xdr:spPr>
        <a:xfrm>
          <a:off x="4673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149225</xdr:rowOff>
    </xdr:from>
    <xdr:to>
      <xdr:col>20</xdr:col>
      <xdr:colOff>38100</xdr:colOff>
      <xdr:row>103</xdr:row>
      <xdr:rowOff>79375</xdr:rowOff>
    </xdr:to>
    <xdr:sp macro="" textlink="">
      <xdr:nvSpPr>
        <xdr:cNvPr id="419" name="楕円 418"/>
        <xdr:cNvSpPr/>
      </xdr:nvSpPr>
      <xdr:spPr>
        <a:xfrm>
          <a:off x="3746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28575</xdr:rowOff>
    </xdr:from>
    <xdr:to>
      <xdr:col>24</xdr:col>
      <xdr:colOff>63500</xdr:colOff>
      <xdr:row>103</xdr:row>
      <xdr:rowOff>70486</xdr:rowOff>
    </xdr:to>
    <xdr:cxnSp macro="">
      <xdr:nvCxnSpPr>
        <xdr:cNvPr id="420" name="直線コネクタ 419"/>
        <xdr:cNvCxnSpPr/>
      </xdr:nvCxnSpPr>
      <xdr:spPr>
        <a:xfrm>
          <a:off x="3797300" y="176879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421" name="楕円 420"/>
        <xdr:cNvSpPr/>
      </xdr:nvSpPr>
      <xdr:spPr>
        <a:xfrm>
          <a:off x="285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0</xdr:rowOff>
    </xdr:from>
    <xdr:to>
      <xdr:col>19</xdr:col>
      <xdr:colOff>177800</xdr:colOff>
      <xdr:row>103</xdr:row>
      <xdr:rowOff>28575</xdr:rowOff>
    </xdr:to>
    <xdr:cxnSp macro="">
      <xdr:nvCxnSpPr>
        <xdr:cNvPr id="422" name="直線コネクタ 421"/>
        <xdr:cNvCxnSpPr/>
      </xdr:nvCxnSpPr>
      <xdr:spPr>
        <a:xfrm>
          <a:off x="2908300" y="17659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84455</xdr:rowOff>
    </xdr:from>
    <xdr:to>
      <xdr:col>10</xdr:col>
      <xdr:colOff>165100</xdr:colOff>
      <xdr:row>103</xdr:row>
      <xdr:rowOff>14605</xdr:rowOff>
    </xdr:to>
    <xdr:sp macro="" textlink="">
      <xdr:nvSpPr>
        <xdr:cNvPr id="423" name="楕円 422"/>
        <xdr:cNvSpPr/>
      </xdr:nvSpPr>
      <xdr:spPr>
        <a:xfrm>
          <a:off x="1968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135255</xdr:rowOff>
    </xdr:from>
    <xdr:to>
      <xdr:col>15</xdr:col>
      <xdr:colOff>50800</xdr:colOff>
      <xdr:row>103</xdr:row>
      <xdr:rowOff>0</xdr:rowOff>
    </xdr:to>
    <xdr:cxnSp macro="">
      <xdr:nvCxnSpPr>
        <xdr:cNvPr id="424" name="直線コネクタ 423"/>
        <xdr:cNvCxnSpPr/>
      </xdr:nvCxnSpPr>
      <xdr:spPr>
        <a:xfrm>
          <a:off x="2019300" y="1762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65405</xdr:rowOff>
    </xdr:from>
    <xdr:to>
      <xdr:col>6</xdr:col>
      <xdr:colOff>38100</xdr:colOff>
      <xdr:row>102</xdr:row>
      <xdr:rowOff>167005</xdr:rowOff>
    </xdr:to>
    <xdr:sp macro="" textlink="">
      <xdr:nvSpPr>
        <xdr:cNvPr id="425" name="楕円 424"/>
        <xdr:cNvSpPr/>
      </xdr:nvSpPr>
      <xdr:spPr>
        <a:xfrm>
          <a:off x="1079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116205</xdr:rowOff>
    </xdr:from>
    <xdr:to>
      <xdr:col>10</xdr:col>
      <xdr:colOff>114300</xdr:colOff>
      <xdr:row>102</xdr:row>
      <xdr:rowOff>135255</xdr:rowOff>
    </xdr:to>
    <xdr:cxnSp macro="">
      <xdr:nvCxnSpPr>
        <xdr:cNvPr id="426" name="直線コネクタ 425"/>
        <xdr:cNvCxnSpPr/>
      </xdr:nvCxnSpPr>
      <xdr:spPr>
        <a:xfrm>
          <a:off x="1130300" y="176041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427"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28" name="n_2aveValue【市民会館】&#10;有形固定資産減価償却率"/>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429" name="n_3aveValue【市民会館】&#10;有形固定資産減価償却率"/>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430" name="n_4aveValue【市民会館】&#10;有形固定資産減価償却率"/>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95902</xdr:rowOff>
    </xdr:from>
    <xdr:ext cx="405111" cy="259045"/>
    <xdr:sp macro="" textlink="">
      <xdr:nvSpPr>
        <xdr:cNvPr id="431" name="n_1mainValue【市民会館】&#10;有形固定資産減価償却率"/>
        <xdr:cNvSpPr txBox="1"/>
      </xdr:nvSpPr>
      <xdr:spPr>
        <a:xfrm>
          <a:off x="3582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432" name="n_2mainValue【市民会館】&#10;有形固定資産減価償却率"/>
        <xdr:cNvSpPr txBox="1"/>
      </xdr:nvSpPr>
      <xdr:spPr>
        <a:xfrm>
          <a:off x="2705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31132</xdr:rowOff>
    </xdr:from>
    <xdr:ext cx="405111" cy="259045"/>
    <xdr:sp macro="" textlink="">
      <xdr:nvSpPr>
        <xdr:cNvPr id="433" name="n_3mainValue【市民会館】&#10;有形固定資産減価償却率"/>
        <xdr:cNvSpPr txBox="1"/>
      </xdr:nvSpPr>
      <xdr:spPr>
        <a:xfrm>
          <a:off x="1816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12082</xdr:rowOff>
    </xdr:from>
    <xdr:ext cx="405111" cy="259045"/>
    <xdr:sp macro="" textlink="">
      <xdr:nvSpPr>
        <xdr:cNvPr id="434" name="n_4mainValue【市民会館】&#10;有形固定資産減価償却率"/>
        <xdr:cNvSpPr txBox="1"/>
      </xdr:nvSpPr>
      <xdr:spPr>
        <a:xfrm>
          <a:off x="927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58" name="直線コネクタ 457"/>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9"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0" name="直線コネクタ 459"/>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1"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2" name="直線コネクタ 461"/>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63"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4" name="フローチャート: 判断 463"/>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5" name="フローチャート: 判断 464"/>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6" name="フローチャート: 判断 465"/>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7" name="フローチャート: 判断 466"/>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68" name="フローチャート: 判断 467"/>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74" name="楕円 473"/>
        <xdr:cNvSpPr/>
      </xdr:nvSpPr>
      <xdr:spPr>
        <a:xfrm>
          <a:off x="104267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118890</xdr:rowOff>
    </xdr:from>
    <xdr:ext cx="469744" cy="259045"/>
    <xdr:sp macro="" textlink="">
      <xdr:nvSpPr>
        <xdr:cNvPr id="475" name="【市民会館】&#10;一人当たり面積該当値テキスト"/>
        <xdr:cNvSpPr txBox="1"/>
      </xdr:nvSpPr>
      <xdr:spPr>
        <a:xfrm>
          <a:off x="10515600" y="182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138937</xdr:rowOff>
    </xdr:from>
    <xdr:to>
      <xdr:col>50</xdr:col>
      <xdr:colOff>165100</xdr:colOff>
      <xdr:row>107</xdr:row>
      <xdr:rowOff>69087</xdr:rowOff>
    </xdr:to>
    <xdr:sp macro="" textlink="">
      <xdr:nvSpPr>
        <xdr:cNvPr id="476" name="楕円 475"/>
        <xdr:cNvSpPr/>
      </xdr:nvSpPr>
      <xdr:spPr>
        <a:xfrm>
          <a:off x="9588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18287</xdr:rowOff>
    </xdr:from>
    <xdr:to>
      <xdr:col>55</xdr:col>
      <xdr:colOff>0</xdr:colOff>
      <xdr:row>107</xdr:row>
      <xdr:rowOff>19813</xdr:rowOff>
    </xdr:to>
    <xdr:cxnSp macro="">
      <xdr:nvCxnSpPr>
        <xdr:cNvPr id="477" name="直線コネクタ 476"/>
        <xdr:cNvCxnSpPr/>
      </xdr:nvCxnSpPr>
      <xdr:spPr>
        <a:xfrm>
          <a:off x="9639300" y="183634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137413</xdr:rowOff>
    </xdr:from>
    <xdr:to>
      <xdr:col>46</xdr:col>
      <xdr:colOff>38100</xdr:colOff>
      <xdr:row>107</xdr:row>
      <xdr:rowOff>67563</xdr:rowOff>
    </xdr:to>
    <xdr:sp macro="" textlink="">
      <xdr:nvSpPr>
        <xdr:cNvPr id="478" name="楕円 477"/>
        <xdr:cNvSpPr/>
      </xdr:nvSpPr>
      <xdr:spPr>
        <a:xfrm>
          <a:off x="8699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18287</xdr:rowOff>
    </xdr:to>
    <xdr:cxnSp macro="">
      <xdr:nvCxnSpPr>
        <xdr:cNvPr id="479" name="直線コネクタ 478"/>
        <xdr:cNvCxnSpPr/>
      </xdr:nvCxnSpPr>
      <xdr:spPr>
        <a:xfrm>
          <a:off x="8750300" y="183619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138176</xdr:rowOff>
    </xdr:from>
    <xdr:to>
      <xdr:col>41</xdr:col>
      <xdr:colOff>101600</xdr:colOff>
      <xdr:row>107</xdr:row>
      <xdr:rowOff>68326</xdr:rowOff>
    </xdr:to>
    <xdr:sp macro="" textlink="">
      <xdr:nvSpPr>
        <xdr:cNvPr id="480" name="楕円 479"/>
        <xdr:cNvSpPr/>
      </xdr:nvSpPr>
      <xdr:spPr>
        <a:xfrm>
          <a:off x="7810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16763</xdr:rowOff>
    </xdr:from>
    <xdr:to>
      <xdr:col>45</xdr:col>
      <xdr:colOff>177800</xdr:colOff>
      <xdr:row>107</xdr:row>
      <xdr:rowOff>17526</xdr:rowOff>
    </xdr:to>
    <xdr:cxnSp macro="">
      <xdr:nvCxnSpPr>
        <xdr:cNvPr id="481" name="直線コネクタ 480"/>
        <xdr:cNvCxnSpPr/>
      </xdr:nvCxnSpPr>
      <xdr:spPr>
        <a:xfrm flipV="1">
          <a:off x="7861300" y="183619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138176</xdr:rowOff>
    </xdr:from>
    <xdr:to>
      <xdr:col>36</xdr:col>
      <xdr:colOff>165100</xdr:colOff>
      <xdr:row>107</xdr:row>
      <xdr:rowOff>68326</xdr:rowOff>
    </xdr:to>
    <xdr:sp macro="" textlink="">
      <xdr:nvSpPr>
        <xdr:cNvPr id="482" name="楕円 481"/>
        <xdr:cNvSpPr/>
      </xdr:nvSpPr>
      <xdr:spPr>
        <a:xfrm>
          <a:off x="6921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17526</xdr:rowOff>
    </xdr:from>
    <xdr:to>
      <xdr:col>41</xdr:col>
      <xdr:colOff>50800</xdr:colOff>
      <xdr:row>107</xdr:row>
      <xdr:rowOff>17526</xdr:rowOff>
    </xdr:to>
    <xdr:cxnSp macro="">
      <xdr:nvCxnSpPr>
        <xdr:cNvPr id="483" name="直線コネクタ 482"/>
        <xdr:cNvCxnSpPr/>
      </xdr:nvCxnSpPr>
      <xdr:spPr>
        <a:xfrm>
          <a:off x="6972300" y="18362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84" name="n_1ave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85" name="n_2aveValue【市民会館】&#10;一人当たり面積"/>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86"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87"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85614</xdr:rowOff>
    </xdr:from>
    <xdr:ext cx="469744" cy="259045"/>
    <xdr:sp macro="" textlink="">
      <xdr:nvSpPr>
        <xdr:cNvPr id="488" name="n_1mainValue【市民会館】&#10;一人当たり面積"/>
        <xdr:cNvSpPr txBox="1"/>
      </xdr:nvSpPr>
      <xdr:spPr>
        <a:xfrm>
          <a:off x="9391727" y="180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84090</xdr:rowOff>
    </xdr:from>
    <xdr:ext cx="469744" cy="259045"/>
    <xdr:sp macro="" textlink="">
      <xdr:nvSpPr>
        <xdr:cNvPr id="489" name="n_2mainValue【市民会館】&#10;一人当たり面積"/>
        <xdr:cNvSpPr txBox="1"/>
      </xdr:nvSpPr>
      <xdr:spPr>
        <a:xfrm>
          <a:off x="8515427" y="180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59453</xdr:rowOff>
    </xdr:from>
    <xdr:ext cx="469744" cy="259045"/>
    <xdr:sp macro="" textlink="">
      <xdr:nvSpPr>
        <xdr:cNvPr id="490" name="n_3mainValue【市民会館】&#10;一人当たり面積"/>
        <xdr:cNvSpPr txBox="1"/>
      </xdr:nvSpPr>
      <xdr:spPr>
        <a:xfrm>
          <a:off x="7626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59453</xdr:rowOff>
    </xdr:from>
    <xdr:ext cx="469744" cy="259045"/>
    <xdr:sp macro="" textlink="">
      <xdr:nvSpPr>
        <xdr:cNvPr id="491" name="n_4mainValue【市民会館】&#10;一人当たり面積"/>
        <xdr:cNvSpPr txBox="1"/>
      </xdr:nvSpPr>
      <xdr:spPr>
        <a:xfrm>
          <a:off x="6737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6" name="直線コネクタ 515"/>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9"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0" name="直線コネクタ 519"/>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521"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2" name="フローチャート: 判断 521"/>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3" name="フローチャート: 判断 522"/>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4" name="フローチャート: 判断 523"/>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5" name="フローチャート: 判断 524"/>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6" name="フローチャート: 判断 525"/>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78740</xdr:rowOff>
    </xdr:from>
    <xdr:to>
      <xdr:col>72</xdr:col>
      <xdr:colOff>38100</xdr:colOff>
      <xdr:row>37</xdr:row>
      <xdr:rowOff>8890</xdr:rowOff>
    </xdr:to>
    <xdr:sp macro="" textlink="">
      <xdr:nvSpPr>
        <xdr:cNvPr id="532" name="楕円 531"/>
        <xdr:cNvSpPr/>
      </xdr:nvSpPr>
      <xdr:spPr>
        <a:xfrm>
          <a:off x="13652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36830</xdr:rowOff>
    </xdr:from>
    <xdr:to>
      <xdr:col>67</xdr:col>
      <xdr:colOff>101600</xdr:colOff>
      <xdr:row>34</xdr:row>
      <xdr:rowOff>138430</xdr:rowOff>
    </xdr:to>
    <xdr:sp macro="" textlink="">
      <xdr:nvSpPr>
        <xdr:cNvPr id="533" name="楕円 532"/>
        <xdr:cNvSpPr/>
      </xdr:nvSpPr>
      <xdr:spPr>
        <a:xfrm>
          <a:off x="12763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87630</xdr:rowOff>
    </xdr:from>
    <xdr:to>
      <xdr:col>71</xdr:col>
      <xdr:colOff>177800</xdr:colOff>
      <xdr:row>36</xdr:row>
      <xdr:rowOff>129540</xdr:rowOff>
    </xdr:to>
    <xdr:cxnSp macro="">
      <xdr:nvCxnSpPr>
        <xdr:cNvPr id="534" name="直線コネクタ 533"/>
        <xdr:cNvCxnSpPr/>
      </xdr:nvCxnSpPr>
      <xdr:spPr>
        <a:xfrm>
          <a:off x="12814300" y="5916930"/>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35"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36"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537" name="n_3aveValue【一般廃棄物処理施設】&#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538" name="n_4aveValue【一般廃棄物処理施設】&#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539" name="n_3mainValue【一般廃棄物処理施設】&#10;有形固定資産減価償却率"/>
        <xdr:cNvSpPr txBox="1"/>
      </xdr:nvSpPr>
      <xdr:spPr>
        <a:xfrm>
          <a:off x="13500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154957</xdr:rowOff>
    </xdr:from>
    <xdr:ext cx="405111" cy="259045"/>
    <xdr:sp macro="" textlink="">
      <xdr:nvSpPr>
        <xdr:cNvPr id="540" name="n_4mainValue【一般廃棄物処理施設】&#10;有形固定資産減価償却率"/>
        <xdr:cNvSpPr txBox="1"/>
      </xdr:nvSpPr>
      <xdr:spPr>
        <a:xfrm>
          <a:off x="12611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2" name="テキスト ボックス 5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4" name="テキスト ボックス 5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6" name="テキスト ボックス 5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8" name="テキスト ボックス 5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62" name="直線コネクタ 56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6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64" name="直線コネクタ 56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6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66" name="直線コネクタ 56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67"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68" name="フローチャート: 判断 56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69" name="フローチャート: 判断 56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70" name="フローチャート: 判断 56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71" name="フローチャート: 判断 57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72" name="フローチャート: 判断 57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11983</xdr:rowOff>
    </xdr:from>
    <xdr:to>
      <xdr:col>102</xdr:col>
      <xdr:colOff>165100</xdr:colOff>
      <xdr:row>37</xdr:row>
      <xdr:rowOff>113583</xdr:rowOff>
    </xdr:to>
    <xdr:sp macro="" textlink="">
      <xdr:nvSpPr>
        <xdr:cNvPr id="578" name="楕円 577"/>
        <xdr:cNvSpPr/>
      </xdr:nvSpPr>
      <xdr:spPr>
        <a:xfrm>
          <a:off x="19494500" y="63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136168</xdr:rowOff>
    </xdr:from>
    <xdr:to>
      <xdr:col>98</xdr:col>
      <xdr:colOff>38100</xdr:colOff>
      <xdr:row>40</xdr:row>
      <xdr:rowOff>66318</xdr:rowOff>
    </xdr:to>
    <xdr:sp macro="" textlink="">
      <xdr:nvSpPr>
        <xdr:cNvPr id="579" name="楕円 578"/>
        <xdr:cNvSpPr/>
      </xdr:nvSpPr>
      <xdr:spPr>
        <a:xfrm>
          <a:off x="18605500" y="68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62783</xdr:rowOff>
    </xdr:from>
    <xdr:to>
      <xdr:col>102</xdr:col>
      <xdr:colOff>114300</xdr:colOff>
      <xdr:row>40</xdr:row>
      <xdr:rowOff>15518</xdr:rowOff>
    </xdr:to>
    <xdr:cxnSp macro="">
      <xdr:nvCxnSpPr>
        <xdr:cNvPr id="580" name="直線コネクタ 579"/>
        <xdr:cNvCxnSpPr/>
      </xdr:nvCxnSpPr>
      <xdr:spPr>
        <a:xfrm flipV="1">
          <a:off x="18656300" y="6406433"/>
          <a:ext cx="889000" cy="46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581"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582"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83"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584"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130110</xdr:rowOff>
    </xdr:from>
    <xdr:ext cx="599010" cy="259045"/>
    <xdr:sp macro="" textlink="">
      <xdr:nvSpPr>
        <xdr:cNvPr id="585" name="n_3mainValue【一般廃棄物処理施設】&#10;一人当たり有形固定資産（償却資産）額"/>
        <xdr:cNvSpPr txBox="1"/>
      </xdr:nvSpPr>
      <xdr:spPr>
        <a:xfrm>
          <a:off x="19245795" y="61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82845</xdr:rowOff>
    </xdr:from>
    <xdr:ext cx="599010" cy="259045"/>
    <xdr:sp macro="" textlink="">
      <xdr:nvSpPr>
        <xdr:cNvPr id="586" name="n_4mainValue【一般廃棄物処理施設】&#10;一人当たり有形固定資産（償却資産）額"/>
        <xdr:cNvSpPr txBox="1"/>
      </xdr:nvSpPr>
      <xdr:spPr>
        <a:xfrm>
          <a:off x="18356795" y="659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5" name="テキスト ボックス 61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5" name="テキスト ボックス 62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28" name="直線コネクタ 627"/>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0" name="直線コネクタ 62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31"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32" name="直線コネクタ 631"/>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33"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34" name="フローチャート: 判断 633"/>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35" name="フローチャート: 判断 634"/>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36" name="フローチャート: 判断 635"/>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37" name="フローチャート: 判断 636"/>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38" name="フローチャート: 判断 637"/>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644" name="楕円 643"/>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645" name="【消防施設】&#10;有形固定資産減価償却率該当値テキスト"/>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646" name="楕円 645"/>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137705</xdr:rowOff>
    </xdr:to>
    <xdr:cxnSp macro="">
      <xdr:nvCxnSpPr>
        <xdr:cNvPr id="647" name="直線コネクタ 646"/>
        <xdr:cNvCxnSpPr/>
      </xdr:nvCxnSpPr>
      <xdr:spPr>
        <a:xfrm>
          <a:off x="15481300" y="1429947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119562</xdr:rowOff>
    </xdr:from>
    <xdr:to>
      <xdr:col>76</xdr:col>
      <xdr:colOff>165100</xdr:colOff>
      <xdr:row>83</xdr:row>
      <xdr:rowOff>49712</xdr:rowOff>
    </xdr:to>
    <xdr:sp macro="" textlink="">
      <xdr:nvSpPr>
        <xdr:cNvPr id="648" name="楕円 647"/>
        <xdr:cNvSpPr/>
      </xdr:nvSpPr>
      <xdr:spPr>
        <a:xfrm>
          <a:off x="14541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69124</xdr:rowOff>
    </xdr:to>
    <xdr:cxnSp macro="">
      <xdr:nvCxnSpPr>
        <xdr:cNvPr id="649" name="直線コネクタ 648"/>
        <xdr:cNvCxnSpPr/>
      </xdr:nvCxnSpPr>
      <xdr:spPr>
        <a:xfrm>
          <a:off x="14592300" y="1422926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49349</xdr:rowOff>
    </xdr:from>
    <xdr:to>
      <xdr:col>72</xdr:col>
      <xdr:colOff>38100</xdr:colOff>
      <xdr:row>82</xdr:row>
      <xdr:rowOff>150949</xdr:rowOff>
    </xdr:to>
    <xdr:sp macro="" textlink="">
      <xdr:nvSpPr>
        <xdr:cNvPr id="650" name="楕円 649"/>
        <xdr:cNvSpPr/>
      </xdr:nvSpPr>
      <xdr:spPr>
        <a:xfrm>
          <a:off x="13652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82</xdr:row>
      <xdr:rowOff>170362</xdr:rowOff>
    </xdr:to>
    <xdr:cxnSp macro="">
      <xdr:nvCxnSpPr>
        <xdr:cNvPr id="651" name="直線コネクタ 650"/>
        <xdr:cNvCxnSpPr/>
      </xdr:nvCxnSpPr>
      <xdr:spPr>
        <a:xfrm>
          <a:off x="13703300" y="141590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150586</xdr:rowOff>
    </xdr:from>
    <xdr:to>
      <xdr:col>67</xdr:col>
      <xdr:colOff>101600</xdr:colOff>
      <xdr:row>82</xdr:row>
      <xdr:rowOff>80736</xdr:rowOff>
    </xdr:to>
    <xdr:sp macro="" textlink="">
      <xdr:nvSpPr>
        <xdr:cNvPr id="652" name="楕円 651"/>
        <xdr:cNvSpPr/>
      </xdr:nvSpPr>
      <xdr:spPr>
        <a:xfrm>
          <a:off x="12763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29936</xdr:rowOff>
    </xdr:from>
    <xdr:to>
      <xdr:col>71</xdr:col>
      <xdr:colOff>177800</xdr:colOff>
      <xdr:row>82</xdr:row>
      <xdr:rowOff>100149</xdr:rowOff>
    </xdr:to>
    <xdr:cxnSp macro="">
      <xdr:nvCxnSpPr>
        <xdr:cNvPr id="653" name="直線コネクタ 652"/>
        <xdr:cNvCxnSpPr/>
      </xdr:nvCxnSpPr>
      <xdr:spPr>
        <a:xfrm>
          <a:off x="12814300" y="1408883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654"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55"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656"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657" name="n_4ave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111051</xdr:rowOff>
    </xdr:from>
    <xdr:ext cx="405111" cy="259045"/>
    <xdr:sp macro="" textlink="">
      <xdr:nvSpPr>
        <xdr:cNvPr id="658" name="n_1main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66239</xdr:rowOff>
    </xdr:from>
    <xdr:ext cx="405111" cy="259045"/>
    <xdr:sp macro="" textlink="">
      <xdr:nvSpPr>
        <xdr:cNvPr id="659" name="n_2mainValue【消防施設】&#10;有形固定資産減価償却率"/>
        <xdr:cNvSpPr txBox="1"/>
      </xdr:nvSpPr>
      <xdr:spPr>
        <a:xfrm>
          <a:off x="14389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167476</xdr:rowOff>
    </xdr:from>
    <xdr:ext cx="405111" cy="259045"/>
    <xdr:sp macro="" textlink="">
      <xdr:nvSpPr>
        <xdr:cNvPr id="660" name="n_3mainValue【消防施設】&#10;有形固定資産減価償却率"/>
        <xdr:cNvSpPr txBox="1"/>
      </xdr:nvSpPr>
      <xdr:spPr>
        <a:xfrm>
          <a:off x="13500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97263</xdr:rowOff>
    </xdr:from>
    <xdr:ext cx="405111" cy="259045"/>
    <xdr:sp macro="" textlink="">
      <xdr:nvSpPr>
        <xdr:cNvPr id="661" name="n_4mainValue【消防施設】&#10;有形固定資産減価償却率"/>
        <xdr:cNvSpPr txBox="1"/>
      </xdr:nvSpPr>
      <xdr:spPr>
        <a:xfrm>
          <a:off x="12611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2" name="直線コネクタ 67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3" name="テキスト ボックス 67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4" name="直線コネクタ 67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5" name="テキスト ボックス 67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6" name="直線コネクタ 67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7" name="テキスト ボックス 67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8" name="直線コネクタ 67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9" name="テキスト ボックス 67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0" name="直線コネクタ 67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1" name="テキスト ボックス 68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2" name="直線コネクタ 68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3" name="テキスト ボックス 68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87" name="直線コネクタ 686"/>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88"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89" name="直線コネクタ 688"/>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90"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91" name="直線コネクタ 690"/>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92"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93" name="フローチャート: 判断 692"/>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94" name="フローチャート: 判断 693"/>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95" name="フローチャート: 判断 694"/>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96" name="フローチャート: 判断 695"/>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97" name="フローチャート: 判断 696"/>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91802</xdr:rowOff>
    </xdr:from>
    <xdr:to>
      <xdr:col>116</xdr:col>
      <xdr:colOff>114300</xdr:colOff>
      <xdr:row>87</xdr:row>
      <xdr:rowOff>21952</xdr:rowOff>
    </xdr:to>
    <xdr:sp macro="" textlink="">
      <xdr:nvSpPr>
        <xdr:cNvPr id="703" name="楕円 702"/>
        <xdr:cNvSpPr/>
      </xdr:nvSpPr>
      <xdr:spPr>
        <a:xfrm>
          <a:off x="22110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6729</xdr:rowOff>
    </xdr:from>
    <xdr:ext cx="469744" cy="259045"/>
    <xdr:sp macro="" textlink="">
      <xdr:nvSpPr>
        <xdr:cNvPr id="704" name="【消防施設】&#10;一人当たり面積該当値テキスト"/>
        <xdr:cNvSpPr txBox="1"/>
      </xdr:nvSpPr>
      <xdr:spPr>
        <a:xfrm>
          <a:off x="22199600" y="147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91802</xdr:rowOff>
    </xdr:from>
    <xdr:to>
      <xdr:col>112</xdr:col>
      <xdr:colOff>38100</xdr:colOff>
      <xdr:row>87</xdr:row>
      <xdr:rowOff>21952</xdr:rowOff>
    </xdr:to>
    <xdr:sp macro="" textlink="">
      <xdr:nvSpPr>
        <xdr:cNvPr id="705" name="楕円 704"/>
        <xdr:cNvSpPr/>
      </xdr:nvSpPr>
      <xdr:spPr>
        <a:xfrm>
          <a:off x="21272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142602</xdr:rowOff>
    </xdr:from>
    <xdr:to>
      <xdr:col>116</xdr:col>
      <xdr:colOff>63500</xdr:colOff>
      <xdr:row>86</xdr:row>
      <xdr:rowOff>142602</xdr:rowOff>
    </xdr:to>
    <xdr:cxnSp macro="">
      <xdr:nvCxnSpPr>
        <xdr:cNvPr id="706" name="直線コネクタ 705"/>
        <xdr:cNvCxnSpPr/>
      </xdr:nvCxnSpPr>
      <xdr:spPr>
        <a:xfrm>
          <a:off x="21323300" y="1488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91802</xdr:rowOff>
    </xdr:from>
    <xdr:to>
      <xdr:col>107</xdr:col>
      <xdr:colOff>101600</xdr:colOff>
      <xdr:row>87</xdr:row>
      <xdr:rowOff>21952</xdr:rowOff>
    </xdr:to>
    <xdr:sp macro="" textlink="">
      <xdr:nvSpPr>
        <xdr:cNvPr id="707" name="楕円 706"/>
        <xdr:cNvSpPr/>
      </xdr:nvSpPr>
      <xdr:spPr>
        <a:xfrm>
          <a:off x="20383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142602</xdr:rowOff>
    </xdr:from>
    <xdr:to>
      <xdr:col>111</xdr:col>
      <xdr:colOff>177800</xdr:colOff>
      <xdr:row>86</xdr:row>
      <xdr:rowOff>142602</xdr:rowOff>
    </xdr:to>
    <xdr:cxnSp macro="">
      <xdr:nvCxnSpPr>
        <xdr:cNvPr id="708" name="直線コネクタ 707"/>
        <xdr:cNvCxnSpPr/>
      </xdr:nvCxnSpPr>
      <xdr:spPr>
        <a:xfrm>
          <a:off x="20434300" y="1488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91802</xdr:rowOff>
    </xdr:from>
    <xdr:to>
      <xdr:col>102</xdr:col>
      <xdr:colOff>165100</xdr:colOff>
      <xdr:row>87</xdr:row>
      <xdr:rowOff>21952</xdr:rowOff>
    </xdr:to>
    <xdr:sp macro="" textlink="">
      <xdr:nvSpPr>
        <xdr:cNvPr id="709" name="楕円 708"/>
        <xdr:cNvSpPr/>
      </xdr:nvSpPr>
      <xdr:spPr>
        <a:xfrm>
          <a:off x="19494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142602</xdr:rowOff>
    </xdr:from>
    <xdr:to>
      <xdr:col>107</xdr:col>
      <xdr:colOff>50800</xdr:colOff>
      <xdr:row>86</xdr:row>
      <xdr:rowOff>142602</xdr:rowOff>
    </xdr:to>
    <xdr:cxnSp macro="">
      <xdr:nvCxnSpPr>
        <xdr:cNvPr id="710" name="直線コネクタ 709"/>
        <xdr:cNvCxnSpPr/>
      </xdr:nvCxnSpPr>
      <xdr:spPr>
        <a:xfrm>
          <a:off x="19545300" y="1488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91802</xdr:rowOff>
    </xdr:from>
    <xdr:to>
      <xdr:col>98</xdr:col>
      <xdr:colOff>38100</xdr:colOff>
      <xdr:row>87</xdr:row>
      <xdr:rowOff>21952</xdr:rowOff>
    </xdr:to>
    <xdr:sp macro="" textlink="">
      <xdr:nvSpPr>
        <xdr:cNvPr id="711" name="楕円 710"/>
        <xdr:cNvSpPr/>
      </xdr:nvSpPr>
      <xdr:spPr>
        <a:xfrm>
          <a:off x="18605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142602</xdr:rowOff>
    </xdr:from>
    <xdr:to>
      <xdr:col>102</xdr:col>
      <xdr:colOff>114300</xdr:colOff>
      <xdr:row>86</xdr:row>
      <xdr:rowOff>142602</xdr:rowOff>
    </xdr:to>
    <xdr:cxnSp macro="">
      <xdr:nvCxnSpPr>
        <xdr:cNvPr id="712" name="直線コネクタ 711"/>
        <xdr:cNvCxnSpPr/>
      </xdr:nvCxnSpPr>
      <xdr:spPr>
        <a:xfrm>
          <a:off x="18656300" y="1488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713"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14"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15"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16"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13079</xdr:rowOff>
    </xdr:from>
    <xdr:ext cx="469744" cy="259045"/>
    <xdr:sp macro="" textlink="">
      <xdr:nvSpPr>
        <xdr:cNvPr id="717" name="n_1mainValue【消防施設】&#10;一人当たり面積"/>
        <xdr:cNvSpPr txBox="1"/>
      </xdr:nvSpPr>
      <xdr:spPr>
        <a:xfrm>
          <a:off x="21075727" y="1492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13079</xdr:rowOff>
    </xdr:from>
    <xdr:ext cx="469744" cy="259045"/>
    <xdr:sp macro="" textlink="">
      <xdr:nvSpPr>
        <xdr:cNvPr id="718" name="n_2mainValue【消防施設】&#10;一人当たり面積"/>
        <xdr:cNvSpPr txBox="1"/>
      </xdr:nvSpPr>
      <xdr:spPr>
        <a:xfrm>
          <a:off x="20199427" y="1492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13079</xdr:rowOff>
    </xdr:from>
    <xdr:ext cx="469744" cy="259045"/>
    <xdr:sp macro="" textlink="">
      <xdr:nvSpPr>
        <xdr:cNvPr id="719" name="n_3mainValue【消防施設】&#10;一人当たり面積"/>
        <xdr:cNvSpPr txBox="1"/>
      </xdr:nvSpPr>
      <xdr:spPr>
        <a:xfrm>
          <a:off x="19310427" y="1492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13079</xdr:rowOff>
    </xdr:from>
    <xdr:ext cx="469744" cy="259045"/>
    <xdr:sp macro="" textlink="">
      <xdr:nvSpPr>
        <xdr:cNvPr id="720" name="n_4mainValue【消防施設】&#10;一人当たり面積"/>
        <xdr:cNvSpPr txBox="1"/>
      </xdr:nvSpPr>
      <xdr:spPr>
        <a:xfrm>
          <a:off x="18421427" y="1492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46" name="直線コネクタ 745"/>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8" name="直線コネクタ 7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0" name="直線コネクタ 74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51"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52" name="フローチャート: 判断 751"/>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53" name="フローチャート: 判断 752"/>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54" name="フローチャート: 判断 753"/>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55" name="フローチャート: 判断 754"/>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56" name="フローチャート: 判断 755"/>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84182</xdr:rowOff>
    </xdr:from>
    <xdr:to>
      <xdr:col>85</xdr:col>
      <xdr:colOff>177800</xdr:colOff>
      <xdr:row>106</xdr:row>
      <xdr:rowOff>14332</xdr:rowOff>
    </xdr:to>
    <xdr:sp macro="" textlink="">
      <xdr:nvSpPr>
        <xdr:cNvPr id="762" name="楕円 761"/>
        <xdr:cNvSpPr/>
      </xdr:nvSpPr>
      <xdr:spPr>
        <a:xfrm>
          <a:off x="16268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62609</xdr:rowOff>
    </xdr:from>
    <xdr:ext cx="405111" cy="259045"/>
    <xdr:sp macro="" textlink="">
      <xdr:nvSpPr>
        <xdr:cNvPr id="763" name="【庁舎】&#10;有形固定資産減価償却率該当値テキスト"/>
        <xdr:cNvSpPr txBox="1"/>
      </xdr:nvSpPr>
      <xdr:spPr>
        <a:xfrm>
          <a:off x="16357600"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764" name="楕円 763"/>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134982</xdr:rowOff>
    </xdr:to>
    <xdr:cxnSp macro="">
      <xdr:nvCxnSpPr>
        <xdr:cNvPr id="765" name="直線コネクタ 764"/>
        <xdr:cNvCxnSpPr/>
      </xdr:nvCxnSpPr>
      <xdr:spPr>
        <a:xfrm>
          <a:off x="15481300" y="1810947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766" name="楕円 765"/>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107224</xdr:rowOff>
    </xdr:to>
    <xdr:cxnSp macro="">
      <xdr:nvCxnSpPr>
        <xdr:cNvPr id="767" name="直線コネクタ 766"/>
        <xdr:cNvCxnSpPr/>
      </xdr:nvCxnSpPr>
      <xdr:spPr>
        <a:xfrm>
          <a:off x="14592300" y="1807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768" name="楕円 767"/>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74568</xdr:rowOff>
    </xdr:to>
    <xdr:cxnSp macro="">
      <xdr:nvCxnSpPr>
        <xdr:cNvPr id="769" name="直線コネクタ 768"/>
        <xdr:cNvCxnSpPr/>
      </xdr:nvCxnSpPr>
      <xdr:spPr>
        <a:xfrm>
          <a:off x="13703300" y="180392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131536</xdr:rowOff>
    </xdr:from>
    <xdr:to>
      <xdr:col>67</xdr:col>
      <xdr:colOff>101600</xdr:colOff>
      <xdr:row>105</xdr:row>
      <xdr:rowOff>61686</xdr:rowOff>
    </xdr:to>
    <xdr:sp macro="" textlink="">
      <xdr:nvSpPr>
        <xdr:cNvPr id="770" name="楕円 769"/>
        <xdr:cNvSpPr/>
      </xdr:nvSpPr>
      <xdr:spPr>
        <a:xfrm>
          <a:off x="12763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10886</xdr:rowOff>
    </xdr:from>
    <xdr:to>
      <xdr:col>71</xdr:col>
      <xdr:colOff>177800</xdr:colOff>
      <xdr:row>105</xdr:row>
      <xdr:rowOff>37012</xdr:rowOff>
    </xdr:to>
    <xdr:cxnSp macro="">
      <xdr:nvCxnSpPr>
        <xdr:cNvPr id="771" name="直線コネクタ 770"/>
        <xdr:cNvCxnSpPr/>
      </xdr:nvCxnSpPr>
      <xdr:spPr>
        <a:xfrm>
          <a:off x="12814300" y="180131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72"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73"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74"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775"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776" name="n_1mainValue【庁舎】&#10;有形固定資産減価償却率"/>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777" name="n_2mainValue【庁舎】&#10;有形固定資産減価償却率"/>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78939</xdr:rowOff>
    </xdr:from>
    <xdr:ext cx="405111" cy="259045"/>
    <xdr:sp macro="" textlink="">
      <xdr:nvSpPr>
        <xdr:cNvPr id="778" name="n_3mainValue【庁舎】&#10;有形固定資産減価償却率"/>
        <xdr:cNvSpPr txBox="1"/>
      </xdr:nvSpPr>
      <xdr:spPr>
        <a:xfrm>
          <a:off x="13500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78213</xdr:rowOff>
    </xdr:from>
    <xdr:ext cx="405111" cy="259045"/>
    <xdr:sp macro="" textlink="">
      <xdr:nvSpPr>
        <xdr:cNvPr id="779" name="n_4mainValue【庁舎】&#10;有形固定資産減価償却率"/>
        <xdr:cNvSpPr txBox="1"/>
      </xdr:nvSpPr>
      <xdr:spPr>
        <a:xfrm>
          <a:off x="12611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5" name="テキスト ボックス 7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7" name="テキスト ボックス 7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9" name="テキスト ボックス 7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03" name="直線コネクタ 802"/>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04"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05" name="直線コネクタ 804"/>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06"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07" name="直線コネクタ 806"/>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08"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09" name="フローチャート: 判断 808"/>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10" name="フローチャート: 判断 809"/>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11" name="フローチャート: 判断 810"/>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12" name="フローチャート: 判断 811"/>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13" name="フローチャート: 判断 812"/>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19" name="楕円 818"/>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20" name="【庁舎】&#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127000</xdr:rowOff>
    </xdr:from>
    <xdr:to>
      <xdr:col>112</xdr:col>
      <xdr:colOff>38100</xdr:colOff>
      <xdr:row>106</xdr:row>
      <xdr:rowOff>57150</xdr:rowOff>
    </xdr:to>
    <xdr:sp macro="" textlink="">
      <xdr:nvSpPr>
        <xdr:cNvPr id="821" name="楕円 820"/>
        <xdr:cNvSpPr/>
      </xdr:nvSpPr>
      <xdr:spPr>
        <a:xfrm>
          <a:off x="21272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xdr:rowOff>
    </xdr:from>
    <xdr:to>
      <xdr:col>116</xdr:col>
      <xdr:colOff>63500</xdr:colOff>
      <xdr:row>106</xdr:row>
      <xdr:rowOff>7620</xdr:rowOff>
    </xdr:to>
    <xdr:cxnSp macro="">
      <xdr:nvCxnSpPr>
        <xdr:cNvPr id="822" name="直線コネクタ 821"/>
        <xdr:cNvCxnSpPr/>
      </xdr:nvCxnSpPr>
      <xdr:spPr>
        <a:xfrm>
          <a:off x="21323300" y="181800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123189</xdr:rowOff>
    </xdr:from>
    <xdr:to>
      <xdr:col>107</xdr:col>
      <xdr:colOff>101600</xdr:colOff>
      <xdr:row>106</xdr:row>
      <xdr:rowOff>53339</xdr:rowOff>
    </xdr:to>
    <xdr:sp macro="" textlink="">
      <xdr:nvSpPr>
        <xdr:cNvPr id="823" name="楕円 822"/>
        <xdr:cNvSpPr/>
      </xdr:nvSpPr>
      <xdr:spPr>
        <a:xfrm>
          <a:off x="20383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2539</xdr:rowOff>
    </xdr:from>
    <xdr:to>
      <xdr:col>111</xdr:col>
      <xdr:colOff>177800</xdr:colOff>
      <xdr:row>106</xdr:row>
      <xdr:rowOff>6350</xdr:rowOff>
    </xdr:to>
    <xdr:cxnSp macro="">
      <xdr:nvCxnSpPr>
        <xdr:cNvPr id="824" name="直線コネクタ 823"/>
        <xdr:cNvCxnSpPr/>
      </xdr:nvCxnSpPr>
      <xdr:spPr>
        <a:xfrm>
          <a:off x="20434300" y="1817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125730</xdr:rowOff>
    </xdr:from>
    <xdr:to>
      <xdr:col>102</xdr:col>
      <xdr:colOff>165100</xdr:colOff>
      <xdr:row>106</xdr:row>
      <xdr:rowOff>55880</xdr:rowOff>
    </xdr:to>
    <xdr:sp macro="" textlink="">
      <xdr:nvSpPr>
        <xdr:cNvPr id="825" name="楕円 824"/>
        <xdr:cNvSpPr/>
      </xdr:nvSpPr>
      <xdr:spPr>
        <a:xfrm>
          <a:off x="19494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2539</xdr:rowOff>
    </xdr:from>
    <xdr:to>
      <xdr:col>107</xdr:col>
      <xdr:colOff>50800</xdr:colOff>
      <xdr:row>106</xdr:row>
      <xdr:rowOff>5080</xdr:rowOff>
    </xdr:to>
    <xdr:cxnSp macro="">
      <xdr:nvCxnSpPr>
        <xdr:cNvPr id="826" name="直線コネクタ 825"/>
        <xdr:cNvCxnSpPr/>
      </xdr:nvCxnSpPr>
      <xdr:spPr>
        <a:xfrm flipV="1">
          <a:off x="19545300" y="18176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125730</xdr:rowOff>
    </xdr:from>
    <xdr:to>
      <xdr:col>98</xdr:col>
      <xdr:colOff>38100</xdr:colOff>
      <xdr:row>106</xdr:row>
      <xdr:rowOff>55880</xdr:rowOff>
    </xdr:to>
    <xdr:sp macro="" textlink="">
      <xdr:nvSpPr>
        <xdr:cNvPr id="827" name="楕円 826"/>
        <xdr:cNvSpPr/>
      </xdr:nvSpPr>
      <xdr:spPr>
        <a:xfrm>
          <a:off x="18605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5080</xdr:rowOff>
    </xdr:from>
    <xdr:to>
      <xdr:col>102</xdr:col>
      <xdr:colOff>114300</xdr:colOff>
      <xdr:row>106</xdr:row>
      <xdr:rowOff>5080</xdr:rowOff>
    </xdr:to>
    <xdr:cxnSp macro="">
      <xdr:nvCxnSpPr>
        <xdr:cNvPr id="828" name="直線コネクタ 827"/>
        <xdr:cNvCxnSpPr/>
      </xdr:nvCxnSpPr>
      <xdr:spPr>
        <a:xfrm>
          <a:off x="18656300" y="1817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829"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30"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31"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32"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48277</xdr:rowOff>
    </xdr:from>
    <xdr:ext cx="469744" cy="259045"/>
    <xdr:sp macro="" textlink="">
      <xdr:nvSpPr>
        <xdr:cNvPr id="833" name="n_1mainValue【庁舎】&#10;一人当たり面積"/>
        <xdr:cNvSpPr txBox="1"/>
      </xdr:nvSpPr>
      <xdr:spPr>
        <a:xfrm>
          <a:off x="21075727" y="182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44466</xdr:rowOff>
    </xdr:from>
    <xdr:ext cx="469744" cy="259045"/>
    <xdr:sp macro="" textlink="">
      <xdr:nvSpPr>
        <xdr:cNvPr id="834" name="n_2mainValue【庁舎】&#10;一人当たり面積"/>
        <xdr:cNvSpPr txBox="1"/>
      </xdr:nvSpPr>
      <xdr:spPr>
        <a:xfrm>
          <a:off x="20199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47007</xdr:rowOff>
    </xdr:from>
    <xdr:ext cx="469744" cy="259045"/>
    <xdr:sp macro="" textlink="">
      <xdr:nvSpPr>
        <xdr:cNvPr id="835" name="n_3mainValue【庁舎】&#10;一人当たり面積"/>
        <xdr:cNvSpPr txBox="1"/>
      </xdr:nvSpPr>
      <xdr:spPr>
        <a:xfrm>
          <a:off x="19310427"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47007</xdr:rowOff>
    </xdr:from>
    <xdr:ext cx="469744" cy="259045"/>
    <xdr:sp macro="" textlink="">
      <xdr:nvSpPr>
        <xdr:cNvPr id="836" name="n_4mainValue【庁舎】&#10;一人当たり面積"/>
        <xdr:cNvSpPr txBox="1"/>
      </xdr:nvSpPr>
      <xdr:spPr>
        <a:xfrm>
          <a:off x="18421427"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図書館及び福祉施設においては、有形固定資産減価償却率が類似団体平均と比較しても大幅に高くなっているため、公共施設等個別施設計画や長寿命化計画に基づく老朽化対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町北部にある工業地域や町中央部にある商業地域などの税収により、類似団平均より０．２２ポイント上回る０．６３となっている。</a:t>
          </a:r>
          <a:endParaRPr kumimoji="1" lang="en-US" altLang="ja-JP" sz="1300">
            <a:latin typeface="+mn-ea"/>
            <a:ea typeface="+mn-ea"/>
          </a:endParaRPr>
        </a:p>
        <a:p>
          <a:r>
            <a:rPr kumimoji="1" lang="ja-JP" altLang="en-US" sz="1300">
              <a:latin typeface="+mn-ea"/>
              <a:ea typeface="+mn-ea"/>
            </a:rPr>
            <a:t>類似団体平均は、０．４１ポイント程度で推移しているのに対して０．６３ポイント程度で推移している。</a:t>
          </a:r>
          <a:endParaRPr kumimoji="1" lang="en-US" altLang="ja-JP" sz="1300">
            <a:latin typeface="+mn-ea"/>
            <a:ea typeface="+mn-ea"/>
          </a:endParaRPr>
        </a:p>
        <a:p>
          <a:r>
            <a:rPr kumimoji="1" lang="ja-JP" altLang="en-US" sz="1300">
              <a:latin typeface="+mn-ea"/>
              <a:ea typeface="+mn-ea"/>
            </a:rPr>
            <a:t>基準財政需要額、基準財政収入額とも近年はほぼ横ばいである。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104926</xdr:rowOff>
    </xdr:to>
    <xdr:cxnSp macro="">
      <xdr:nvCxnSpPr>
        <xdr:cNvPr id="73" name="直線コネクタ 72"/>
        <xdr:cNvCxnSpPr/>
      </xdr:nvCxnSpPr>
      <xdr:spPr>
        <a:xfrm flipV="1">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104926</xdr:rowOff>
    </xdr:from>
    <xdr:to>
      <xdr:col>15</xdr:col>
      <xdr:colOff>82550</xdr:colOff>
      <xdr:row>41</xdr:row>
      <xdr:rowOff>127907</xdr:rowOff>
    </xdr:to>
    <xdr:cxnSp macro="">
      <xdr:nvCxnSpPr>
        <xdr:cNvPr id="76" name="直線コネクタ 75"/>
        <xdr:cNvCxnSpPr/>
      </xdr:nvCxnSpPr>
      <xdr:spPr>
        <a:xfrm flipV="1">
          <a:off x="2336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127907</xdr:rowOff>
    </xdr:to>
    <xdr:cxnSp macro="">
      <xdr:nvCxnSpPr>
        <xdr:cNvPr id="79" name="直線コネクタ 78"/>
        <xdr:cNvCxnSpPr/>
      </xdr:nvCxnSpPr>
      <xdr:spPr>
        <a:xfrm>
          <a:off x="1447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54126</xdr:rowOff>
    </xdr:from>
    <xdr:to>
      <xdr:col>15</xdr:col>
      <xdr:colOff>133350</xdr:colOff>
      <xdr:row>41</xdr:row>
      <xdr:rowOff>155726</xdr:rowOff>
    </xdr:to>
    <xdr:sp macro="" textlink="">
      <xdr:nvSpPr>
        <xdr:cNvPr id="93" name="楕円 92"/>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165903</xdr:rowOff>
    </xdr:from>
    <xdr:ext cx="762000" cy="259045"/>
    <xdr:sp macro="" textlink="">
      <xdr:nvSpPr>
        <xdr:cNvPr id="94" name="テキスト ボックス 93"/>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8" name="テキスト ボックス 97"/>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令和２年度は町税が減収となり普通交付税が増収したものの、経常一般財源が減少したため、経常収支比率が昨年度より悪化した。</a:t>
          </a:r>
          <a:endParaRPr kumimoji="1" lang="en-US" altLang="ja-JP" sz="1300">
            <a:latin typeface="+mn-ea"/>
            <a:ea typeface="+mn-ea"/>
          </a:endParaRPr>
        </a:p>
        <a:p>
          <a:r>
            <a:rPr kumimoji="1" lang="ja-JP" altLang="en-US" sz="1300">
              <a:latin typeface="+mn-ea"/>
              <a:ea typeface="+mn-ea"/>
            </a:rPr>
            <a:t>類似団体平均を３．９ポイント上回り、扶助費、物件費、補助費等が年々増加傾向にあるため、経常経費の削減に努める必要がある。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89916</xdr:rowOff>
    </xdr:to>
    <xdr:cxnSp macro="">
      <xdr:nvCxnSpPr>
        <xdr:cNvPr id="131" name="直線コネクタ 130"/>
        <xdr:cNvCxnSpPr/>
      </xdr:nvCxnSpPr>
      <xdr:spPr>
        <a:xfrm>
          <a:off x="4114800" y="1119555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66</xdr:row>
      <xdr:rowOff>125984</xdr:rowOff>
    </xdr:to>
    <xdr:cxnSp macro="">
      <xdr:nvCxnSpPr>
        <xdr:cNvPr id="134" name="直線コネクタ 133"/>
        <xdr:cNvCxnSpPr/>
      </xdr:nvCxnSpPr>
      <xdr:spPr>
        <a:xfrm flipV="1">
          <a:off x="3225800" y="1119555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66</xdr:row>
      <xdr:rowOff>125984</xdr:rowOff>
    </xdr:to>
    <xdr:cxnSp macro="">
      <xdr:nvCxnSpPr>
        <xdr:cNvPr id="137" name="直線コネクタ 136"/>
        <xdr:cNvCxnSpPr/>
      </xdr:nvCxnSpPr>
      <xdr:spPr>
        <a:xfrm>
          <a:off x="2336800" y="10997692"/>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66</xdr:row>
      <xdr:rowOff>111506</xdr:rowOff>
    </xdr:to>
    <xdr:cxnSp macro="">
      <xdr:nvCxnSpPr>
        <xdr:cNvPr id="140" name="直線コネクタ 139"/>
        <xdr:cNvCxnSpPr/>
      </xdr:nvCxnSpPr>
      <xdr:spPr>
        <a:xfrm flipV="1">
          <a:off x="1447800" y="10997692"/>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0" name="楕円 149"/>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11193</xdr:rowOff>
    </xdr:from>
    <xdr:ext cx="762000" cy="259045"/>
    <xdr:sp macro="" textlink="">
      <xdr:nvSpPr>
        <xdr:cNvPr id="151"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54" name="楕円 153"/>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55" name="テキスト ボックス 154"/>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7" name="テキスト ボックス 156"/>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60706</xdr:rowOff>
    </xdr:from>
    <xdr:to>
      <xdr:col>7</xdr:col>
      <xdr:colOff>31750</xdr:colOff>
      <xdr:row>66</xdr:row>
      <xdr:rowOff>162306</xdr:rowOff>
    </xdr:to>
    <xdr:sp macro="" textlink="">
      <xdr:nvSpPr>
        <xdr:cNvPr id="158" name="楕円 157"/>
        <xdr:cNvSpPr/>
      </xdr:nvSpPr>
      <xdr:spPr>
        <a:xfrm>
          <a:off x="1397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147083</xdr:rowOff>
    </xdr:from>
    <xdr:ext cx="762000" cy="259045"/>
    <xdr:sp macro="" textlink="">
      <xdr:nvSpPr>
        <xdr:cNvPr id="159" name="テキスト ボックス 158"/>
        <xdr:cNvSpPr txBox="1"/>
      </xdr:nvSpPr>
      <xdr:spPr>
        <a:xfrm>
          <a:off x="1066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近年類似団体内で最も少ない決算額となっていたが、平成２７年度より物件費が大きく増加しているため、類似団体内平均とほぼ同額程度なっている。</a:t>
          </a:r>
          <a:endParaRPr kumimoji="1" lang="en-US" altLang="ja-JP" sz="1300">
            <a:latin typeface="+mn-ea"/>
            <a:ea typeface="+mn-ea"/>
          </a:endParaRPr>
        </a:p>
        <a:p>
          <a:r>
            <a:rPr kumimoji="1" lang="ja-JP" altLang="en-US" sz="1300">
              <a:latin typeface="+mn-ea"/>
              <a:ea typeface="+mn-ea"/>
            </a:rPr>
            <a:t>他方で一部事務組合において塵芥処理業務や消防業務等を行っているため、人件費を押し下げる要因となっている。</a:t>
          </a:r>
          <a:endParaRPr kumimoji="1" lang="en-US" altLang="ja-JP" sz="13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45365</xdr:rowOff>
    </xdr:from>
    <xdr:to>
      <xdr:col>23</xdr:col>
      <xdr:colOff>133350</xdr:colOff>
      <xdr:row>81</xdr:row>
      <xdr:rowOff>128054</xdr:rowOff>
    </xdr:to>
    <xdr:cxnSp macro="">
      <xdr:nvCxnSpPr>
        <xdr:cNvPr id="192" name="直線コネクタ 191"/>
        <xdr:cNvCxnSpPr/>
      </xdr:nvCxnSpPr>
      <xdr:spPr>
        <a:xfrm>
          <a:off x="4114800" y="13932815"/>
          <a:ext cx="838200" cy="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45365</xdr:rowOff>
    </xdr:from>
    <xdr:to>
      <xdr:col>19</xdr:col>
      <xdr:colOff>133350</xdr:colOff>
      <xdr:row>81</xdr:row>
      <xdr:rowOff>98932</xdr:rowOff>
    </xdr:to>
    <xdr:cxnSp macro="">
      <xdr:nvCxnSpPr>
        <xdr:cNvPr id="195" name="直線コネクタ 194"/>
        <xdr:cNvCxnSpPr/>
      </xdr:nvCxnSpPr>
      <xdr:spPr>
        <a:xfrm flipV="1">
          <a:off x="3225800" y="13932815"/>
          <a:ext cx="8890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74008</xdr:rowOff>
    </xdr:from>
    <xdr:to>
      <xdr:col>15</xdr:col>
      <xdr:colOff>82550</xdr:colOff>
      <xdr:row>81</xdr:row>
      <xdr:rowOff>98932</xdr:rowOff>
    </xdr:to>
    <xdr:cxnSp macro="">
      <xdr:nvCxnSpPr>
        <xdr:cNvPr id="198" name="直線コネクタ 197"/>
        <xdr:cNvCxnSpPr/>
      </xdr:nvCxnSpPr>
      <xdr:spPr>
        <a:xfrm>
          <a:off x="2336800" y="13961458"/>
          <a:ext cx="8890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139686</xdr:rowOff>
    </xdr:from>
    <xdr:to>
      <xdr:col>11</xdr:col>
      <xdr:colOff>31750</xdr:colOff>
      <xdr:row>81</xdr:row>
      <xdr:rowOff>74008</xdr:rowOff>
    </xdr:to>
    <xdr:cxnSp macro="">
      <xdr:nvCxnSpPr>
        <xdr:cNvPr id="201" name="直線コネクタ 200"/>
        <xdr:cNvCxnSpPr/>
      </xdr:nvCxnSpPr>
      <xdr:spPr>
        <a:xfrm>
          <a:off x="1447800" y="13855686"/>
          <a:ext cx="889000" cy="10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77254</xdr:rowOff>
    </xdr:from>
    <xdr:to>
      <xdr:col>23</xdr:col>
      <xdr:colOff>184150</xdr:colOff>
      <xdr:row>82</xdr:row>
      <xdr:rowOff>7404</xdr:rowOff>
    </xdr:to>
    <xdr:sp macro="" textlink="">
      <xdr:nvSpPr>
        <xdr:cNvPr id="211" name="楕円 210"/>
        <xdr:cNvSpPr/>
      </xdr:nvSpPr>
      <xdr:spPr>
        <a:xfrm>
          <a:off x="4902200" y="139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93781</xdr:rowOff>
    </xdr:from>
    <xdr:ext cx="762000" cy="259045"/>
    <xdr:sp macro="" textlink="">
      <xdr:nvSpPr>
        <xdr:cNvPr id="212" name="人件費・物件費等の状況該当値テキスト"/>
        <xdr:cNvSpPr txBox="1"/>
      </xdr:nvSpPr>
      <xdr:spPr>
        <a:xfrm>
          <a:off x="5041900" y="1380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166015</xdr:rowOff>
    </xdr:from>
    <xdr:to>
      <xdr:col>19</xdr:col>
      <xdr:colOff>184150</xdr:colOff>
      <xdr:row>81</xdr:row>
      <xdr:rowOff>96165</xdr:rowOff>
    </xdr:to>
    <xdr:sp macro="" textlink="">
      <xdr:nvSpPr>
        <xdr:cNvPr id="213" name="楕円 212"/>
        <xdr:cNvSpPr/>
      </xdr:nvSpPr>
      <xdr:spPr>
        <a:xfrm>
          <a:off x="4064000" y="138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106342</xdr:rowOff>
    </xdr:from>
    <xdr:ext cx="736600" cy="259045"/>
    <xdr:sp macro="" textlink="">
      <xdr:nvSpPr>
        <xdr:cNvPr id="214" name="テキスト ボックス 213"/>
        <xdr:cNvSpPr txBox="1"/>
      </xdr:nvSpPr>
      <xdr:spPr>
        <a:xfrm>
          <a:off x="3733800" y="1365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48132</xdr:rowOff>
    </xdr:from>
    <xdr:to>
      <xdr:col>15</xdr:col>
      <xdr:colOff>133350</xdr:colOff>
      <xdr:row>81</xdr:row>
      <xdr:rowOff>149732</xdr:rowOff>
    </xdr:to>
    <xdr:sp macro="" textlink="">
      <xdr:nvSpPr>
        <xdr:cNvPr id="215" name="楕円 214"/>
        <xdr:cNvSpPr/>
      </xdr:nvSpPr>
      <xdr:spPr>
        <a:xfrm>
          <a:off x="3175000" y="139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134509</xdr:rowOff>
    </xdr:from>
    <xdr:ext cx="762000" cy="259045"/>
    <xdr:sp macro="" textlink="">
      <xdr:nvSpPr>
        <xdr:cNvPr id="216" name="テキスト ボックス 215"/>
        <xdr:cNvSpPr txBox="1"/>
      </xdr:nvSpPr>
      <xdr:spPr>
        <a:xfrm>
          <a:off x="2844800" y="1402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23208</xdr:rowOff>
    </xdr:from>
    <xdr:to>
      <xdr:col>11</xdr:col>
      <xdr:colOff>82550</xdr:colOff>
      <xdr:row>81</xdr:row>
      <xdr:rowOff>124808</xdr:rowOff>
    </xdr:to>
    <xdr:sp macro="" textlink="">
      <xdr:nvSpPr>
        <xdr:cNvPr id="217" name="楕円 216"/>
        <xdr:cNvSpPr/>
      </xdr:nvSpPr>
      <xdr:spPr>
        <a:xfrm>
          <a:off x="2286000" y="139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134985</xdr:rowOff>
    </xdr:from>
    <xdr:ext cx="762000" cy="259045"/>
    <xdr:sp macro="" textlink="">
      <xdr:nvSpPr>
        <xdr:cNvPr id="218" name="テキスト ボックス 217"/>
        <xdr:cNvSpPr txBox="1"/>
      </xdr:nvSpPr>
      <xdr:spPr>
        <a:xfrm>
          <a:off x="1955800" y="1367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88886</xdr:rowOff>
    </xdr:from>
    <xdr:to>
      <xdr:col>7</xdr:col>
      <xdr:colOff>31750</xdr:colOff>
      <xdr:row>81</xdr:row>
      <xdr:rowOff>19036</xdr:rowOff>
    </xdr:to>
    <xdr:sp macro="" textlink="">
      <xdr:nvSpPr>
        <xdr:cNvPr id="219" name="楕円 218"/>
        <xdr:cNvSpPr/>
      </xdr:nvSpPr>
      <xdr:spPr>
        <a:xfrm>
          <a:off x="1397000" y="138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29213</xdr:rowOff>
    </xdr:from>
    <xdr:ext cx="762000" cy="259045"/>
    <xdr:sp macro="" textlink="">
      <xdr:nvSpPr>
        <xdr:cNvPr id="220" name="テキスト ボックス 219"/>
        <xdr:cNvSpPr txBox="1"/>
      </xdr:nvSpPr>
      <xdr:spPr>
        <a:xfrm>
          <a:off x="1066800" y="13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より０．８ポイント下回っているが、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72496</xdr:rowOff>
    </xdr:from>
    <xdr:to>
      <xdr:col>81</xdr:col>
      <xdr:colOff>44450</xdr:colOff>
      <xdr:row>84</xdr:row>
      <xdr:rowOff>112713</xdr:rowOff>
    </xdr:to>
    <xdr:cxnSp macro="">
      <xdr:nvCxnSpPr>
        <xdr:cNvPr id="258" name="直線コネクタ 257"/>
        <xdr:cNvCxnSpPr/>
      </xdr:nvCxnSpPr>
      <xdr:spPr>
        <a:xfrm flipV="1">
          <a:off x="16179800" y="144742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1588</xdr:rowOff>
    </xdr:to>
    <xdr:cxnSp macro="">
      <xdr:nvCxnSpPr>
        <xdr:cNvPr id="261" name="直線コネクタ 260"/>
        <xdr:cNvCxnSpPr/>
      </xdr:nvCxnSpPr>
      <xdr:spPr>
        <a:xfrm flipV="1">
          <a:off x="15290800" y="145145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152400</xdr:rowOff>
    </xdr:to>
    <xdr:cxnSp macro="">
      <xdr:nvCxnSpPr>
        <xdr:cNvPr id="264" name="直線コネクタ 263"/>
        <xdr:cNvCxnSpPr/>
      </xdr:nvCxnSpPr>
      <xdr:spPr>
        <a:xfrm flipV="1">
          <a:off x="14401800" y="1457483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85</xdr:row>
      <xdr:rowOff>152400</xdr:rowOff>
    </xdr:to>
    <xdr:cxnSp macro="">
      <xdr:nvCxnSpPr>
        <xdr:cNvPr id="267" name="直線コネクタ 266"/>
        <xdr:cNvCxnSpPr/>
      </xdr:nvCxnSpPr>
      <xdr:spPr>
        <a:xfrm>
          <a:off x="13512800" y="146954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21696</xdr:rowOff>
    </xdr:from>
    <xdr:to>
      <xdr:col>81</xdr:col>
      <xdr:colOff>95250</xdr:colOff>
      <xdr:row>84</xdr:row>
      <xdr:rowOff>123296</xdr:rowOff>
    </xdr:to>
    <xdr:sp macro="" textlink="">
      <xdr:nvSpPr>
        <xdr:cNvPr id="277" name="楕円 276"/>
        <xdr:cNvSpPr/>
      </xdr:nvSpPr>
      <xdr:spPr>
        <a:xfrm>
          <a:off x="169672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38223</xdr:rowOff>
    </xdr:from>
    <xdr:ext cx="762000" cy="259045"/>
    <xdr:sp macro="" textlink="">
      <xdr:nvSpPr>
        <xdr:cNvPr id="278" name="給与水準   （国との比較）該当値テキスト"/>
        <xdr:cNvSpPr txBox="1"/>
      </xdr:nvSpPr>
      <xdr:spPr>
        <a:xfrm>
          <a:off x="17106900" y="1426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9" name="楕円 278"/>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0" name="テキスト ボックス 279"/>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81" name="楕円 280"/>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82" name="テキスト ボックス 281"/>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4" name="テキスト ボックス 28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85" name="楕円 284"/>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86" name="テキスト ボックス 285"/>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近年は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新規採用者数を退職者数の一部補充に留め</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ていたが、</a:t>
          </a:r>
          <a:r>
            <a:rPr kumimoji="1" lang="ja-JP" altLang="ja-JP" sz="1100" b="0" i="0" u="none" strike="noStrike" kern="0" cap="none" spc="0" normalizeH="0" baseline="0" noProof="0">
              <a:ln>
                <a:noFill/>
              </a:ln>
              <a:solidFill>
                <a:prstClr val="black"/>
              </a:solidFill>
              <a:effectLst/>
              <a:uLnTx/>
              <a:uFillTx/>
              <a:latin typeface="+mn-lt"/>
              <a:ea typeface="+mn-ea"/>
              <a:cs typeface="+mn-cs"/>
            </a:rPr>
            <a:t>権限移譲や地方創生などで新たな事業が増えており、退職者数を勘案し計画的に職員採用を行っている。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156633</xdr:rowOff>
    </xdr:from>
    <xdr:to>
      <xdr:col>81</xdr:col>
      <xdr:colOff>44450</xdr:colOff>
      <xdr:row>67</xdr:row>
      <xdr:rowOff>127466</xdr:rowOff>
    </xdr:to>
    <xdr:cxnSp macro="">
      <xdr:nvCxnSpPr>
        <xdr:cNvPr id="316" name="直線コネクタ 315"/>
        <xdr:cNvCxnSpPr/>
      </xdr:nvCxnSpPr>
      <xdr:spPr>
        <a:xfrm flipV="1">
          <a:off x="17018000" y="10272183"/>
          <a:ext cx="0" cy="13424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99543</xdr:rowOff>
    </xdr:from>
    <xdr:ext cx="762000" cy="259045"/>
    <xdr:sp macro="" textlink="">
      <xdr:nvSpPr>
        <xdr:cNvPr id="317" name="定員管理の状況最小値テキスト"/>
        <xdr:cNvSpPr txBox="1"/>
      </xdr:nvSpPr>
      <xdr:spPr>
        <a:xfrm>
          <a:off x="17106900" y="115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127466</xdr:rowOff>
    </xdr:from>
    <xdr:to>
      <xdr:col>81</xdr:col>
      <xdr:colOff>133350</xdr:colOff>
      <xdr:row>67</xdr:row>
      <xdr:rowOff>127466</xdr:rowOff>
    </xdr:to>
    <xdr:cxnSp macro="">
      <xdr:nvCxnSpPr>
        <xdr:cNvPr id="318" name="直線コネクタ 317"/>
        <xdr:cNvCxnSpPr/>
      </xdr:nvCxnSpPr>
      <xdr:spPr>
        <a:xfrm>
          <a:off x="16929100" y="1161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71560</xdr:rowOff>
    </xdr:from>
    <xdr:ext cx="762000" cy="259045"/>
    <xdr:sp macro="" textlink="">
      <xdr:nvSpPr>
        <xdr:cNvPr id="319" name="定員管理の状況最大値テキスト"/>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156633</xdr:rowOff>
    </xdr:from>
    <xdr:to>
      <xdr:col>81</xdr:col>
      <xdr:colOff>133350</xdr:colOff>
      <xdr:row>59</xdr:row>
      <xdr:rowOff>156633</xdr:rowOff>
    </xdr:to>
    <xdr:cxnSp macro="">
      <xdr:nvCxnSpPr>
        <xdr:cNvPr id="320" name="直線コネクタ 319"/>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150199</xdr:rowOff>
    </xdr:from>
    <xdr:to>
      <xdr:col>81</xdr:col>
      <xdr:colOff>44450</xdr:colOff>
      <xdr:row>60</xdr:row>
      <xdr:rowOff>1270</xdr:rowOff>
    </xdr:to>
    <xdr:cxnSp macro="">
      <xdr:nvCxnSpPr>
        <xdr:cNvPr id="321" name="直線コネクタ 320"/>
        <xdr:cNvCxnSpPr/>
      </xdr:nvCxnSpPr>
      <xdr:spPr>
        <a:xfrm>
          <a:off x="16179800" y="10265749"/>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150199</xdr:rowOff>
    </xdr:from>
    <xdr:to>
      <xdr:col>77</xdr:col>
      <xdr:colOff>44450</xdr:colOff>
      <xdr:row>60</xdr:row>
      <xdr:rowOff>8509</xdr:rowOff>
    </xdr:to>
    <xdr:cxnSp macro="">
      <xdr:nvCxnSpPr>
        <xdr:cNvPr id="324" name="直線コネクタ 323"/>
        <xdr:cNvCxnSpPr/>
      </xdr:nvCxnSpPr>
      <xdr:spPr>
        <a:xfrm flipV="1">
          <a:off x="15290800" y="1026574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16976</xdr:rowOff>
    </xdr:from>
    <xdr:to>
      <xdr:col>77</xdr:col>
      <xdr:colOff>95250</xdr:colOff>
      <xdr:row>62</xdr:row>
      <xdr:rowOff>118576</xdr:rowOff>
    </xdr:to>
    <xdr:sp macro="" textlink="">
      <xdr:nvSpPr>
        <xdr:cNvPr id="325" name="フローチャート: 判断 324"/>
        <xdr:cNvSpPr/>
      </xdr:nvSpPr>
      <xdr:spPr>
        <a:xfrm>
          <a:off x="16129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103353</xdr:rowOff>
    </xdr:from>
    <xdr:ext cx="736600" cy="259045"/>
    <xdr:sp macro="" textlink="">
      <xdr:nvSpPr>
        <xdr:cNvPr id="326" name="テキスト ボックス 325"/>
        <xdr:cNvSpPr txBox="1"/>
      </xdr:nvSpPr>
      <xdr:spPr>
        <a:xfrm>
          <a:off x="15798800" y="1073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151807</xdr:rowOff>
    </xdr:from>
    <xdr:to>
      <xdr:col>72</xdr:col>
      <xdr:colOff>203200</xdr:colOff>
      <xdr:row>60</xdr:row>
      <xdr:rowOff>8509</xdr:rowOff>
    </xdr:to>
    <xdr:cxnSp macro="">
      <xdr:nvCxnSpPr>
        <xdr:cNvPr id="327" name="直線コネクタ 326"/>
        <xdr:cNvCxnSpPr/>
      </xdr:nvCxnSpPr>
      <xdr:spPr>
        <a:xfrm>
          <a:off x="14401800" y="102673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101939</xdr:rowOff>
    </xdr:from>
    <xdr:to>
      <xdr:col>68</xdr:col>
      <xdr:colOff>152400</xdr:colOff>
      <xdr:row>59</xdr:row>
      <xdr:rowOff>151807</xdr:rowOff>
    </xdr:to>
    <xdr:cxnSp macro="">
      <xdr:nvCxnSpPr>
        <xdr:cNvPr id="330" name="直線コネクタ 329"/>
        <xdr:cNvCxnSpPr/>
      </xdr:nvCxnSpPr>
      <xdr:spPr>
        <a:xfrm>
          <a:off x="13512800" y="1021748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19389</xdr:rowOff>
    </xdr:from>
    <xdr:to>
      <xdr:col>68</xdr:col>
      <xdr:colOff>203200</xdr:colOff>
      <xdr:row>62</xdr:row>
      <xdr:rowOff>120989</xdr:rowOff>
    </xdr:to>
    <xdr:sp macro="" textlink="">
      <xdr:nvSpPr>
        <xdr:cNvPr id="331" name="フローチャート: 判断 330"/>
        <xdr:cNvSpPr/>
      </xdr:nvSpPr>
      <xdr:spPr>
        <a:xfrm>
          <a:off x="14351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105766</xdr:rowOff>
    </xdr:from>
    <xdr:ext cx="762000" cy="259045"/>
    <xdr:sp macro="" textlink="">
      <xdr:nvSpPr>
        <xdr:cNvPr id="332" name="テキスト ボックス 331"/>
        <xdr:cNvSpPr txBox="1"/>
      </xdr:nvSpPr>
      <xdr:spPr>
        <a:xfrm>
          <a:off x="14020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160274</xdr:rowOff>
    </xdr:from>
    <xdr:to>
      <xdr:col>64</xdr:col>
      <xdr:colOff>152400</xdr:colOff>
      <xdr:row>62</xdr:row>
      <xdr:rowOff>90424</xdr:rowOff>
    </xdr:to>
    <xdr:sp macro="" textlink="">
      <xdr:nvSpPr>
        <xdr:cNvPr id="333" name="フローチャート: 判断 332"/>
        <xdr:cNvSpPr/>
      </xdr:nvSpPr>
      <xdr:spPr>
        <a:xfrm>
          <a:off x="13462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75201</xdr:rowOff>
    </xdr:from>
    <xdr:ext cx="762000" cy="259045"/>
    <xdr:sp macro="" textlink="">
      <xdr:nvSpPr>
        <xdr:cNvPr id="334" name="テキスト ボックス 333"/>
        <xdr:cNvSpPr txBox="1"/>
      </xdr:nvSpPr>
      <xdr:spPr>
        <a:xfrm>
          <a:off x="13131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0" name="楕円 339"/>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43197</xdr:rowOff>
    </xdr:from>
    <xdr:ext cx="762000" cy="259045"/>
    <xdr:sp macro="" textlink="">
      <xdr:nvSpPr>
        <xdr:cNvPr id="341" name="定員管理の状況該当値テキスト"/>
        <xdr:cNvSpPr txBox="1"/>
      </xdr:nvSpPr>
      <xdr:spPr>
        <a:xfrm>
          <a:off x="17106900" y="101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99399</xdr:rowOff>
    </xdr:from>
    <xdr:to>
      <xdr:col>77</xdr:col>
      <xdr:colOff>95250</xdr:colOff>
      <xdr:row>60</xdr:row>
      <xdr:rowOff>29549</xdr:rowOff>
    </xdr:to>
    <xdr:sp macro="" textlink="">
      <xdr:nvSpPr>
        <xdr:cNvPr id="342" name="楕円 341"/>
        <xdr:cNvSpPr/>
      </xdr:nvSpPr>
      <xdr:spPr>
        <a:xfrm>
          <a:off x="161290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39726</xdr:rowOff>
    </xdr:from>
    <xdr:ext cx="736600" cy="259045"/>
    <xdr:sp macro="" textlink="">
      <xdr:nvSpPr>
        <xdr:cNvPr id="343" name="テキスト ボックス 342"/>
        <xdr:cNvSpPr txBox="1"/>
      </xdr:nvSpPr>
      <xdr:spPr>
        <a:xfrm>
          <a:off x="15798800" y="998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129159</xdr:rowOff>
    </xdr:from>
    <xdr:to>
      <xdr:col>73</xdr:col>
      <xdr:colOff>44450</xdr:colOff>
      <xdr:row>60</xdr:row>
      <xdr:rowOff>59309</xdr:rowOff>
    </xdr:to>
    <xdr:sp macro="" textlink="">
      <xdr:nvSpPr>
        <xdr:cNvPr id="344" name="楕円 343"/>
        <xdr:cNvSpPr/>
      </xdr:nvSpPr>
      <xdr:spPr>
        <a:xfrm>
          <a:off x="15240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69486</xdr:rowOff>
    </xdr:from>
    <xdr:ext cx="762000" cy="259045"/>
    <xdr:sp macro="" textlink="">
      <xdr:nvSpPr>
        <xdr:cNvPr id="345" name="テキスト ボックス 344"/>
        <xdr:cNvSpPr txBox="1"/>
      </xdr:nvSpPr>
      <xdr:spPr>
        <a:xfrm>
          <a:off x="14909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101007</xdr:rowOff>
    </xdr:from>
    <xdr:to>
      <xdr:col>68</xdr:col>
      <xdr:colOff>203200</xdr:colOff>
      <xdr:row>60</xdr:row>
      <xdr:rowOff>31157</xdr:rowOff>
    </xdr:to>
    <xdr:sp macro="" textlink="">
      <xdr:nvSpPr>
        <xdr:cNvPr id="346" name="楕円 345"/>
        <xdr:cNvSpPr/>
      </xdr:nvSpPr>
      <xdr:spPr>
        <a:xfrm>
          <a:off x="14351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41334</xdr:rowOff>
    </xdr:from>
    <xdr:ext cx="762000" cy="259045"/>
    <xdr:sp macro="" textlink="">
      <xdr:nvSpPr>
        <xdr:cNvPr id="347" name="テキスト ボックス 346"/>
        <xdr:cNvSpPr txBox="1"/>
      </xdr:nvSpPr>
      <xdr:spPr>
        <a:xfrm>
          <a:off x="14020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51139</xdr:rowOff>
    </xdr:from>
    <xdr:to>
      <xdr:col>64</xdr:col>
      <xdr:colOff>152400</xdr:colOff>
      <xdr:row>59</xdr:row>
      <xdr:rowOff>152739</xdr:rowOff>
    </xdr:to>
    <xdr:sp macro="" textlink="">
      <xdr:nvSpPr>
        <xdr:cNvPr id="348" name="楕円 347"/>
        <xdr:cNvSpPr/>
      </xdr:nvSpPr>
      <xdr:spPr>
        <a:xfrm>
          <a:off x="13462000" y="101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162916</xdr:rowOff>
    </xdr:from>
    <xdr:ext cx="762000" cy="259045"/>
    <xdr:sp macro="" textlink="">
      <xdr:nvSpPr>
        <xdr:cNvPr id="349" name="テキスト ボックス 348"/>
        <xdr:cNvSpPr txBox="1"/>
      </xdr:nvSpPr>
      <xdr:spPr>
        <a:xfrm>
          <a:off x="13131800" y="993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平成２０年度に２３．７％と極めて高い比率となったが、年々低減しており、平成２６年度決算時点で１８％を下回った。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年度も引き続き比率は低減しているが、類似団体平均、全国平均及び佐賀県平均を大きく上回っている。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毎年の起債償還額が大きいことが比率の高い一番の要因となっている。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今後も起債に過度に依存しない事業計画のもと比率の低減に努める。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116417</xdr:rowOff>
    </xdr:to>
    <xdr:cxnSp macro="">
      <xdr:nvCxnSpPr>
        <xdr:cNvPr id="383" name="直線コネクタ 382"/>
        <xdr:cNvCxnSpPr/>
      </xdr:nvCxnSpPr>
      <xdr:spPr>
        <a:xfrm flipV="1">
          <a:off x="16179800" y="70573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17356</xdr:rowOff>
    </xdr:to>
    <xdr:cxnSp macro="">
      <xdr:nvCxnSpPr>
        <xdr:cNvPr id="386" name="直線コネクタ 385"/>
        <xdr:cNvCxnSpPr/>
      </xdr:nvCxnSpPr>
      <xdr:spPr>
        <a:xfrm flipV="1">
          <a:off x="15290800" y="714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73660</xdr:rowOff>
    </xdr:to>
    <xdr:cxnSp macro="">
      <xdr:nvCxnSpPr>
        <xdr:cNvPr id="389" name="直線コネクタ 388"/>
        <xdr:cNvCxnSpPr/>
      </xdr:nvCxnSpPr>
      <xdr:spPr>
        <a:xfrm flipV="1">
          <a:off x="14401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1" name="テキスト ボックス 390"/>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138006</xdr:rowOff>
    </xdr:to>
    <xdr:cxnSp macro="">
      <xdr:nvCxnSpPr>
        <xdr:cNvPr id="392" name="直線コネクタ 391"/>
        <xdr:cNvCxnSpPr/>
      </xdr:nvCxnSpPr>
      <xdr:spPr>
        <a:xfrm flipV="1">
          <a:off x="13512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3" name="フローチャート: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6" name="テキスト ボックス 395"/>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2" name="楕円 401"/>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3"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4" name="楕円 403"/>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5" name="テキスト ボックス 40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6" name="楕円 405"/>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7" name="テキスト ボックス 406"/>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8" name="楕円 40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9" name="テキスト ボックス 408"/>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0" name="楕円 409"/>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1" name="テキスト ボックス 410"/>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平成１９年度より比率は順調に低減し、平成２７年度決算時点において０％を下回り、引き続き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年度決算時点においても算定なしとなった。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充当可能基金が大幅に増えたことと、起債の抑制による着実な地方債現在高の減少が要因であり、今後も将来負担比率が上昇しないような健全な財政運営を行っていく。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7"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8" name="フローチャート: 判断 447"/>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1" name="フローチャート: 判断 450"/>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2" name="テキスト ボックス 451"/>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3" name="フローチャート: 判断 452"/>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4" name="テキスト ボックス 453"/>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5" name="フローチャート: 判断 454"/>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6" name="テキスト ボックス 455"/>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これまで類似団体平均を下回っていたが、計画的な職員採用のもと、職員数の増加に伴い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Ｈ３０年度・Ｒ元年度類似団体平均とほぼ同額となり、Ｒ２年度は下回った。</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職員の定数条例に達したため、人件費自体はこれから定期昇給等による自然増のみであり、人員増に伴う大幅な増加はないと考えられる。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73116</xdr:rowOff>
    </xdr:from>
    <xdr:to>
      <xdr:col>24</xdr:col>
      <xdr:colOff>25400</xdr:colOff>
      <xdr:row>36</xdr:row>
      <xdr:rowOff>78014</xdr:rowOff>
    </xdr:to>
    <xdr:cxnSp macro="">
      <xdr:nvCxnSpPr>
        <xdr:cNvPr id="68" name="直線コネクタ 67"/>
        <xdr:cNvCxnSpPr/>
      </xdr:nvCxnSpPr>
      <xdr:spPr>
        <a:xfrm flipV="1">
          <a:off x="3987800" y="607386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36</xdr:row>
      <xdr:rowOff>97608</xdr:rowOff>
    </xdr:to>
    <xdr:cxnSp macro="">
      <xdr:nvCxnSpPr>
        <xdr:cNvPr id="71" name="直線コネクタ 70"/>
        <xdr:cNvCxnSpPr/>
      </xdr:nvCxnSpPr>
      <xdr:spPr>
        <a:xfrm flipV="1">
          <a:off x="3098800" y="6250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112304</xdr:rowOff>
    </xdr:from>
    <xdr:to>
      <xdr:col>15</xdr:col>
      <xdr:colOff>98425</xdr:colOff>
      <xdr:row>36</xdr:row>
      <xdr:rowOff>97608</xdr:rowOff>
    </xdr:to>
    <xdr:cxnSp macro="">
      <xdr:nvCxnSpPr>
        <xdr:cNvPr id="74" name="直線コネクタ 73"/>
        <xdr:cNvCxnSpPr/>
      </xdr:nvCxnSpPr>
      <xdr:spPr>
        <a:xfrm>
          <a:off x="2209800" y="611305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105773</xdr:rowOff>
    </xdr:from>
    <xdr:to>
      <xdr:col>11</xdr:col>
      <xdr:colOff>9525</xdr:colOff>
      <xdr:row>35</xdr:row>
      <xdr:rowOff>112304</xdr:rowOff>
    </xdr:to>
    <xdr:cxnSp macro="">
      <xdr:nvCxnSpPr>
        <xdr:cNvPr id="77" name="直線コネクタ 76"/>
        <xdr:cNvCxnSpPr/>
      </xdr:nvCxnSpPr>
      <xdr:spPr>
        <a:xfrm>
          <a:off x="1320800" y="6106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22316</xdr:rowOff>
    </xdr:from>
    <xdr:to>
      <xdr:col>24</xdr:col>
      <xdr:colOff>76200</xdr:colOff>
      <xdr:row>35</xdr:row>
      <xdr:rowOff>123916</xdr:rowOff>
    </xdr:to>
    <xdr:sp macro="" textlink="">
      <xdr:nvSpPr>
        <xdr:cNvPr id="87" name="楕円 86"/>
        <xdr:cNvSpPr/>
      </xdr:nvSpPr>
      <xdr:spPr>
        <a:xfrm>
          <a:off x="4775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38843</xdr:rowOff>
    </xdr:from>
    <xdr:ext cx="762000" cy="259045"/>
    <xdr:sp macro="" textlink="">
      <xdr:nvSpPr>
        <xdr:cNvPr id="88" name="人件費該当値テキスト"/>
        <xdr:cNvSpPr txBox="1"/>
      </xdr:nvSpPr>
      <xdr:spPr>
        <a:xfrm>
          <a:off x="4914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46808</xdr:rowOff>
    </xdr:from>
    <xdr:to>
      <xdr:col>15</xdr:col>
      <xdr:colOff>149225</xdr:colOff>
      <xdr:row>36</xdr:row>
      <xdr:rowOff>148408</xdr:rowOff>
    </xdr:to>
    <xdr:sp macro="" textlink="">
      <xdr:nvSpPr>
        <xdr:cNvPr id="91" name="楕円 90"/>
        <xdr:cNvSpPr/>
      </xdr:nvSpPr>
      <xdr:spPr>
        <a:xfrm>
          <a:off x="3048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158585</xdr:rowOff>
    </xdr:from>
    <xdr:ext cx="762000" cy="259045"/>
    <xdr:sp macro="" textlink="">
      <xdr:nvSpPr>
        <xdr:cNvPr id="92" name="テキスト ボックス 91"/>
        <xdr:cNvSpPr txBox="1"/>
      </xdr:nvSpPr>
      <xdr:spPr>
        <a:xfrm>
          <a:off x="2717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61504</xdr:rowOff>
    </xdr:from>
    <xdr:to>
      <xdr:col>11</xdr:col>
      <xdr:colOff>60325</xdr:colOff>
      <xdr:row>35</xdr:row>
      <xdr:rowOff>163104</xdr:rowOff>
    </xdr:to>
    <xdr:sp macro="" textlink="">
      <xdr:nvSpPr>
        <xdr:cNvPr id="93" name="楕円 92"/>
        <xdr:cNvSpPr/>
      </xdr:nvSpPr>
      <xdr:spPr>
        <a:xfrm>
          <a:off x="2159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1831</xdr:rowOff>
    </xdr:from>
    <xdr:ext cx="762000" cy="259045"/>
    <xdr:sp macro="" textlink="">
      <xdr:nvSpPr>
        <xdr:cNvPr id="94" name="テキスト ボックス 93"/>
        <xdr:cNvSpPr txBox="1"/>
      </xdr:nvSpPr>
      <xdr:spPr>
        <a:xfrm>
          <a:off x="1828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95" name="楕円 94"/>
        <xdr:cNvSpPr/>
      </xdr:nvSpPr>
      <xdr:spPr>
        <a:xfrm>
          <a:off x="1270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96" name="テキスト ボックス 95"/>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３．４</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a:t>
          </a:r>
          <a:r>
            <a:rPr kumimoji="1" lang="ja-JP" altLang="en-US" sz="1200" b="0" i="0" u="none" strike="noStrike" kern="0" cap="none" spc="0" normalizeH="0" baseline="0" noProof="0">
              <a:ln>
                <a:noFill/>
              </a:ln>
              <a:solidFill>
                <a:prstClr val="black"/>
              </a:solidFill>
              <a:effectLst/>
              <a:uLnTx/>
              <a:uFillTx/>
              <a:latin typeface="+mn-lt"/>
              <a:ea typeface="+mn-ea"/>
              <a:cs typeface="+mn-cs"/>
            </a:rPr>
            <a:t>たが</a:t>
          </a: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200" b="0" i="0" u="none" strike="noStrike" kern="0" cap="none" spc="0" normalizeH="0" baseline="0" noProof="0">
              <a:ln>
                <a:noFill/>
              </a:ln>
              <a:solidFill>
                <a:prstClr val="black"/>
              </a:solidFill>
              <a:effectLst/>
              <a:uLnTx/>
              <a:uFillTx/>
              <a:latin typeface="+mn-lt"/>
              <a:ea typeface="+mn-ea"/>
              <a:cs typeface="+mn-cs"/>
            </a:rPr>
            <a:t>を０．３</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近年委託業務に係る経費が年々増加している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ため</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今後</a:t>
          </a:r>
          <a:r>
            <a:rPr kumimoji="1" lang="ja-JP" altLang="ja-JP" sz="1200" b="0" i="0" u="none" strike="noStrike" kern="0" cap="none" spc="0" normalizeH="0" baseline="0" noProof="0">
              <a:ln>
                <a:noFill/>
              </a:ln>
              <a:solidFill>
                <a:prstClr val="black"/>
              </a:solidFill>
              <a:effectLst/>
              <a:uLnTx/>
              <a:uFillTx/>
              <a:latin typeface="+mn-lt"/>
              <a:ea typeface="+mn-ea"/>
              <a:cs typeface="+mn-cs"/>
            </a:rPr>
            <a:t>比率が増加していくことも想定されるため、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過大にならないよう精査を行っていくことが必要である。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159004</xdr:rowOff>
    </xdr:to>
    <xdr:cxnSp macro="">
      <xdr:nvCxnSpPr>
        <xdr:cNvPr id="126" name="直線コネクタ 125"/>
        <xdr:cNvCxnSpPr/>
      </xdr:nvCxnSpPr>
      <xdr:spPr>
        <a:xfrm>
          <a:off x="15671800" y="27467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30988</xdr:rowOff>
    </xdr:to>
    <xdr:cxnSp macro="">
      <xdr:nvCxnSpPr>
        <xdr:cNvPr id="129" name="直線コネクタ 128"/>
        <xdr:cNvCxnSpPr/>
      </xdr:nvCxnSpPr>
      <xdr:spPr>
        <a:xfrm flipV="1">
          <a:off x="14782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30988</xdr:rowOff>
    </xdr:to>
    <xdr:cxnSp macro="">
      <xdr:nvCxnSpPr>
        <xdr:cNvPr id="132" name="直線コネクタ 131"/>
        <xdr:cNvCxnSpPr/>
      </xdr:nvCxnSpPr>
      <xdr:spPr>
        <a:xfrm>
          <a:off x="13893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62992</xdr:rowOff>
    </xdr:to>
    <xdr:cxnSp macro="">
      <xdr:nvCxnSpPr>
        <xdr:cNvPr id="135" name="直線コネクタ 134"/>
        <xdr:cNvCxnSpPr/>
      </xdr:nvCxnSpPr>
      <xdr:spPr>
        <a:xfrm flipV="1">
          <a:off x="13004800" y="2755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5" name="楕円 144"/>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6"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7" name="楕円 146"/>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8" name="テキスト ボックス 147"/>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9" name="楕円 148"/>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50" name="テキスト ボックス 149"/>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1" name="楕円 150"/>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2" name="テキスト ボックス 151"/>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3" name="楕円 152"/>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4" name="テキスト ボックス 153"/>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４．５</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２．７</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下</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a:t>
          </a:r>
          <a:r>
            <a:rPr kumimoji="1" lang="ja-JP" altLang="en-US" sz="1100" b="0" i="0" u="none" strike="noStrike" kern="0" cap="none" spc="0" normalizeH="0" baseline="0" noProof="0">
              <a:ln>
                <a:noFill/>
              </a:ln>
              <a:solidFill>
                <a:prstClr val="black"/>
              </a:solidFill>
              <a:effectLst/>
              <a:uLnTx/>
              <a:uFillTx/>
              <a:latin typeface="+mn-lt"/>
              <a:ea typeface="+mn-ea"/>
              <a:cs typeface="+mn-cs"/>
            </a:rPr>
            <a:t>しかし、</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今後も社会保障経費は増加していく見込みである。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26988</xdr:rowOff>
    </xdr:from>
    <xdr:to>
      <xdr:col>24</xdr:col>
      <xdr:colOff>25400</xdr:colOff>
      <xdr:row>57</xdr:row>
      <xdr:rowOff>155575</xdr:rowOff>
    </xdr:to>
    <xdr:cxnSp macro="">
      <xdr:nvCxnSpPr>
        <xdr:cNvPr id="190" name="直線コネクタ 189"/>
        <xdr:cNvCxnSpPr/>
      </xdr:nvCxnSpPr>
      <xdr:spPr>
        <a:xfrm flipV="1">
          <a:off x="3987800" y="9285288"/>
          <a:ext cx="838200" cy="6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155575</xdr:rowOff>
    </xdr:from>
    <xdr:to>
      <xdr:col>19</xdr:col>
      <xdr:colOff>187325</xdr:colOff>
      <xdr:row>58</xdr:row>
      <xdr:rowOff>112713</xdr:rowOff>
    </xdr:to>
    <xdr:cxnSp macro="">
      <xdr:nvCxnSpPr>
        <xdr:cNvPr id="193" name="直線コネクタ 192"/>
        <xdr:cNvCxnSpPr/>
      </xdr:nvCxnSpPr>
      <xdr:spPr>
        <a:xfrm flipV="1">
          <a:off x="3098800" y="992822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112713</xdr:rowOff>
    </xdr:from>
    <xdr:to>
      <xdr:col>15</xdr:col>
      <xdr:colOff>98425</xdr:colOff>
      <xdr:row>58</xdr:row>
      <xdr:rowOff>112713</xdr:rowOff>
    </xdr:to>
    <xdr:cxnSp macro="">
      <xdr:nvCxnSpPr>
        <xdr:cNvPr id="196" name="直線コネクタ 195"/>
        <xdr:cNvCxnSpPr/>
      </xdr:nvCxnSpPr>
      <xdr:spPr>
        <a:xfrm>
          <a:off x="2209800" y="971391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112713</xdr:rowOff>
    </xdr:from>
    <xdr:to>
      <xdr:col>11</xdr:col>
      <xdr:colOff>9525</xdr:colOff>
      <xdr:row>57</xdr:row>
      <xdr:rowOff>69850</xdr:rowOff>
    </xdr:to>
    <xdr:cxnSp macro="">
      <xdr:nvCxnSpPr>
        <xdr:cNvPr id="199" name="直線コネクタ 198"/>
        <xdr:cNvCxnSpPr/>
      </xdr:nvCxnSpPr>
      <xdr:spPr>
        <a:xfrm flipV="1">
          <a:off x="1320800" y="97139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147638</xdr:rowOff>
    </xdr:from>
    <xdr:to>
      <xdr:col>24</xdr:col>
      <xdr:colOff>76200</xdr:colOff>
      <xdr:row>54</xdr:row>
      <xdr:rowOff>77788</xdr:rowOff>
    </xdr:to>
    <xdr:sp macro="" textlink="">
      <xdr:nvSpPr>
        <xdr:cNvPr id="209" name="楕円 208"/>
        <xdr:cNvSpPr/>
      </xdr:nvSpPr>
      <xdr:spPr>
        <a:xfrm>
          <a:off x="47752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56215</xdr:rowOff>
    </xdr:from>
    <xdr:ext cx="762000" cy="259045"/>
    <xdr:sp macro="" textlink="">
      <xdr:nvSpPr>
        <xdr:cNvPr id="210" name="扶助費該当値テキスト"/>
        <xdr:cNvSpPr txBox="1"/>
      </xdr:nvSpPr>
      <xdr:spPr>
        <a:xfrm>
          <a:off x="4914900" y="914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104775</xdr:rowOff>
    </xdr:from>
    <xdr:to>
      <xdr:col>20</xdr:col>
      <xdr:colOff>38100</xdr:colOff>
      <xdr:row>58</xdr:row>
      <xdr:rowOff>34925</xdr:rowOff>
    </xdr:to>
    <xdr:sp macro="" textlink="">
      <xdr:nvSpPr>
        <xdr:cNvPr id="211" name="楕円 210"/>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19702</xdr:rowOff>
    </xdr:from>
    <xdr:ext cx="736600" cy="259045"/>
    <xdr:sp macro="" textlink="">
      <xdr:nvSpPr>
        <xdr:cNvPr id="212" name="テキスト ボックス 211"/>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61913</xdr:rowOff>
    </xdr:from>
    <xdr:to>
      <xdr:col>15</xdr:col>
      <xdr:colOff>149225</xdr:colOff>
      <xdr:row>58</xdr:row>
      <xdr:rowOff>163513</xdr:rowOff>
    </xdr:to>
    <xdr:sp macro="" textlink="">
      <xdr:nvSpPr>
        <xdr:cNvPr id="213" name="楕円 212"/>
        <xdr:cNvSpPr/>
      </xdr:nvSpPr>
      <xdr:spPr>
        <a:xfrm>
          <a:off x="3048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148290</xdr:rowOff>
    </xdr:from>
    <xdr:ext cx="762000" cy="259045"/>
    <xdr:sp macro="" textlink="">
      <xdr:nvSpPr>
        <xdr:cNvPr id="214" name="テキスト ボックス 213"/>
        <xdr:cNvSpPr txBox="1"/>
      </xdr:nvSpPr>
      <xdr:spPr>
        <a:xfrm>
          <a:off x="2717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61913</xdr:rowOff>
    </xdr:from>
    <xdr:to>
      <xdr:col>11</xdr:col>
      <xdr:colOff>60325</xdr:colOff>
      <xdr:row>56</xdr:row>
      <xdr:rowOff>163513</xdr:rowOff>
    </xdr:to>
    <xdr:sp macro="" textlink="">
      <xdr:nvSpPr>
        <xdr:cNvPr id="215" name="楕円 214"/>
        <xdr:cNvSpPr/>
      </xdr:nvSpPr>
      <xdr:spPr>
        <a:xfrm>
          <a:off x="2159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148290</xdr:rowOff>
    </xdr:from>
    <xdr:ext cx="762000" cy="259045"/>
    <xdr:sp macro="" textlink="">
      <xdr:nvSpPr>
        <xdr:cNvPr id="216" name="テキスト ボックス 215"/>
        <xdr:cNvSpPr txBox="1"/>
      </xdr:nvSpPr>
      <xdr:spPr>
        <a:xfrm>
          <a:off x="1828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１．０</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７．８</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と大幅に</a:t>
          </a:r>
          <a:r>
            <a:rPr kumimoji="1" lang="ja-JP" altLang="ja-JP" sz="1200" b="0" i="0" u="none" strike="noStrike" kern="0" cap="none" spc="0" normalizeH="0" baseline="0" noProof="0">
              <a:ln>
                <a:noFill/>
              </a:ln>
              <a:solidFill>
                <a:prstClr val="black"/>
              </a:solidFill>
              <a:effectLst/>
              <a:uLnTx/>
              <a:uFillTx/>
              <a:latin typeface="+mn-lt"/>
              <a:ea typeface="+mn-ea"/>
              <a:cs typeface="+mn-cs"/>
            </a:rPr>
            <a:t>上回っている。要因は特別会計等への繰出金が大きいことにある。特に下水道（農業集落排水）事業については毎年度２億円以上の繰出を行っている。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また、その他の特別会計への繰出金も</a:t>
          </a:r>
          <a:r>
            <a:rPr kumimoji="1" lang="ja-JP" altLang="en-US" sz="1200" b="0" i="0" u="none" strike="noStrike" kern="0" cap="none" spc="0" normalizeH="0" baseline="0" noProof="0">
              <a:ln>
                <a:noFill/>
              </a:ln>
              <a:solidFill>
                <a:prstClr val="black"/>
              </a:solidFill>
              <a:effectLst/>
              <a:uLnTx/>
              <a:uFillTx/>
              <a:latin typeface="+mn-lt"/>
              <a:ea typeface="+mn-ea"/>
              <a:cs typeface="+mn-cs"/>
            </a:rPr>
            <a:t>高止まりしている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111760</xdr:rowOff>
    </xdr:to>
    <xdr:cxnSp macro="">
      <xdr:nvCxnSpPr>
        <xdr:cNvPr id="251" name="直線コネクタ 250"/>
        <xdr:cNvCxnSpPr/>
      </xdr:nvCxnSpPr>
      <xdr:spPr>
        <a:xfrm flipV="1">
          <a:off x="15671800" y="1032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111760</xdr:rowOff>
    </xdr:to>
    <xdr:cxnSp macro="">
      <xdr:nvCxnSpPr>
        <xdr:cNvPr id="254" name="直線コネクタ 253"/>
        <xdr:cNvCxnSpPr/>
      </xdr:nvCxnSpPr>
      <xdr:spPr>
        <a:xfrm>
          <a:off x="14782800" y="1037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88900</xdr:rowOff>
    </xdr:to>
    <xdr:cxnSp macro="">
      <xdr:nvCxnSpPr>
        <xdr:cNvPr id="257" name="直線コネクタ 256"/>
        <xdr:cNvCxnSpPr/>
      </xdr:nvCxnSpPr>
      <xdr:spPr>
        <a:xfrm>
          <a:off x="13893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88900</xdr:rowOff>
    </xdr:to>
    <xdr:cxnSp macro="">
      <xdr:nvCxnSpPr>
        <xdr:cNvPr id="260" name="直線コネクタ 259"/>
        <xdr:cNvCxnSpPr/>
      </xdr:nvCxnSpPr>
      <xdr:spPr>
        <a:xfrm flipV="1">
          <a:off x="13004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70" name="楕円 269"/>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128287</xdr:rowOff>
    </xdr:from>
    <xdr:ext cx="762000" cy="259045"/>
    <xdr:sp macro="" textlink="">
      <xdr:nvSpPr>
        <xdr:cNvPr id="271"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60960</xdr:rowOff>
    </xdr:from>
    <xdr:to>
      <xdr:col>78</xdr:col>
      <xdr:colOff>120650</xdr:colOff>
      <xdr:row>60</xdr:row>
      <xdr:rowOff>162560</xdr:rowOff>
    </xdr:to>
    <xdr:sp macro="" textlink="">
      <xdr:nvSpPr>
        <xdr:cNvPr id="272" name="楕円 271"/>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147337</xdr:rowOff>
    </xdr:from>
    <xdr:ext cx="736600" cy="259045"/>
    <xdr:sp macro="" textlink="">
      <xdr:nvSpPr>
        <xdr:cNvPr id="273" name="テキスト ボックス 272"/>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4" name="楕円 273"/>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5" name="テキスト ボックス 274"/>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６．４</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ポイント上回っている。要因は塵芥処理業務や消防業務等を一部事務組合で行っており、補助費等として</a:t>
          </a:r>
          <a:r>
            <a:rPr kumimoji="1" lang="ja-JP" altLang="en-US" sz="1200" b="0" i="0" u="none" strike="noStrike" kern="0" cap="none" spc="0" normalizeH="0" baseline="0" noProof="0">
              <a:ln>
                <a:noFill/>
              </a:ln>
              <a:solidFill>
                <a:prstClr val="black"/>
              </a:solidFill>
              <a:effectLst/>
              <a:uLnTx/>
              <a:uFillTx/>
              <a:latin typeface="+mn-lt"/>
              <a:ea typeface="+mn-ea"/>
              <a:cs typeface="+mn-cs"/>
            </a:rPr>
            <a:t>支出</a:t>
          </a:r>
          <a:r>
            <a:rPr kumimoji="1" lang="ja-JP" altLang="ja-JP" sz="1200" b="0" i="0" u="none" strike="noStrike" kern="0" cap="none" spc="0" normalizeH="0" baseline="0" noProof="0">
              <a:ln>
                <a:noFill/>
              </a:ln>
              <a:solidFill>
                <a:prstClr val="black"/>
              </a:solidFill>
              <a:effectLst/>
              <a:uLnTx/>
              <a:uFillTx/>
              <a:latin typeface="+mn-lt"/>
              <a:ea typeface="+mn-ea"/>
              <a:cs typeface="+mn-cs"/>
            </a:rPr>
            <a:t>しているためで</a:t>
          </a:r>
          <a:r>
            <a:rPr kumimoji="1" lang="ja-JP" altLang="en-US" sz="1200" b="0" i="0" u="none" strike="noStrike" kern="0" cap="none" spc="0" normalizeH="0" baseline="0" noProof="0">
              <a:ln>
                <a:noFill/>
              </a:ln>
              <a:solidFill>
                <a:prstClr val="black"/>
              </a:solidFill>
              <a:effectLst/>
              <a:uLnTx/>
              <a:uFillTx/>
              <a:latin typeface="+mn-lt"/>
              <a:ea typeface="+mn-ea"/>
              <a:cs typeface="+mn-cs"/>
            </a:rPr>
            <a:t>ある。またＲ２年度からは中心市街地活性化事業への支出も増加したため。</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また、各種団体等への補助額も徐々に増加しているため、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精査を行っていく</a:t>
          </a:r>
          <a:r>
            <a:rPr kumimoji="1" lang="ja-JP" altLang="ja-JP" sz="1200" b="0" i="0" u="none" strike="noStrike" kern="0" cap="none" spc="0" normalizeH="0" baseline="0" noProof="0">
              <a:ln>
                <a:noFill/>
              </a:ln>
              <a:solidFill>
                <a:prstClr val="black"/>
              </a:solidFill>
              <a:effectLst/>
              <a:uLnTx/>
              <a:uFillTx/>
              <a:latin typeface="+mn-lt"/>
              <a:ea typeface="+mn-ea"/>
              <a:cs typeface="+mn-cs"/>
            </a:rPr>
            <a:t>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39</xdr:row>
      <xdr:rowOff>51562</xdr:rowOff>
    </xdr:to>
    <xdr:cxnSp macro="">
      <xdr:nvCxnSpPr>
        <xdr:cNvPr id="309" name="直線コネクタ 308"/>
        <xdr:cNvCxnSpPr/>
      </xdr:nvCxnSpPr>
      <xdr:spPr>
        <a:xfrm>
          <a:off x="15671800" y="646379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44704</xdr:rowOff>
    </xdr:to>
    <xdr:cxnSp macro="">
      <xdr:nvCxnSpPr>
        <xdr:cNvPr id="312" name="直線コネクタ 311"/>
        <xdr:cNvCxnSpPr/>
      </xdr:nvCxnSpPr>
      <xdr:spPr>
        <a:xfrm flipV="1">
          <a:off x="14782800" y="64637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44704</xdr:rowOff>
    </xdr:to>
    <xdr:cxnSp macro="">
      <xdr:nvCxnSpPr>
        <xdr:cNvPr id="315" name="直線コネクタ 314"/>
        <xdr:cNvCxnSpPr/>
      </xdr:nvCxnSpPr>
      <xdr:spPr>
        <a:xfrm>
          <a:off x="13893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163576</xdr:rowOff>
    </xdr:to>
    <xdr:cxnSp macro="">
      <xdr:nvCxnSpPr>
        <xdr:cNvPr id="318" name="直線コネクタ 317"/>
        <xdr:cNvCxnSpPr/>
      </xdr:nvCxnSpPr>
      <xdr:spPr>
        <a:xfrm flipV="1">
          <a:off x="13004800" y="65232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8" name="楕円 327"/>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9" name="補助費等該当値テキスト"/>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0" name="楕円 329"/>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1" name="テキスト ボックス 330"/>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2" name="楕円 331"/>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3" name="テキスト ボックス 332"/>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4" name="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112776</xdr:rowOff>
    </xdr:from>
    <xdr:to>
      <xdr:col>65</xdr:col>
      <xdr:colOff>53975</xdr:colOff>
      <xdr:row>39</xdr:row>
      <xdr:rowOff>42926</xdr:rowOff>
    </xdr:to>
    <xdr:sp macro="" textlink="">
      <xdr:nvSpPr>
        <xdr:cNvPr id="336" name="楕円 335"/>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27703</xdr:rowOff>
    </xdr:from>
    <xdr:ext cx="762000" cy="259045"/>
    <xdr:sp macro="" textlink="">
      <xdr:nvSpPr>
        <xdr:cNvPr id="337" name="テキスト ボックス 336"/>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８</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公債費償還額のピークは越えているため、徐々に低減していく見込みである。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今後も計画的な起債発行を行い、起債償還が財政状況を圧迫しないよう努める。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75</xdr:row>
      <xdr:rowOff>165100</xdr:rowOff>
    </xdr:to>
    <xdr:cxnSp macro="">
      <xdr:nvCxnSpPr>
        <xdr:cNvPr id="369" name="直線コネクタ 368"/>
        <xdr:cNvCxnSpPr/>
      </xdr:nvCxnSpPr>
      <xdr:spPr>
        <a:xfrm flipV="1">
          <a:off x="3987800" y="130086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50800</xdr:rowOff>
    </xdr:to>
    <xdr:cxnSp macro="">
      <xdr:nvCxnSpPr>
        <xdr:cNvPr id="372" name="直線コネクタ 371"/>
        <xdr:cNvCxnSpPr/>
      </xdr:nvCxnSpPr>
      <xdr:spPr>
        <a:xfrm flipV="1">
          <a:off x="3098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50800</xdr:rowOff>
    </xdr:to>
    <xdr:cxnSp macro="">
      <xdr:nvCxnSpPr>
        <xdr:cNvPr id="375" name="直線コネクタ 374"/>
        <xdr:cNvCxnSpPr/>
      </xdr:nvCxnSpPr>
      <xdr:spPr>
        <a:xfrm>
          <a:off x="2209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66039</xdr:rowOff>
    </xdr:to>
    <xdr:cxnSp macro="">
      <xdr:nvCxnSpPr>
        <xdr:cNvPr id="378" name="直線コネクタ 377"/>
        <xdr:cNvCxnSpPr/>
      </xdr:nvCxnSpPr>
      <xdr:spPr>
        <a:xfrm flipV="1">
          <a:off x="1320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8" name="楕円 387"/>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9"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90" name="楕円 389"/>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91" name="テキスト ボックス 390"/>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2" name="楕円 391"/>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3" name="テキスト ボックス 392"/>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4" name="楕円 393"/>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5" name="テキスト ボックス 394"/>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6" name="楕円 395"/>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7" name="テキスト ボックス 396"/>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昨年度より</a:t>
          </a:r>
          <a:r>
            <a:rPr kumimoji="1" lang="ja-JP" altLang="en-US" sz="1200" b="0" i="0" u="none" strike="noStrike" kern="0" cap="none" spc="0" normalizeH="0" baseline="0" noProof="0">
              <a:ln>
                <a:noFill/>
              </a:ln>
              <a:solidFill>
                <a:prstClr val="black"/>
              </a:solidFill>
              <a:effectLst/>
              <a:uLnTx/>
              <a:uFillTx/>
              <a:latin typeface="+mn-lt"/>
              <a:ea typeface="+mn-ea"/>
              <a:cs typeface="+mn-cs"/>
            </a:rPr>
            <a:t>１．２</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６．７</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特にその他経費や</a:t>
          </a: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補助費等が類似団体と比較しても上回って</a:t>
          </a:r>
          <a:r>
            <a:rPr kumimoji="1" lang="ja-JP" altLang="en-US" sz="1200" b="0" i="0" u="none" strike="noStrike" kern="0" cap="none" spc="0" normalizeH="0" baseline="0" noProof="0">
              <a:ln>
                <a:noFill/>
              </a:ln>
              <a:solidFill>
                <a:prstClr val="black"/>
              </a:solidFill>
              <a:effectLst/>
              <a:uLnTx/>
              <a:uFillTx/>
              <a:latin typeface="+mn-lt"/>
              <a:ea typeface="+mn-ea"/>
              <a:cs typeface="+mn-cs"/>
            </a:rPr>
            <a:t>いるため</a:t>
          </a:r>
          <a:r>
            <a:rPr kumimoji="1" lang="ja-JP" altLang="ja-JP" sz="1200" b="0" i="0" u="none" strike="noStrike" kern="0" cap="none" spc="0" normalizeH="0" baseline="0" noProof="0">
              <a:ln>
                <a:noFill/>
              </a:ln>
              <a:solidFill>
                <a:prstClr val="black"/>
              </a:solidFill>
              <a:effectLst/>
              <a:uLnTx/>
              <a:uFillTx/>
              <a:latin typeface="+mn-lt"/>
              <a:ea typeface="+mn-ea"/>
              <a:cs typeface="+mn-cs"/>
            </a:rPr>
            <a:t>、今後見直しが必要である。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79</xdr:row>
      <xdr:rowOff>146050</xdr:rowOff>
    </xdr:to>
    <xdr:cxnSp macro="">
      <xdr:nvCxnSpPr>
        <xdr:cNvPr id="430" name="直線コネクタ 429"/>
        <xdr:cNvCxnSpPr/>
      </xdr:nvCxnSpPr>
      <xdr:spPr>
        <a:xfrm>
          <a:off x="15671800" y="1364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80</xdr:row>
      <xdr:rowOff>66039</xdr:rowOff>
    </xdr:to>
    <xdr:cxnSp macro="">
      <xdr:nvCxnSpPr>
        <xdr:cNvPr id="433" name="直線コネクタ 432"/>
        <xdr:cNvCxnSpPr/>
      </xdr:nvCxnSpPr>
      <xdr:spPr>
        <a:xfrm flipV="1">
          <a:off x="14782800" y="13644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80</xdr:row>
      <xdr:rowOff>66039</xdr:rowOff>
    </xdr:to>
    <xdr:cxnSp macro="">
      <xdr:nvCxnSpPr>
        <xdr:cNvPr id="436" name="直線コネクタ 435"/>
        <xdr:cNvCxnSpPr/>
      </xdr:nvCxnSpPr>
      <xdr:spPr>
        <a:xfrm>
          <a:off x="13893800" y="134772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80</xdr:row>
      <xdr:rowOff>39370</xdr:rowOff>
    </xdr:to>
    <xdr:cxnSp macro="">
      <xdr:nvCxnSpPr>
        <xdr:cNvPr id="439" name="直線コネクタ 438"/>
        <xdr:cNvCxnSpPr/>
      </xdr:nvCxnSpPr>
      <xdr:spPr>
        <a:xfrm flipV="1">
          <a:off x="13004800" y="13477239"/>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449" name="楕円 448"/>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67327</xdr:rowOff>
    </xdr:from>
    <xdr:ext cx="762000" cy="259045"/>
    <xdr:sp macro="" textlink="">
      <xdr:nvSpPr>
        <xdr:cNvPr id="450"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49530</xdr:rowOff>
    </xdr:from>
    <xdr:to>
      <xdr:col>78</xdr:col>
      <xdr:colOff>120650</xdr:colOff>
      <xdr:row>79</xdr:row>
      <xdr:rowOff>151130</xdr:rowOff>
    </xdr:to>
    <xdr:sp macro="" textlink="">
      <xdr:nvSpPr>
        <xdr:cNvPr id="451" name="楕円 450"/>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135907</xdr:rowOff>
    </xdr:from>
    <xdr:ext cx="736600" cy="259045"/>
    <xdr:sp macro="" textlink="">
      <xdr:nvSpPr>
        <xdr:cNvPr id="452" name="テキスト ボックス 451"/>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15239</xdr:rowOff>
    </xdr:from>
    <xdr:to>
      <xdr:col>74</xdr:col>
      <xdr:colOff>31750</xdr:colOff>
      <xdr:row>80</xdr:row>
      <xdr:rowOff>116839</xdr:rowOff>
    </xdr:to>
    <xdr:sp macro="" textlink="">
      <xdr:nvSpPr>
        <xdr:cNvPr id="453" name="楕円 452"/>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101616</xdr:rowOff>
    </xdr:from>
    <xdr:ext cx="762000" cy="259045"/>
    <xdr:sp macro="" textlink="">
      <xdr:nvSpPr>
        <xdr:cNvPr id="454" name="テキスト ボックス 453"/>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5" name="楕円 454"/>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6" name="テキスト ボックス 455"/>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160020</xdr:rowOff>
    </xdr:from>
    <xdr:to>
      <xdr:col>65</xdr:col>
      <xdr:colOff>53975</xdr:colOff>
      <xdr:row>80</xdr:row>
      <xdr:rowOff>90170</xdr:rowOff>
    </xdr:to>
    <xdr:sp macro="" textlink="">
      <xdr:nvSpPr>
        <xdr:cNvPr id="457" name="楕円 456"/>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74947</xdr:rowOff>
    </xdr:from>
    <xdr:ext cx="762000" cy="259045"/>
    <xdr:sp macro="" textlink="">
      <xdr:nvSpPr>
        <xdr:cNvPr id="458" name="テキスト ボックス 457"/>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21841</xdr:rowOff>
    </xdr:from>
    <xdr:ext cx="762000" cy="259045"/>
    <xdr:sp macro="" textlink="">
      <xdr:nvSpPr>
        <xdr:cNvPr id="46" name="人口1人当たり決算額の推移最小値テキスト130"/>
        <xdr:cNvSpPr txBox="1"/>
      </xdr:nvSpPr>
      <xdr:spPr>
        <a:xfrm>
          <a:off x="5740400" y="332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114435</xdr:rowOff>
    </xdr:from>
    <xdr:to>
      <xdr:col>29</xdr:col>
      <xdr:colOff>127000</xdr:colOff>
      <xdr:row>19</xdr:row>
      <xdr:rowOff>11664</xdr:rowOff>
    </xdr:to>
    <xdr:cxnSp macro="">
      <xdr:nvCxnSpPr>
        <xdr:cNvPr id="50" name="直線コネクタ 49"/>
        <xdr:cNvCxnSpPr/>
      </xdr:nvCxnSpPr>
      <xdr:spPr bwMode="auto">
        <a:xfrm>
          <a:off x="5003800" y="3248160"/>
          <a:ext cx="647700" cy="6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114435</xdr:rowOff>
    </xdr:from>
    <xdr:to>
      <xdr:col>26</xdr:col>
      <xdr:colOff>50800</xdr:colOff>
      <xdr:row>18</xdr:row>
      <xdr:rowOff>116035</xdr:rowOff>
    </xdr:to>
    <xdr:cxnSp macro="">
      <xdr:nvCxnSpPr>
        <xdr:cNvPr id="53" name="直線コネクタ 52"/>
        <xdr:cNvCxnSpPr/>
      </xdr:nvCxnSpPr>
      <xdr:spPr bwMode="auto">
        <a:xfrm flipV="1">
          <a:off x="4305300" y="3248160"/>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116035</xdr:rowOff>
    </xdr:from>
    <xdr:to>
      <xdr:col>22</xdr:col>
      <xdr:colOff>114300</xdr:colOff>
      <xdr:row>18</xdr:row>
      <xdr:rowOff>147475</xdr:rowOff>
    </xdr:to>
    <xdr:cxnSp macro="">
      <xdr:nvCxnSpPr>
        <xdr:cNvPr id="56" name="直線コネクタ 55"/>
        <xdr:cNvCxnSpPr/>
      </xdr:nvCxnSpPr>
      <xdr:spPr bwMode="auto">
        <a:xfrm flipV="1">
          <a:off x="3606800" y="3249760"/>
          <a:ext cx="698500" cy="3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147475</xdr:rowOff>
    </xdr:from>
    <xdr:to>
      <xdr:col>18</xdr:col>
      <xdr:colOff>177800</xdr:colOff>
      <xdr:row>18</xdr:row>
      <xdr:rowOff>163523</xdr:rowOff>
    </xdr:to>
    <xdr:cxnSp macro="">
      <xdr:nvCxnSpPr>
        <xdr:cNvPr id="59" name="直線コネクタ 58"/>
        <xdr:cNvCxnSpPr/>
      </xdr:nvCxnSpPr>
      <xdr:spPr bwMode="auto">
        <a:xfrm flipV="1">
          <a:off x="2908300" y="3281200"/>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132314</xdr:rowOff>
    </xdr:from>
    <xdr:to>
      <xdr:col>29</xdr:col>
      <xdr:colOff>177800</xdr:colOff>
      <xdr:row>19</xdr:row>
      <xdr:rowOff>62464</xdr:rowOff>
    </xdr:to>
    <xdr:sp macro="" textlink="">
      <xdr:nvSpPr>
        <xdr:cNvPr id="69" name="楕円 68"/>
        <xdr:cNvSpPr/>
      </xdr:nvSpPr>
      <xdr:spPr bwMode="auto">
        <a:xfrm>
          <a:off x="5600700" y="326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40891</xdr:rowOff>
    </xdr:from>
    <xdr:ext cx="762000" cy="259045"/>
    <xdr:sp macro="" textlink="">
      <xdr:nvSpPr>
        <xdr:cNvPr id="70" name="人口1人当たり決算額の推移該当値テキスト130"/>
        <xdr:cNvSpPr txBox="1"/>
      </xdr:nvSpPr>
      <xdr:spPr>
        <a:xfrm>
          <a:off x="5740400" y="31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63635</xdr:rowOff>
    </xdr:from>
    <xdr:to>
      <xdr:col>26</xdr:col>
      <xdr:colOff>101600</xdr:colOff>
      <xdr:row>18</xdr:row>
      <xdr:rowOff>165235</xdr:rowOff>
    </xdr:to>
    <xdr:sp macro="" textlink="">
      <xdr:nvSpPr>
        <xdr:cNvPr id="71" name="楕円 70"/>
        <xdr:cNvSpPr/>
      </xdr:nvSpPr>
      <xdr:spPr bwMode="auto">
        <a:xfrm>
          <a:off x="4953000" y="319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150011</xdr:rowOff>
    </xdr:from>
    <xdr:ext cx="736600" cy="259045"/>
    <xdr:sp macro="" textlink="">
      <xdr:nvSpPr>
        <xdr:cNvPr id="72" name="テキスト ボックス 71"/>
        <xdr:cNvSpPr txBox="1"/>
      </xdr:nvSpPr>
      <xdr:spPr>
        <a:xfrm>
          <a:off x="4622800" y="3283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65235</xdr:rowOff>
    </xdr:from>
    <xdr:to>
      <xdr:col>22</xdr:col>
      <xdr:colOff>165100</xdr:colOff>
      <xdr:row>18</xdr:row>
      <xdr:rowOff>166835</xdr:rowOff>
    </xdr:to>
    <xdr:sp macro="" textlink="">
      <xdr:nvSpPr>
        <xdr:cNvPr id="73" name="楕円 72"/>
        <xdr:cNvSpPr/>
      </xdr:nvSpPr>
      <xdr:spPr bwMode="auto">
        <a:xfrm>
          <a:off x="4254500" y="31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151612</xdr:rowOff>
    </xdr:from>
    <xdr:ext cx="762000" cy="259045"/>
    <xdr:sp macro="" textlink="">
      <xdr:nvSpPr>
        <xdr:cNvPr id="74" name="テキスト ボックス 73"/>
        <xdr:cNvSpPr txBox="1"/>
      </xdr:nvSpPr>
      <xdr:spPr>
        <a:xfrm>
          <a:off x="3924300" y="328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96675</xdr:rowOff>
    </xdr:from>
    <xdr:to>
      <xdr:col>19</xdr:col>
      <xdr:colOff>38100</xdr:colOff>
      <xdr:row>19</xdr:row>
      <xdr:rowOff>26825</xdr:rowOff>
    </xdr:to>
    <xdr:sp macro="" textlink="">
      <xdr:nvSpPr>
        <xdr:cNvPr id="75" name="楕円 74"/>
        <xdr:cNvSpPr/>
      </xdr:nvSpPr>
      <xdr:spPr bwMode="auto">
        <a:xfrm>
          <a:off x="3556000" y="323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11602</xdr:rowOff>
    </xdr:from>
    <xdr:ext cx="762000" cy="259045"/>
    <xdr:sp macro="" textlink="">
      <xdr:nvSpPr>
        <xdr:cNvPr id="76" name="テキスト ボックス 75"/>
        <xdr:cNvSpPr txBox="1"/>
      </xdr:nvSpPr>
      <xdr:spPr>
        <a:xfrm>
          <a:off x="3225800" y="33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112723</xdr:rowOff>
    </xdr:from>
    <xdr:to>
      <xdr:col>15</xdr:col>
      <xdr:colOff>101600</xdr:colOff>
      <xdr:row>19</xdr:row>
      <xdr:rowOff>42873</xdr:rowOff>
    </xdr:to>
    <xdr:sp macro="" textlink="">
      <xdr:nvSpPr>
        <xdr:cNvPr id="77" name="楕円 76"/>
        <xdr:cNvSpPr/>
      </xdr:nvSpPr>
      <xdr:spPr bwMode="auto">
        <a:xfrm>
          <a:off x="2857500" y="324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27650</xdr:rowOff>
    </xdr:from>
    <xdr:ext cx="762000" cy="259045"/>
    <xdr:sp macro="" textlink="">
      <xdr:nvSpPr>
        <xdr:cNvPr id="78" name="テキスト ボックス 77"/>
        <xdr:cNvSpPr txBox="1"/>
      </xdr:nvSpPr>
      <xdr:spPr>
        <a:xfrm>
          <a:off x="2527300" y="333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88987</xdr:rowOff>
    </xdr:from>
    <xdr:to>
      <xdr:col>29</xdr:col>
      <xdr:colOff>127000</xdr:colOff>
      <xdr:row>37</xdr:row>
      <xdr:rowOff>106459</xdr:rowOff>
    </xdr:to>
    <xdr:cxnSp macro="">
      <xdr:nvCxnSpPr>
        <xdr:cNvPr id="114" name="直線コネクタ 113"/>
        <xdr:cNvCxnSpPr/>
      </xdr:nvCxnSpPr>
      <xdr:spPr bwMode="auto">
        <a:xfrm>
          <a:off x="5003800" y="7213687"/>
          <a:ext cx="647700" cy="1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50664</xdr:rowOff>
    </xdr:from>
    <xdr:to>
      <xdr:col>26</xdr:col>
      <xdr:colOff>50800</xdr:colOff>
      <xdr:row>37</xdr:row>
      <xdr:rowOff>88987</xdr:rowOff>
    </xdr:to>
    <xdr:cxnSp macro="">
      <xdr:nvCxnSpPr>
        <xdr:cNvPr id="117" name="直線コネクタ 116"/>
        <xdr:cNvCxnSpPr/>
      </xdr:nvCxnSpPr>
      <xdr:spPr bwMode="auto">
        <a:xfrm>
          <a:off x="4305300" y="7175364"/>
          <a:ext cx="698500" cy="3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9418</xdr:rowOff>
    </xdr:from>
    <xdr:to>
      <xdr:col>22</xdr:col>
      <xdr:colOff>114300</xdr:colOff>
      <xdr:row>37</xdr:row>
      <xdr:rowOff>50664</xdr:rowOff>
    </xdr:to>
    <xdr:cxnSp macro="">
      <xdr:nvCxnSpPr>
        <xdr:cNvPr id="120" name="直線コネクタ 119"/>
        <xdr:cNvCxnSpPr/>
      </xdr:nvCxnSpPr>
      <xdr:spPr bwMode="auto">
        <a:xfrm>
          <a:off x="3606800" y="7134118"/>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158187</xdr:rowOff>
    </xdr:from>
    <xdr:to>
      <xdr:col>18</xdr:col>
      <xdr:colOff>177800</xdr:colOff>
      <xdr:row>37</xdr:row>
      <xdr:rowOff>9418</xdr:rowOff>
    </xdr:to>
    <xdr:cxnSp macro="">
      <xdr:nvCxnSpPr>
        <xdr:cNvPr id="123" name="直線コネクタ 122"/>
        <xdr:cNvCxnSpPr/>
      </xdr:nvCxnSpPr>
      <xdr:spPr bwMode="auto">
        <a:xfrm>
          <a:off x="2908300" y="7111437"/>
          <a:ext cx="698500" cy="2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55659</xdr:rowOff>
    </xdr:from>
    <xdr:to>
      <xdr:col>29</xdr:col>
      <xdr:colOff>177800</xdr:colOff>
      <xdr:row>37</xdr:row>
      <xdr:rowOff>157259</xdr:rowOff>
    </xdr:to>
    <xdr:sp macro="" textlink="">
      <xdr:nvSpPr>
        <xdr:cNvPr id="133" name="楕円 132"/>
        <xdr:cNvSpPr/>
      </xdr:nvSpPr>
      <xdr:spPr bwMode="auto">
        <a:xfrm>
          <a:off x="5600700" y="7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27736</xdr:rowOff>
    </xdr:from>
    <xdr:ext cx="762000" cy="259045"/>
    <xdr:sp macro="" textlink="">
      <xdr:nvSpPr>
        <xdr:cNvPr id="134" name="人口1人当たり決算額の推移該当値テキスト445"/>
        <xdr:cNvSpPr txBox="1"/>
      </xdr:nvSpPr>
      <xdr:spPr>
        <a:xfrm>
          <a:off x="5740400" y="715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38187</xdr:rowOff>
    </xdr:from>
    <xdr:to>
      <xdr:col>26</xdr:col>
      <xdr:colOff>101600</xdr:colOff>
      <xdr:row>37</xdr:row>
      <xdr:rowOff>139787</xdr:rowOff>
    </xdr:to>
    <xdr:sp macro="" textlink="">
      <xdr:nvSpPr>
        <xdr:cNvPr id="135" name="楕円 134"/>
        <xdr:cNvSpPr/>
      </xdr:nvSpPr>
      <xdr:spPr bwMode="auto">
        <a:xfrm>
          <a:off x="4953000" y="716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124564</xdr:rowOff>
    </xdr:from>
    <xdr:ext cx="736600" cy="259045"/>
    <xdr:sp macro="" textlink="">
      <xdr:nvSpPr>
        <xdr:cNvPr id="136" name="テキスト ボックス 135"/>
        <xdr:cNvSpPr txBox="1"/>
      </xdr:nvSpPr>
      <xdr:spPr>
        <a:xfrm>
          <a:off x="4622800" y="724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171314</xdr:rowOff>
    </xdr:from>
    <xdr:to>
      <xdr:col>22</xdr:col>
      <xdr:colOff>165100</xdr:colOff>
      <xdr:row>37</xdr:row>
      <xdr:rowOff>101464</xdr:rowOff>
    </xdr:to>
    <xdr:sp macro="" textlink="">
      <xdr:nvSpPr>
        <xdr:cNvPr id="137" name="楕円 136"/>
        <xdr:cNvSpPr/>
      </xdr:nvSpPr>
      <xdr:spPr bwMode="auto">
        <a:xfrm>
          <a:off x="4254500" y="712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86241</xdr:rowOff>
    </xdr:from>
    <xdr:ext cx="762000" cy="259045"/>
    <xdr:sp macro="" textlink="">
      <xdr:nvSpPr>
        <xdr:cNvPr id="138" name="テキスト ボックス 137"/>
        <xdr:cNvSpPr txBox="1"/>
      </xdr:nvSpPr>
      <xdr:spPr>
        <a:xfrm>
          <a:off x="3924300" y="721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130068</xdr:rowOff>
    </xdr:from>
    <xdr:to>
      <xdr:col>19</xdr:col>
      <xdr:colOff>38100</xdr:colOff>
      <xdr:row>37</xdr:row>
      <xdr:rowOff>60218</xdr:rowOff>
    </xdr:to>
    <xdr:sp macro="" textlink="">
      <xdr:nvSpPr>
        <xdr:cNvPr id="139" name="楕円 138"/>
        <xdr:cNvSpPr/>
      </xdr:nvSpPr>
      <xdr:spPr bwMode="auto">
        <a:xfrm>
          <a:off x="3556000" y="708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44995</xdr:rowOff>
    </xdr:from>
    <xdr:ext cx="762000" cy="259045"/>
    <xdr:sp macro="" textlink="">
      <xdr:nvSpPr>
        <xdr:cNvPr id="140" name="テキスト ボックス 139"/>
        <xdr:cNvSpPr txBox="1"/>
      </xdr:nvSpPr>
      <xdr:spPr>
        <a:xfrm>
          <a:off x="3225800" y="716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107387</xdr:rowOff>
    </xdr:from>
    <xdr:to>
      <xdr:col>15</xdr:col>
      <xdr:colOff>101600</xdr:colOff>
      <xdr:row>37</xdr:row>
      <xdr:rowOff>37537</xdr:rowOff>
    </xdr:to>
    <xdr:sp macro="" textlink="">
      <xdr:nvSpPr>
        <xdr:cNvPr id="141" name="楕円 140"/>
        <xdr:cNvSpPr/>
      </xdr:nvSpPr>
      <xdr:spPr bwMode="auto">
        <a:xfrm>
          <a:off x="2857500" y="706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219164</xdr:rowOff>
    </xdr:from>
    <xdr:ext cx="762000" cy="259045"/>
    <xdr:sp macro="" textlink="">
      <xdr:nvSpPr>
        <xdr:cNvPr id="142" name="テキスト ボックス 141"/>
        <xdr:cNvSpPr txBox="1"/>
      </xdr:nvSpPr>
      <xdr:spPr>
        <a:xfrm>
          <a:off x="2527300" y="682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26596</xdr:rowOff>
    </xdr:from>
    <xdr:to>
      <xdr:col>24</xdr:col>
      <xdr:colOff>63500</xdr:colOff>
      <xdr:row>38</xdr:row>
      <xdr:rowOff>58097</xdr:rowOff>
    </xdr:to>
    <xdr:cxnSp macro="">
      <xdr:nvCxnSpPr>
        <xdr:cNvPr id="61" name="直線コネクタ 60"/>
        <xdr:cNvCxnSpPr/>
      </xdr:nvCxnSpPr>
      <xdr:spPr>
        <a:xfrm>
          <a:off x="3797300" y="6541696"/>
          <a:ext cx="8382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26596</xdr:rowOff>
    </xdr:from>
    <xdr:to>
      <xdr:col>19</xdr:col>
      <xdr:colOff>177800</xdr:colOff>
      <xdr:row>38</xdr:row>
      <xdr:rowOff>41029</xdr:rowOff>
    </xdr:to>
    <xdr:cxnSp macro="">
      <xdr:nvCxnSpPr>
        <xdr:cNvPr id="64" name="直線コネクタ 63"/>
        <xdr:cNvCxnSpPr/>
      </xdr:nvCxnSpPr>
      <xdr:spPr>
        <a:xfrm flipV="1">
          <a:off x="2908300" y="6541696"/>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41029</xdr:rowOff>
    </xdr:from>
    <xdr:to>
      <xdr:col>15</xdr:col>
      <xdr:colOff>50800</xdr:colOff>
      <xdr:row>38</xdr:row>
      <xdr:rowOff>60612</xdr:rowOff>
    </xdr:to>
    <xdr:cxnSp macro="">
      <xdr:nvCxnSpPr>
        <xdr:cNvPr id="67" name="直線コネクタ 66"/>
        <xdr:cNvCxnSpPr/>
      </xdr:nvCxnSpPr>
      <xdr:spPr>
        <a:xfrm flipV="1">
          <a:off x="2019300" y="6556129"/>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60612</xdr:rowOff>
    </xdr:from>
    <xdr:to>
      <xdr:col>10</xdr:col>
      <xdr:colOff>114300</xdr:colOff>
      <xdr:row>38</xdr:row>
      <xdr:rowOff>84333</xdr:rowOff>
    </xdr:to>
    <xdr:cxnSp macro="">
      <xdr:nvCxnSpPr>
        <xdr:cNvPr id="70" name="直線コネクタ 69"/>
        <xdr:cNvCxnSpPr/>
      </xdr:nvCxnSpPr>
      <xdr:spPr>
        <a:xfrm flipV="1">
          <a:off x="1130300" y="6575712"/>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7297</xdr:rowOff>
    </xdr:from>
    <xdr:to>
      <xdr:col>24</xdr:col>
      <xdr:colOff>114300</xdr:colOff>
      <xdr:row>38</xdr:row>
      <xdr:rowOff>108897</xdr:rowOff>
    </xdr:to>
    <xdr:sp macro="" textlink="">
      <xdr:nvSpPr>
        <xdr:cNvPr id="80" name="楕円 79"/>
        <xdr:cNvSpPr/>
      </xdr:nvSpPr>
      <xdr:spPr>
        <a:xfrm>
          <a:off x="4584700" y="65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93674</xdr:rowOff>
    </xdr:from>
    <xdr:ext cx="534377" cy="259045"/>
    <xdr:sp macro="" textlink="">
      <xdr:nvSpPr>
        <xdr:cNvPr id="81" name="人件費該当値テキスト"/>
        <xdr:cNvSpPr txBox="1"/>
      </xdr:nvSpPr>
      <xdr:spPr>
        <a:xfrm>
          <a:off x="4686300" y="64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147246</xdr:rowOff>
    </xdr:from>
    <xdr:to>
      <xdr:col>20</xdr:col>
      <xdr:colOff>38100</xdr:colOff>
      <xdr:row>38</xdr:row>
      <xdr:rowOff>77397</xdr:rowOff>
    </xdr:to>
    <xdr:sp macro="" textlink="">
      <xdr:nvSpPr>
        <xdr:cNvPr id="82" name="楕円 81"/>
        <xdr:cNvSpPr/>
      </xdr:nvSpPr>
      <xdr:spPr>
        <a:xfrm>
          <a:off x="3746500" y="6490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68523</xdr:rowOff>
    </xdr:from>
    <xdr:ext cx="534377" cy="259045"/>
    <xdr:sp macro="" textlink="">
      <xdr:nvSpPr>
        <xdr:cNvPr id="83" name="テキスト ボックス 82"/>
        <xdr:cNvSpPr txBox="1"/>
      </xdr:nvSpPr>
      <xdr:spPr>
        <a:xfrm>
          <a:off x="3530111" y="65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161679</xdr:rowOff>
    </xdr:from>
    <xdr:to>
      <xdr:col>15</xdr:col>
      <xdr:colOff>101600</xdr:colOff>
      <xdr:row>38</xdr:row>
      <xdr:rowOff>91829</xdr:rowOff>
    </xdr:to>
    <xdr:sp macro="" textlink="">
      <xdr:nvSpPr>
        <xdr:cNvPr id="84" name="楕円 83"/>
        <xdr:cNvSpPr/>
      </xdr:nvSpPr>
      <xdr:spPr>
        <a:xfrm>
          <a:off x="2857500" y="65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82956</xdr:rowOff>
    </xdr:from>
    <xdr:ext cx="534377" cy="259045"/>
    <xdr:sp macro="" textlink="">
      <xdr:nvSpPr>
        <xdr:cNvPr id="85" name="テキスト ボックス 84"/>
        <xdr:cNvSpPr txBox="1"/>
      </xdr:nvSpPr>
      <xdr:spPr>
        <a:xfrm>
          <a:off x="2641111" y="65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9812</xdr:rowOff>
    </xdr:from>
    <xdr:to>
      <xdr:col>10</xdr:col>
      <xdr:colOff>165100</xdr:colOff>
      <xdr:row>38</xdr:row>
      <xdr:rowOff>111412</xdr:rowOff>
    </xdr:to>
    <xdr:sp macro="" textlink="">
      <xdr:nvSpPr>
        <xdr:cNvPr id="86" name="楕円 85"/>
        <xdr:cNvSpPr/>
      </xdr:nvSpPr>
      <xdr:spPr>
        <a:xfrm>
          <a:off x="1968500" y="65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102539</xdr:rowOff>
    </xdr:from>
    <xdr:ext cx="534377" cy="259045"/>
    <xdr:sp macro="" textlink="">
      <xdr:nvSpPr>
        <xdr:cNvPr id="87" name="テキスト ボックス 86"/>
        <xdr:cNvSpPr txBox="1"/>
      </xdr:nvSpPr>
      <xdr:spPr>
        <a:xfrm>
          <a:off x="1752111" y="66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33533</xdr:rowOff>
    </xdr:from>
    <xdr:to>
      <xdr:col>6</xdr:col>
      <xdr:colOff>38100</xdr:colOff>
      <xdr:row>38</xdr:row>
      <xdr:rowOff>135133</xdr:rowOff>
    </xdr:to>
    <xdr:sp macro="" textlink="">
      <xdr:nvSpPr>
        <xdr:cNvPr id="88" name="楕円 87"/>
        <xdr:cNvSpPr/>
      </xdr:nvSpPr>
      <xdr:spPr>
        <a:xfrm>
          <a:off x="1079500" y="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126260</xdr:rowOff>
    </xdr:from>
    <xdr:ext cx="534377" cy="259045"/>
    <xdr:sp macro="" textlink="">
      <xdr:nvSpPr>
        <xdr:cNvPr id="89" name="テキスト ボックス 88"/>
        <xdr:cNvSpPr txBox="1"/>
      </xdr:nvSpPr>
      <xdr:spPr>
        <a:xfrm>
          <a:off x="863111" y="664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170796</xdr:rowOff>
    </xdr:from>
    <xdr:to>
      <xdr:col>24</xdr:col>
      <xdr:colOff>63500</xdr:colOff>
      <xdr:row>56</xdr:row>
      <xdr:rowOff>117327</xdr:rowOff>
    </xdr:to>
    <xdr:cxnSp macro="">
      <xdr:nvCxnSpPr>
        <xdr:cNvPr id="120" name="直線コネクタ 119"/>
        <xdr:cNvCxnSpPr/>
      </xdr:nvCxnSpPr>
      <xdr:spPr>
        <a:xfrm flipV="1">
          <a:off x="3797300" y="9600546"/>
          <a:ext cx="838200" cy="1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38805</xdr:rowOff>
    </xdr:from>
    <xdr:to>
      <xdr:col>19</xdr:col>
      <xdr:colOff>177800</xdr:colOff>
      <xdr:row>56</xdr:row>
      <xdr:rowOff>117327</xdr:rowOff>
    </xdr:to>
    <xdr:cxnSp macro="">
      <xdr:nvCxnSpPr>
        <xdr:cNvPr id="123" name="直線コネクタ 122"/>
        <xdr:cNvCxnSpPr/>
      </xdr:nvCxnSpPr>
      <xdr:spPr>
        <a:xfrm>
          <a:off x="2908300" y="9640005"/>
          <a:ext cx="889000" cy="7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38805</xdr:rowOff>
    </xdr:from>
    <xdr:to>
      <xdr:col>15</xdr:col>
      <xdr:colOff>50800</xdr:colOff>
      <xdr:row>56</xdr:row>
      <xdr:rowOff>63459</xdr:rowOff>
    </xdr:to>
    <xdr:cxnSp macro="">
      <xdr:nvCxnSpPr>
        <xdr:cNvPr id="126" name="直線コネクタ 125"/>
        <xdr:cNvCxnSpPr/>
      </xdr:nvCxnSpPr>
      <xdr:spPr>
        <a:xfrm flipV="1">
          <a:off x="2019300" y="9640005"/>
          <a:ext cx="889000" cy="2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63459</xdr:rowOff>
    </xdr:from>
    <xdr:to>
      <xdr:col>10</xdr:col>
      <xdr:colOff>114300</xdr:colOff>
      <xdr:row>57</xdr:row>
      <xdr:rowOff>27408</xdr:rowOff>
    </xdr:to>
    <xdr:cxnSp macro="">
      <xdr:nvCxnSpPr>
        <xdr:cNvPr id="129" name="直線コネクタ 128"/>
        <xdr:cNvCxnSpPr/>
      </xdr:nvCxnSpPr>
      <xdr:spPr>
        <a:xfrm flipV="1">
          <a:off x="1130300" y="9664659"/>
          <a:ext cx="889000" cy="1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119996</xdr:rowOff>
    </xdr:from>
    <xdr:to>
      <xdr:col>24</xdr:col>
      <xdr:colOff>114300</xdr:colOff>
      <xdr:row>56</xdr:row>
      <xdr:rowOff>50146</xdr:rowOff>
    </xdr:to>
    <xdr:sp macro="" textlink="">
      <xdr:nvSpPr>
        <xdr:cNvPr id="139" name="楕円 138"/>
        <xdr:cNvSpPr/>
      </xdr:nvSpPr>
      <xdr:spPr>
        <a:xfrm>
          <a:off x="4584700" y="95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142873</xdr:rowOff>
    </xdr:from>
    <xdr:ext cx="599010" cy="259045"/>
    <xdr:sp macro="" textlink="">
      <xdr:nvSpPr>
        <xdr:cNvPr id="140" name="物件費該当値テキスト"/>
        <xdr:cNvSpPr txBox="1"/>
      </xdr:nvSpPr>
      <xdr:spPr>
        <a:xfrm>
          <a:off x="4686300" y="940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66527</xdr:rowOff>
    </xdr:from>
    <xdr:to>
      <xdr:col>20</xdr:col>
      <xdr:colOff>38100</xdr:colOff>
      <xdr:row>56</xdr:row>
      <xdr:rowOff>168127</xdr:rowOff>
    </xdr:to>
    <xdr:sp macro="" textlink="">
      <xdr:nvSpPr>
        <xdr:cNvPr id="141" name="楕円 140"/>
        <xdr:cNvSpPr/>
      </xdr:nvSpPr>
      <xdr:spPr>
        <a:xfrm>
          <a:off x="3746500" y="9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13204</xdr:rowOff>
    </xdr:from>
    <xdr:ext cx="599010" cy="259045"/>
    <xdr:sp macro="" textlink="">
      <xdr:nvSpPr>
        <xdr:cNvPr id="142" name="テキスト ボックス 141"/>
        <xdr:cNvSpPr txBox="1"/>
      </xdr:nvSpPr>
      <xdr:spPr>
        <a:xfrm>
          <a:off x="3497795" y="94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159455</xdr:rowOff>
    </xdr:from>
    <xdr:to>
      <xdr:col>15</xdr:col>
      <xdr:colOff>101600</xdr:colOff>
      <xdr:row>56</xdr:row>
      <xdr:rowOff>89605</xdr:rowOff>
    </xdr:to>
    <xdr:sp macro="" textlink="">
      <xdr:nvSpPr>
        <xdr:cNvPr id="143" name="楕円 142"/>
        <xdr:cNvSpPr/>
      </xdr:nvSpPr>
      <xdr:spPr>
        <a:xfrm>
          <a:off x="2857500" y="95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106132</xdr:rowOff>
    </xdr:from>
    <xdr:ext cx="599010" cy="259045"/>
    <xdr:sp macro="" textlink="">
      <xdr:nvSpPr>
        <xdr:cNvPr id="144" name="テキスト ボックス 143"/>
        <xdr:cNvSpPr txBox="1"/>
      </xdr:nvSpPr>
      <xdr:spPr>
        <a:xfrm>
          <a:off x="2608795" y="936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12659</xdr:rowOff>
    </xdr:from>
    <xdr:to>
      <xdr:col>10</xdr:col>
      <xdr:colOff>165100</xdr:colOff>
      <xdr:row>56</xdr:row>
      <xdr:rowOff>114259</xdr:rowOff>
    </xdr:to>
    <xdr:sp macro="" textlink="">
      <xdr:nvSpPr>
        <xdr:cNvPr id="145" name="楕円 144"/>
        <xdr:cNvSpPr/>
      </xdr:nvSpPr>
      <xdr:spPr>
        <a:xfrm>
          <a:off x="1968500" y="96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130786</xdr:rowOff>
    </xdr:from>
    <xdr:ext cx="599010" cy="259045"/>
    <xdr:sp macro="" textlink="">
      <xdr:nvSpPr>
        <xdr:cNvPr id="146" name="テキスト ボックス 145"/>
        <xdr:cNvSpPr txBox="1"/>
      </xdr:nvSpPr>
      <xdr:spPr>
        <a:xfrm>
          <a:off x="1719795" y="938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148058</xdr:rowOff>
    </xdr:from>
    <xdr:to>
      <xdr:col>6</xdr:col>
      <xdr:colOff>38100</xdr:colOff>
      <xdr:row>57</xdr:row>
      <xdr:rowOff>78208</xdr:rowOff>
    </xdr:to>
    <xdr:sp macro="" textlink="">
      <xdr:nvSpPr>
        <xdr:cNvPr id="147" name="楕円 146"/>
        <xdr:cNvSpPr/>
      </xdr:nvSpPr>
      <xdr:spPr>
        <a:xfrm>
          <a:off x="1079500" y="97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94735</xdr:rowOff>
    </xdr:from>
    <xdr:ext cx="599010" cy="259045"/>
    <xdr:sp macro="" textlink="">
      <xdr:nvSpPr>
        <xdr:cNvPr id="148" name="テキスト ボックス 147"/>
        <xdr:cNvSpPr txBox="1"/>
      </xdr:nvSpPr>
      <xdr:spPr>
        <a:xfrm>
          <a:off x="830795" y="952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85820</xdr:rowOff>
    </xdr:from>
    <xdr:to>
      <xdr:col>24</xdr:col>
      <xdr:colOff>63500</xdr:colOff>
      <xdr:row>78</xdr:row>
      <xdr:rowOff>93408</xdr:rowOff>
    </xdr:to>
    <xdr:cxnSp macro="">
      <xdr:nvCxnSpPr>
        <xdr:cNvPr id="175" name="直線コネクタ 174"/>
        <xdr:cNvCxnSpPr/>
      </xdr:nvCxnSpPr>
      <xdr:spPr>
        <a:xfrm flipV="1">
          <a:off x="3797300" y="13458920"/>
          <a:ext cx="8382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93408</xdr:rowOff>
    </xdr:from>
    <xdr:to>
      <xdr:col>19</xdr:col>
      <xdr:colOff>177800</xdr:colOff>
      <xdr:row>78</xdr:row>
      <xdr:rowOff>105066</xdr:rowOff>
    </xdr:to>
    <xdr:cxnSp macro="">
      <xdr:nvCxnSpPr>
        <xdr:cNvPr id="178" name="直線コネクタ 177"/>
        <xdr:cNvCxnSpPr/>
      </xdr:nvCxnSpPr>
      <xdr:spPr>
        <a:xfrm flipV="1">
          <a:off x="2908300" y="1346650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100998</xdr:rowOff>
    </xdr:from>
    <xdr:to>
      <xdr:col>15</xdr:col>
      <xdr:colOff>50800</xdr:colOff>
      <xdr:row>78</xdr:row>
      <xdr:rowOff>105066</xdr:rowOff>
    </xdr:to>
    <xdr:cxnSp macro="">
      <xdr:nvCxnSpPr>
        <xdr:cNvPr id="181" name="直線コネクタ 180"/>
        <xdr:cNvCxnSpPr/>
      </xdr:nvCxnSpPr>
      <xdr:spPr>
        <a:xfrm>
          <a:off x="2019300" y="13474098"/>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90460</xdr:rowOff>
    </xdr:from>
    <xdr:to>
      <xdr:col>10</xdr:col>
      <xdr:colOff>114300</xdr:colOff>
      <xdr:row>78</xdr:row>
      <xdr:rowOff>100998</xdr:rowOff>
    </xdr:to>
    <xdr:cxnSp macro="">
      <xdr:nvCxnSpPr>
        <xdr:cNvPr id="184" name="直線コネクタ 183"/>
        <xdr:cNvCxnSpPr/>
      </xdr:nvCxnSpPr>
      <xdr:spPr>
        <a:xfrm>
          <a:off x="1130300" y="13463560"/>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35020</xdr:rowOff>
    </xdr:from>
    <xdr:to>
      <xdr:col>24</xdr:col>
      <xdr:colOff>114300</xdr:colOff>
      <xdr:row>78</xdr:row>
      <xdr:rowOff>136620</xdr:rowOff>
    </xdr:to>
    <xdr:sp macro="" textlink="">
      <xdr:nvSpPr>
        <xdr:cNvPr id="194" name="楕円 193"/>
        <xdr:cNvSpPr/>
      </xdr:nvSpPr>
      <xdr:spPr>
        <a:xfrm>
          <a:off x="45847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121397</xdr:rowOff>
    </xdr:from>
    <xdr:ext cx="469744" cy="259045"/>
    <xdr:sp macro="" textlink="">
      <xdr:nvSpPr>
        <xdr:cNvPr id="195" name="維持補修費該当値テキスト"/>
        <xdr:cNvSpPr txBox="1"/>
      </xdr:nvSpPr>
      <xdr:spPr>
        <a:xfrm>
          <a:off x="4686300" y="133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42608</xdr:rowOff>
    </xdr:from>
    <xdr:to>
      <xdr:col>20</xdr:col>
      <xdr:colOff>38100</xdr:colOff>
      <xdr:row>78</xdr:row>
      <xdr:rowOff>144208</xdr:rowOff>
    </xdr:to>
    <xdr:sp macro="" textlink="">
      <xdr:nvSpPr>
        <xdr:cNvPr id="196" name="楕円 195"/>
        <xdr:cNvSpPr/>
      </xdr:nvSpPr>
      <xdr:spPr>
        <a:xfrm>
          <a:off x="3746500" y="13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135335</xdr:rowOff>
    </xdr:from>
    <xdr:ext cx="469744" cy="259045"/>
    <xdr:sp macro="" textlink="">
      <xdr:nvSpPr>
        <xdr:cNvPr id="197" name="テキスト ボックス 196"/>
        <xdr:cNvSpPr txBox="1"/>
      </xdr:nvSpPr>
      <xdr:spPr>
        <a:xfrm>
          <a:off x="3562428" y="135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54266</xdr:rowOff>
    </xdr:from>
    <xdr:to>
      <xdr:col>15</xdr:col>
      <xdr:colOff>101600</xdr:colOff>
      <xdr:row>78</xdr:row>
      <xdr:rowOff>155866</xdr:rowOff>
    </xdr:to>
    <xdr:sp macro="" textlink="">
      <xdr:nvSpPr>
        <xdr:cNvPr id="198" name="楕円 197"/>
        <xdr:cNvSpPr/>
      </xdr:nvSpPr>
      <xdr:spPr>
        <a:xfrm>
          <a:off x="2857500" y="13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146993</xdr:rowOff>
    </xdr:from>
    <xdr:ext cx="469744" cy="259045"/>
    <xdr:sp macro="" textlink="">
      <xdr:nvSpPr>
        <xdr:cNvPr id="199" name="テキスト ボックス 198"/>
        <xdr:cNvSpPr txBox="1"/>
      </xdr:nvSpPr>
      <xdr:spPr>
        <a:xfrm>
          <a:off x="2673428" y="135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50198</xdr:rowOff>
    </xdr:from>
    <xdr:to>
      <xdr:col>10</xdr:col>
      <xdr:colOff>165100</xdr:colOff>
      <xdr:row>78</xdr:row>
      <xdr:rowOff>151798</xdr:rowOff>
    </xdr:to>
    <xdr:sp macro="" textlink="">
      <xdr:nvSpPr>
        <xdr:cNvPr id="200" name="楕円 199"/>
        <xdr:cNvSpPr/>
      </xdr:nvSpPr>
      <xdr:spPr>
        <a:xfrm>
          <a:off x="1968500" y="134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142925</xdr:rowOff>
    </xdr:from>
    <xdr:ext cx="469744" cy="259045"/>
    <xdr:sp macro="" textlink="">
      <xdr:nvSpPr>
        <xdr:cNvPr id="201" name="テキスト ボックス 200"/>
        <xdr:cNvSpPr txBox="1"/>
      </xdr:nvSpPr>
      <xdr:spPr>
        <a:xfrm>
          <a:off x="1784428" y="135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39660</xdr:rowOff>
    </xdr:from>
    <xdr:to>
      <xdr:col>6</xdr:col>
      <xdr:colOff>38100</xdr:colOff>
      <xdr:row>78</xdr:row>
      <xdr:rowOff>141260</xdr:rowOff>
    </xdr:to>
    <xdr:sp macro="" textlink="">
      <xdr:nvSpPr>
        <xdr:cNvPr id="202" name="楕円 201"/>
        <xdr:cNvSpPr/>
      </xdr:nvSpPr>
      <xdr:spPr>
        <a:xfrm>
          <a:off x="1079500" y="134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132387</xdr:rowOff>
    </xdr:from>
    <xdr:ext cx="469744" cy="259045"/>
    <xdr:sp macro="" textlink="">
      <xdr:nvSpPr>
        <xdr:cNvPr id="203" name="テキスト ボックス 202"/>
        <xdr:cNvSpPr txBox="1"/>
      </xdr:nvSpPr>
      <xdr:spPr>
        <a:xfrm>
          <a:off x="895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72783</xdr:rowOff>
    </xdr:from>
    <xdr:to>
      <xdr:col>24</xdr:col>
      <xdr:colOff>63500</xdr:colOff>
      <xdr:row>94</xdr:row>
      <xdr:rowOff>157823</xdr:rowOff>
    </xdr:to>
    <xdr:cxnSp macro="">
      <xdr:nvCxnSpPr>
        <xdr:cNvPr id="233" name="直線コネクタ 232"/>
        <xdr:cNvCxnSpPr/>
      </xdr:nvCxnSpPr>
      <xdr:spPr>
        <a:xfrm flipV="1">
          <a:off x="3797300" y="16189083"/>
          <a:ext cx="8382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157823</xdr:rowOff>
    </xdr:from>
    <xdr:to>
      <xdr:col>19</xdr:col>
      <xdr:colOff>177800</xdr:colOff>
      <xdr:row>95</xdr:row>
      <xdr:rowOff>86894</xdr:rowOff>
    </xdr:to>
    <xdr:cxnSp macro="">
      <xdr:nvCxnSpPr>
        <xdr:cNvPr id="236" name="直線コネクタ 235"/>
        <xdr:cNvCxnSpPr/>
      </xdr:nvCxnSpPr>
      <xdr:spPr>
        <a:xfrm flipV="1">
          <a:off x="2908300" y="16274123"/>
          <a:ext cx="8890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86894</xdr:rowOff>
    </xdr:from>
    <xdr:to>
      <xdr:col>15</xdr:col>
      <xdr:colOff>50800</xdr:colOff>
      <xdr:row>95</xdr:row>
      <xdr:rowOff>113588</xdr:rowOff>
    </xdr:to>
    <xdr:cxnSp macro="">
      <xdr:nvCxnSpPr>
        <xdr:cNvPr id="239" name="直線コネクタ 238"/>
        <xdr:cNvCxnSpPr/>
      </xdr:nvCxnSpPr>
      <xdr:spPr>
        <a:xfrm flipV="1">
          <a:off x="2019300" y="16374644"/>
          <a:ext cx="8890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113588</xdr:rowOff>
    </xdr:from>
    <xdr:to>
      <xdr:col>10</xdr:col>
      <xdr:colOff>114300</xdr:colOff>
      <xdr:row>96</xdr:row>
      <xdr:rowOff>39852</xdr:rowOff>
    </xdr:to>
    <xdr:cxnSp macro="">
      <xdr:nvCxnSpPr>
        <xdr:cNvPr id="242" name="直線コネクタ 241"/>
        <xdr:cNvCxnSpPr/>
      </xdr:nvCxnSpPr>
      <xdr:spPr>
        <a:xfrm flipV="1">
          <a:off x="1130300" y="16401338"/>
          <a:ext cx="889000" cy="9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21983</xdr:rowOff>
    </xdr:from>
    <xdr:to>
      <xdr:col>24</xdr:col>
      <xdr:colOff>114300</xdr:colOff>
      <xdr:row>94</xdr:row>
      <xdr:rowOff>123583</xdr:rowOff>
    </xdr:to>
    <xdr:sp macro="" textlink="">
      <xdr:nvSpPr>
        <xdr:cNvPr id="252" name="楕円 251"/>
        <xdr:cNvSpPr/>
      </xdr:nvSpPr>
      <xdr:spPr>
        <a:xfrm>
          <a:off x="4584700" y="161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44860</xdr:rowOff>
    </xdr:from>
    <xdr:ext cx="534377" cy="259045"/>
    <xdr:sp macro="" textlink="">
      <xdr:nvSpPr>
        <xdr:cNvPr id="253" name="扶助費該当値テキスト"/>
        <xdr:cNvSpPr txBox="1"/>
      </xdr:nvSpPr>
      <xdr:spPr>
        <a:xfrm>
          <a:off x="4686300" y="159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107023</xdr:rowOff>
    </xdr:from>
    <xdr:to>
      <xdr:col>20</xdr:col>
      <xdr:colOff>38100</xdr:colOff>
      <xdr:row>95</xdr:row>
      <xdr:rowOff>37173</xdr:rowOff>
    </xdr:to>
    <xdr:sp macro="" textlink="">
      <xdr:nvSpPr>
        <xdr:cNvPr id="254" name="楕円 253"/>
        <xdr:cNvSpPr/>
      </xdr:nvSpPr>
      <xdr:spPr>
        <a:xfrm>
          <a:off x="3746500" y="162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53700</xdr:rowOff>
    </xdr:from>
    <xdr:ext cx="534377" cy="259045"/>
    <xdr:sp macro="" textlink="">
      <xdr:nvSpPr>
        <xdr:cNvPr id="255" name="テキスト ボックス 254"/>
        <xdr:cNvSpPr txBox="1"/>
      </xdr:nvSpPr>
      <xdr:spPr>
        <a:xfrm>
          <a:off x="3530111" y="159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36094</xdr:rowOff>
    </xdr:from>
    <xdr:to>
      <xdr:col>15</xdr:col>
      <xdr:colOff>101600</xdr:colOff>
      <xdr:row>95</xdr:row>
      <xdr:rowOff>137694</xdr:rowOff>
    </xdr:to>
    <xdr:sp macro="" textlink="">
      <xdr:nvSpPr>
        <xdr:cNvPr id="256" name="楕円 255"/>
        <xdr:cNvSpPr/>
      </xdr:nvSpPr>
      <xdr:spPr>
        <a:xfrm>
          <a:off x="28575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154221</xdr:rowOff>
    </xdr:from>
    <xdr:ext cx="534377" cy="259045"/>
    <xdr:sp macro="" textlink="">
      <xdr:nvSpPr>
        <xdr:cNvPr id="257" name="テキスト ボックス 256"/>
        <xdr:cNvSpPr txBox="1"/>
      </xdr:nvSpPr>
      <xdr:spPr>
        <a:xfrm>
          <a:off x="2641111" y="160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62788</xdr:rowOff>
    </xdr:from>
    <xdr:to>
      <xdr:col>10</xdr:col>
      <xdr:colOff>165100</xdr:colOff>
      <xdr:row>95</xdr:row>
      <xdr:rowOff>164388</xdr:rowOff>
    </xdr:to>
    <xdr:sp macro="" textlink="">
      <xdr:nvSpPr>
        <xdr:cNvPr id="258" name="楕円 257"/>
        <xdr:cNvSpPr/>
      </xdr:nvSpPr>
      <xdr:spPr>
        <a:xfrm>
          <a:off x="1968500" y="163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9465</xdr:rowOff>
    </xdr:from>
    <xdr:ext cx="534377" cy="259045"/>
    <xdr:sp macro="" textlink="">
      <xdr:nvSpPr>
        <xdr:cNvPr id="259" name="テキスト ボックス 258"/>
        <xdr:cNvSpPr txBox="1"/>
      </xdr:nvSpPr>
      <xdr:spPr>
        <a:xfrm>
          <a:off x="1752111" y="161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160502</xdr:rowOff>
    </xdr:from>
    <xdr:to>
      <xdr:col>6</xdr:col>
      <xdr:colOff>38100</xdr:colOff>
      <xdr:row>96</xdr:row>
      <xdr:rowOff>90652</xdr:rowOff>
    </xdr:to>
    <xdr:sp macro="" textlink="">
      <xdr:nvSpPr>
        <xdr:cNvPr id="260" name="楕円 259"/>
        <xdr:cNvSpPr/>
      </xdr:nvSpPr>
      <xdr:spPr>
        <a:xfrm>
          <a:off x="1079500" y="164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107179</xdr:rowOff>
    </xdr:from>
    <xdr:ext cx="534377" cy="259045"/>
    <xdr:sp macro="" textlink="">
      <xdr:nvSpPr>
        <xdr:cNvPr id="261" name="テキスト ボックス 260"/>
        <xdr:cNvSpPr txBox="1"/>
      </xdr:nvSpPr>
      <xdr:spPr>
        <a:xfrm>
          <a:off x="863111" y="162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4" name="テキスト ボックス 273"/>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80832</xdr:rowOff>
    </xdr:from>
    <xdr:to>
      <xdr:col>54</xdr:col>
      <xdr:colOff>189865</xdr:colOff>
      <xdr:row>38</xdr:row>
      <xdr:rowOff>83903</xdr:rowOff>
    </xdr:to>
    <xdr:cxnSp macro="">
      <xdr:nvCxnSpPr>
        <xdr:cNvPr id="286" name="直線コネクタ 285"/>
        <xdr:cNvCxnSpPr/>
      </xdr:nvCxnSpPr>
      <xdr:spPr>
        <a:xfrm flipV="1">
          <a:off x="10475595" y="5567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87730</xdr:rowOff>
    </xdr:from>
    <xdr:ext cx="599010" cy="259045"/>
    <xdr:sp macro="" textlink="">
      <xdr:nvSpPr>
        <xdr:cNvPr id="287" name="補助費等最小値テキスト"/>
        <xdr:cNvSpPr txBox="1"/>
      </xdr:nvSpPr>
      <xdr:spPr>
        <a:xfrm>
          <a:off x="10528300" y="660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83903</xdr:rowOff>
    </xdr:from>
    <xdr:to>
      <xdr:col>55</xdr:col>
      <xdr:colOff>88900</xdr:colOff>
      <xdr:row>38</xdr:row>
      <xdr:rowOff>83903</xdr:rowOff>
    </xdr:to>
    <xdr:cxnSp macro="">
      <xdr:nvCxnSpPr>
        <xdr:cNvPr id="288" name="直線コネクタ 287"/>
        <xdr:cNvCxnSpPr/>
      </xdr:nvCxnSpPr>
      <xdr:spPr>
        <a:xfrm>
          <a:off x="10388600" y="659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27509</xdr:rowOff>
    </xdr:from>
    <xdr:ext cx="599010" cy="259045"/>
    <xdr:sp macro="" textlink="">
      <xdr:nvSpPr>
        <xdr:cNvPr id="289" name="補助費等最大値テキスト"/>
        <xdr:cNvSpPr txBox="1"/>
      </xdr:nvSpPr>
      <xdr:spPr>
        <a:xfrm>
          <a:off x="10528300" y="5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80832</xdr:rowOff>
    </xdr:from>
    <xdr:to>
      <xdr:col>55</xdr:col>
      <xdr:colOff>88900</xdr:colOff>
      <xdr:row>32</xdr:row>
      <xdr:rowOff>80832</xdr:rowOff>
    </xdr:to>
    <xdr:cxnSp macro="">
      <xdr:nvCxnSpPr>
        <xdr:cNvPr id="290" name="直線コネクタ 289"/>
        <xdr:cNvCxnSpPr/>
      </xdr:nvCxnSpPr>
      <xdr:spPr>
        <a:xfrm>
          <a:off x="10388600" y="55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157054</xdr:rowOff>
    </xdr:from>
    <xdr:to>
      <xdr:col>55</xdr:col>
      <xdr:colOff>0</xdr:colOff>
      <xdr:row>35</xdr:row>
      <xdr:rowOff>84478</xdr:rowOff>
    </xdr:to>
    <xdr:cxnSp macro="">
      <xdr:nvCxnSpPr>
        <xdr:cNvPr id="291" name="直線コネクタ 290"/>
        <xdr:cNvCxnSpPr/>
      </xdr:nvCxnSpPr>
      <xdr:spPr>
        <a:xfrm flipV="1">
          <a:off x="9639300" y="5643454"/>
          <a:ext cx="838200" cy="4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145584</xdr:rowOff>
    </xdr:from>
    <xdr:ext cx="599010" cy="259045"/>
    <xdr:sp macro="" textlink="">
      <xdr:nvSpPr>
        <xdr:cNvPr id="292" name="補助費等平均値テキスト"/>
        <xdr:cNvSpPr txBox="1"/>
      </xdr:nvSpPr>
      <xdr:spPr>
        <a:xfrm>
          <a:off x="10528300" y="6146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167157</xdr:rowOff>
    </xdr:from>
    <xdr:to>
      <xdr:col>55</xdr:col>
      <xdr:colOff>50800</xdr:colOff>
      <xdr:row>36</xdr:row>
      <xdr:rowOff>97307</xdr:rowOff>
    </xdr:to>
    <xdr:sp macro="" textlink="">
      <xdr:nvSpPr>
        <xdr:cNvPr id="293" name="フローチャート: 判断 292"/>
        <xdr:cNvSpPr/>
      </xdr:nvSpPr>
      <xdr:spPr>
        <a:xfrm>
          <a:off x="10426700" y="61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6064</xdr:rowOff>
    </xdr:from>
    <xdr:to>
      <xdr:col>50</xdr:col>
      <xdr:colOff>114300</xdr:colOff>
      <xdr:row>35</xdr:row>
      <xdr:rowOff>84478</xdr:rowOff>
    </xdr:to>
    <xdr:cxnSp macro="">
      <xdr:nvCxnSpPr>
        <xdr:cNvPr id="294" name="直線コネクタ 293"/>
        <xdr:cNvCxnSpPr/>
      </xdr:nvCxnSpPr>
      <xdr:spPr>
        <a:xfrm>
          <a:off x="8750300" y="5492464"/>
          <a:ext cx="889000" cy="59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110361</xdr:rowOff>
    </xdr:from>
    <xdr:to>
      <xdr:col>50</xdr:col>
      <xdr:colOff>165100</xdr:colOff>
      <xdr:row>39</xdr:row>
      <xdr:rowOff>40511</xdr:rowOff>
    </xdr:to>
    <xdr:sp macro="" textlink="">
      <xdr:nvSpPr>
        <xdr:cNvPr id="295" name="フローチャート: 判断 294"/>
        <xdr:cNvSpPr/>
      </xdr:nvSpPr>
      <xdr:spPr>
        <a:xfrm>
          <a:off x="9588500" y="662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31638</xdr:rowOff>
    </xdr:from>
    <xdr:ext cx="599010" cy="259045"/>
    <xdr:sp macro="" textlink="">
      <xdr:nvSpPr>
        <xdr:cNvPr id="296" name="テキスト ボックス 295"/>
        <xdr:cNvSpPr txBox="1"/>
      </xdr:nvSpPr>
      <xdr:spPr>
        <a:xfrm>
          <a:off x="9339795" y="67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106435</xdr:rowOff>
    </xdr:from>
    <xdr:to>
      <xdr:col>45</xdr:col>
      <xdr:colOff>177800</xdr:colOff>
      <xdr:row>32</xdr:row>
      <xdr:rowOff>6064</xdr:rowOff>
    </xdr:to>
    <xdr:cxnSp macro="">
      <xdr:nvCxnSpPr>
        <xdr:cNvPr id="297" name="直線コネクタ 296"/>
        <xdr:cNvCxnSpPr/>
      </xdr:nvCxnSpPr>
      <xdr:spPr>
        <a:xfrm>
          <a:off x="7861300" y="5249935"/>
          <a:ext cx="889000" cy="2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113013</xdr:rowOff>
    </xdr:from>
    <xdr:to>
      <xdr:col>46</xdr:col>
      <xdr:colOff>38100</xdr:colOff>
      <xdr:row>39</xdr:row>
      <xdr:rowOff>43163</xdr:rowOff>
    </xdr:to>
    <xdr:sp macro="" textlink="">
      <xdr:nvSpPr>
        <xdr:cNvPr id="298" name="フローチャート: 判断 297"/>
        <xdr:cNvSpPr/>
      </xdr:nvSpPr>
      <xdr:spPr>
        <a:xfrm>
          <a:off x="8699500" y="66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34290</xdr:rowOff>
    </xdr:from>
    <xdr:ext cx="599010" cy="259045"/>
    <xdr:sp macro="" textlink="">
      <xdr:nvSpPr>
        <xdr:cNvPr id="299" name="テキスト ボックス 298"/>
        <xdr:cNvSpPr txBox="1"/>
      </xdr:nvSpPr>
      <xdr:spPr>
        <a:xfrm>
          <a:off x="8450795" y="672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106435</xdr:rowOff>
    </xdr:from>
    <xdr:to>
      <xdr:col>41</xdr:col>
      <xdr:colOff>50800</xdr:colOff>
      <xdr:row>32</xdr:row>
      <xdr:rowOff>154269</xdr:rowOff>
    </xdr:to>
    <xdr:cxnSp macro="">
      <xdr:nvCxnSpPr>
        <xdr:cNvPr id="300" name="直線コネクタ 299"/>
        <xdr:cNvCxnSpPr/>
      </xdr:nvCxnSpPr>
      <xdr:spPr>
        <a:xfrm flipV="1">
          <a:off x="6972300" y="5249935"/>
          <a:ext cx="889000" cy="3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103157</xdr:rowOff>
    </xdr:from>
    <xdr:to>
      <xdr:col>41</xdr:col>
      <xdr:colOff>101600</xdr:colOff>
      <xdr:row>39</xdr:row>
      <xdr:rowOff>33307</xdr:rowOff>
    </xdr:to>
    <xdr:sp macro="" textlink="">
      <xdr:nvSpPr>
        <xdr:cNvPr id="301" name="フローチャート: 判断 300"/>
        <xdr:cNvSpPr/>
      </xdr:nvSpPr>
      <xdr:spPr>
        <a:xfrm>
          <a:off x="7810500" y="66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24434</xdr:rowOff>
    </xdr:from>
    <xdr:ext cx="599010" cy="259045"/>
    <xdr:sp macro="" textlink="">
      <xdr:nvSpPr>
        <xdr:cNvPr id="302" name="テキスト ボックス 301"/>
        <xdr:cNvSpPr txBox="1"/>
      </xdr:nvSpPr>
      <xdr:spPr>
        <a:xfrm>
          <a:off x="7561795" y="671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126600</xdr:rowOff>
    </xdr:from>
    <xdr:to>
      <xdr:col>36</xdr:col>
      <xdr:colOff>165100</xdr:colOff>
      <xdr:row>39</xdr:row>
      <xdr:rowOff>56750</xdr:rowOff>
    </xdr:to>
    <xdr:sp macro="" textlink="">
      <xdr:nvSpPr>
        <xdr:cNvPr id="303" name="フローチャート: 判断 302"/>
        <xdr:cNvSpPr/>
      </xdr:nvSpPr>
      <xdr:spPr>
        <a:xfrm>
          <a:off x="6921500" y="66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47877</xdr:rowOff>
    </xdr:from>
    <xdr:ext cx="599010" cy="259045"/>
    <xdr:sp macro="" textlink="">
      <xdr:nvSpPr>
        <xdr:cNvPr id="304" name="テキスト ボックス 303"/>
        <xdr:cNvSpPr txBox="1"/>
      </xdr:nvSpPr>
      <xdr:spPr>
        <a:xfrm>
          <a:off x="6672795" y="673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106254</xdr:rowOff>
    </xdr:from>
    <xdr:to>
      <xdr:col>55</xdr:col>
      <xdr:colOff>50800</xdr:colOff>
      <xdr:row>33</xdr:row>
      <xdr:rowOff>36404</xdr:rowOff>
    </xdr:to>
    <xdr:sp macro="" textlink="">
      <xdr:nvSpPr>
        <xdr:cNvPr id="310" name="楕円 309"/>
        <xdr:cNvSpPr/>
      </xdr:nvSpPr>
      <xdr:spPr>
        <a:xfrm>
          <a:off x="10426700" y="55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21181</xdr:rowOff>
    </xdr:from>
    <xdr:ext cx="599010" cy="259045"/>
    <xdr:sp macro="" textlink="">
      <xdr:nvSpPr>
        <xdr:cNvPr id="311" name="補助費等該当値テキスト"/>
        <xdr:cNvSpPr txBox="1"/>
      </xdr:nvSpPr>
      <xdr:spPr>
        <a:xfrm>
          <a:off x="10528300" y="550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33678</xdr:rowOff>
    </xdr:from>
    <xdr:to>
      <xdr:col>50</xdr:col>
      <xdr:colOff>165100</xdr:colOff>
      <xdr:row>35</xdr:row>
      <xdr:rowOff>135278</xdr:rowOff>
    </xdr:to>
    <xdr:sp macro="" textlink="">
      <xdr:nvSpPr>
        <xdr:cNvPr id="312" name="楕円 311"/>
        <xdr:cNvSpPr/>
      </xdr:nvSpPr>
      <xdr:spPr>
        <a:xfrm>
          <a:off x="9588500" y="60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151805</xdr:rowOff>
    </xdr:from>
    <xdr:ext cx="599010" cy="259045"/>
    <xdr:sp macro="" textlink="">
      <xdr:nvSpPr>
        <xdr:cNvPr id="313" name="テキスト ボックス 312"/>
        <xdr:cNvSpPr txBox="1"/>
      </xdr:nvSpPr>
      <xdr:spPr>
        <a:xfrm>
          <a:off x="9339795" y="58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126714</xdr:rowOff>
    </xdr:from>
    <xdr:to>
      <xdr:col>46</xdr:col>
      <xdr:colOff>38100</xdr:colOff>
      <xdr:row>32</xdr:row>
      <xdr:rowOff>56864</xdr:rowOff>
    </xdr:to>
    <xdr:sp macro="" textlink="">
      <xdr:nvSpPr>
        <xdr:cNvPr id="314" name="楕円 313"/>
        <xdr:cNvSpPr/>
      </xdr:nvSpPr>
      <xdr:spPr>
        <a:xfrm>
          <a:off x="8699500" y="54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73391</xdr:rowOff>
    </xdr:from>
    <xdr:ext cx="599010" cy="259045"/>
    <xdr:sp macro="" textlink="">
      <xdr:nvSpPr>
        <xdr:cNvPr id="315" name="テキスト ボックス 314"/>
        <xdr:cNvSpPr txBox="1"/>
      </xdr:nvSpPr>
      <xdr:spPr>
        <a:xfrm>
          <a:off x="8450795" y="52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55635</xdr:rowOff>
    </xdr:from>
    <xdr:to>
      <xdr:col>41</xdr:col>
      <xdr:colOff>101600</xdr:colOff>
      <xdr:row>30</xdr:row>
      <xdr:rowOff>157235</xdr:rowOff>
    </xdr:to>
    <xdr:sp macro="" textlink="">
      <xdr:nvSpPr>
        <xdr:cNvPr id="316" name="楕円 315"/>
        <xdr:cNvSpPr/>
      </xdr:nvSpPr>
      <xdr:spPr>
        <a:xfrm>
          <a:off x="7810500" y="51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2312</xdr:rowOff>
    </xdr:from>
    <xdr:ext cx="599010" cy="259045"/>
    <xdr:sp macro="" textlink="">
      <xdr:nvSpPr>
        <xdr:cNvPr id="317" name="テキスト ボックス 316"/>
        <xdr:cNvSpPr txBox="1"/>
      </xdr:nvSpPr>
      <xdr:spPr>
        <a:xfrm>
          <a:off x="7561795" y="497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103469</xdr:rowOff>
    </xdr:from>
    <xdr:to>
      <xdr:col>36</xdr:col>
      <xdr:colOff>165100</xdr:colOff>
      <xdr:row>33</xdr:row>
      <xdr:rowOff>33619</xdr:rowOff>
    </xdr:to>
    <xdr:sp macro="" textlink="">
      <xdr:nvSpPr>
        <xdr:cNvPr id="318" name="楕円 317"/>
        <xdr:cNvSpPr/>
      </xdr:nvSpPr>
      <xdr:spPr>
        <a:xfrm>
          <a:off x="6921500" y="55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50146</xdr:rowOff>
    </xdr:from>
    <xdr:ext cx="599010" cy="259045"/>
    <xdr:sp macro="" textlink="">
      <xdr:nvSpPr>
        <xdr:cNvPr id="319" name="テキスト ボックス 318"/>
        <xdr:cNvSpPr txBox="1"/>
      </xdr:nvSpPr>
      <xdr:spPr>
        <a:xfrm>
          <a:off x="6672795" y="536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5" name="直線コネクタ 344"/>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6"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7" name="直線コネクタ 346"/>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8"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9" name="直線コネクタ 348"/>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7214</xdr:rowOff>
    </xdr:from>
    <xdr:to>
      <xdr:col>55</xdr:col>
      <xdr:colOff>0</xdr:colOff>
      <xdr:row>59</xdr:row>
      <xdr:rowOff>35710</xdr:rowOff>
    </xdr:to>
    <xdr:cxnSp macro="">
      <xdr:nvCxnSpPr>
        <xdr:cNvPr id="350" name="直線コネクタ 349"/>
        <xdr:cNvCxnSpPr/>
      </xdr:nvCxnSpPr>
      <xdr:spPr>
        <a:xfrm>
          <a:off x="9639300" y="10122764"/>
          <a:ext cx="8382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1"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2" name="フローチャート: 判断 351"/>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7214</xdr:rowOff>
    </xdr:from>
    <xdr:to>
      <xdr:col>50</xdr:col>
      <xdr:colOff>114300</xdr:colOff>
      <xdr:row>59</xdr:row>
      <xdr:rowOff>22074</xdr:rowOff>
    </xdr:to>
    <xdr:cxnSp macro="">
      <xdr:nvCxnSpPr>
        <xdr:cNvPr id="353" name="直線コネクタ 352"/>
        <xdr:cNvCxnSpPr/>
      </xdr:nvCxnSpPr>
      <xdr:spPr>
        <a:xfrm flipV="1">
          <a:off x="8750300" y="10122764"/>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4" name="フローチャート: 判断 353"/>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5" name="テキスト ボックス 354"/>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22074</xdr:rowOff>
    </xdr:from>
    <xdr:to>
      <xdr:col>45</xdr:col>
      <xdr:colOff>177800</xdr:colOff>
      <xdr:row>59</xdr:row>
      <xdr:rowOff>56181</xdr:rowOff>
    </xdr:to>
    <xdr:cxnSp macro="">
      <xdr:nvCxnSpPr>
        <xdr:cNvPr id="356" name="直線コネクタ 355"/>
        <xdr:cNvCxnSpPr/>
      </xdr:nvCxnSpPr>
      <xdr:spPr>
        <a:xfrm flipV="1">
          <a:off x="7861300" y="10137624"/>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7" name="フローチャート: 判断 356"/>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8" name="テキスト ボックス 357"/>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149581</xdr:rowOff>
    </xdr:from>
    <xdr:to>
      <xdr:col>41</xdr:col>
      <xdr:colOff>50800</xdr:colOff>
      <xdr:row>59</xdr:row>
      <xdr:rowOff>56181</xdr:rowOff>
    </xdr:to>
    <xdr:cxnSp macro="">
      <xdr:nvCxnSpPr>
        <xdr:cNvPr id="359" name="直線コネクタ 358"/>
        <xdr:cNvCxnSpPr/>
      </xdr:nvCxnSpPr>
      <xdr:spPr>
        <a:xfrm>
          <a:off x="6972300" y="10093681"/>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60" name="フローチャート: 判断 359"/>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1" name="テキスト ボックス 360"/>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2" name="フローチャート: 判断 361"/>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3" name="テキスト ボックス 362"/>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156360</xdr:rowOff>
    </xdr:from>
    <xdr:to>
      <xdr:col>55</xdr:col>
      <xdr:colOff>50800</xdr:colOff>
      <xdr:row>59</xdr:row>
      <xdr:rowOff>86510</xdr:rowOff>
    </xdr:to>
    <xdr:sp macro="" textlink="">
      <xdr:nvSpPr>
        <xdr:cNvPr id="369" name="楕円 368"/>
        <xdr:cNvSpPr/>
      </xdr:nvSpPr>
      <xdr:spPr>
        <a:xfrm>
          <a:off x="10426700" y="101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71287</xdr:rowOff>
    </xdr:from>
    <xdr:ext cx="534377" cy="259045"/>
    <xdr:sp macro="" textlink="">
      <xdr:nvSpPr>
        <xdr:cNvPr id="370" name="普通建設事業費該当値テキスト"/>
        <xdr:cNvSpPr txBox="1"/>
      </xdr:nvSpPr>
      <xdr:spPr>
        <a:xfrm>
          <a:off x="10528300" y="100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127864</xdr:rowOff>
    </xdr:from>
    <xdr:to>
      <xdr:col>50</xdr:col>
      <xdr:colOff>165100</xdr:colOff>
      <xdr:row>59</xdr:row>
      <xdr:rowOff>58014</xdr:rowOff>
    </xdr:to>
    <xdr:sp macro="" textlink="">
      <xdr:nvSpPr>
        <xdr:cNvPr id="371" name="楕円 370"/>
        <xdr:cNvSpPr/>
      </xdr:nvSpPr>
      <xdr:spPr>
        <a:xfrm>
          <a:off x="9588500" y="100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49141</xdr:rowOff>
    </xdr:from>
    <xdr:ext cx="534377" cy="259045"/>
    <xdr:sp macro="" textlink="">
      <xdr:nvSpPr>
        <xdr:cNvPr id="372" name="テキスト ボックス 371"/>
        <xdr:cNvSpPr txBox="1"/>
      </xdr:nvSpPr>
      <xdr:spPr>
        <a:xfrm>
          <a:off x="9372111" y="101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142724</xdr:rowOff>
    </xdr:from>
    <xdr:to>
      <xdr:col>46</xdr:col>
      <xdr:colOff>38100</xdr:colOff>
      <xdr:row>59</xdr:row>
      <xdr:rowOff>72874</xdr:rowOff>
    </xdr:to>
    <xdr:sp macro="" textlink="">
      <xdr:nvSpPr>
        <xdr:cNvPr id="373" name="楕円 372"/>
        <xdr:cNvSpPr/>
      </xdr:nvSpPr>
      <xdr:spPr>
        <a:xfrm>
          <a:off x="8699500" y="100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64001</xdr:rowOff>
    </xdr:from>
    <xdr:ext cx="534377" cy="259045"/>
    <xdr:sp macro="" textlink="">
      <xdr:nvSpPr>
        <xdr:cNvPr id="374" name="テキスト ボックス 373"/>
        <xdr:cNvSpPr txBox="1"/>
      </xdr:nvSpPr>
      <xdr:spPr>
        <a:xfrm>
          <a:off x="8483111" y="101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5381</xdr:rowOff>
    </xdr:from>
    <xdr:to>
      <xdr:col>41</xdr:col>
      <xdr:colOff>101600</xdr:colOff>
      <xdr:row>59</xdr:row>
      <xdr:rowOff>106981</xdr:rowOff>
    </xdr:to>
    <xdr:sp macro="" textlink="">
      <xdr:nvSpPr>
        <xdr:cNvPr id="375" name="楕円 374"/>
        <xdr:cNvSpPr/>
      </xdr:nvSpPr>
      <xdr:spPr>
        <a:xfrm>
          <a:off x="7810500" y="101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98108</xdr:rowOff>
    </xdr:from>
    <xdr:ext cx="534377" cy="259045"/>
    <xdr:sp macro="" textlink="">
      <xdr:nvSpPr>
        <xdr:cNvPr id="376" name="テキスト ボックス 375"/>
        <xdr:cNvSpPr txBox="1"/>
      </xdr:nvSpPr>
      <xdr:spPr>
        <a:xfrm>
          <a:off x="7594111" y="10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98781</xdr:rowOff>
    </xdr:from>
    <xdr:to>
      <xdr:col>36</xdr:col>
      <xdr:colOff>165100</xdr:colOff>
      <xdr:row>59</xdr:row>
      <xdr:rowOff>28931</xdr:rowOff>
    </xdr:to>
    <xdr:sp macro="" textlink="">
      <xdr:nvSpPr>
        <xdr:cNvPr id="377" name="楕円 376"/>
        <xdr:cNvSpPr/>
      </xdr:nvSpPr>
      <xdr:spPr>
        <a:xfrm>
          <a:off x="6921500" y="100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20058</xdr:rowOff>
    </xdr:from>
    <xdr:ext cx="534377" cy="259045"/>
    <xdr:sp macro="" textlink="">
      <xdr:nvSpPr>
        <xdr:cNvPr id="378" name="テキスト ボックス 377"/>
        <xdr:cNvSpPr txBox="1"/>
      </xdr:nvSpPr>
      <xdr:spPr>
        <a:xfrm>
          <a:off x="6705111" y="10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4" name="直線コネクタ 403"/>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7"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8" name="直線コネクタ 407"/>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93859</xdr:rowOff>
    </xdr:from>
    <xdr:to>
      <xdr:col>55</xdr:col>
      <xdr:colOff>0</xdr:colOff>
      <xdr:row>79</xdr:row>
      <xdr:rowOff>95424</xdr:rowOff>
    </xdr:to>
    <xdr:cxnSp macro="">
      <xdr:nvCxnSpPr>
        <xdr:cNvPr id="409" name="直線コネクタ 408"/>
        <xdr:cNvCxnSpPr/>
      </xdr:nvCxnSpPr>
      <xdr:spPr>
        <a:xfrm>
          <a:off x="9639300" y="13638409"/>
          <a:ext cx="8382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10"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1" name="フローチャート: 判断 410"/>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85137</xdr:rowOff>
    </xdr:from>
    <xdr:to>
      <xdr:col>50</xdr:col>
      <xdr:colOff>114300</xdr:colOff>
      <xdr:row>79</xdr:row>
      <xdr:rowOff>93859</xdr:rowOff>
    </xdr:to>
    <xdr:cxnSp macro="">
      <xdr:nvCxnSpPr>
        <xdr:cNvPr id="412" name="直線コネクタ 411"/>
        <xdr:cNvCxnSpPr/>
      </xdr:nvCxnSpPr>
      <xdr:spPr>
        <a:xfrm>
          <a:off x="8750300" y="13629687"/>
          <a:ext cx="889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3" name="フローチャート: 判断 412"/>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4" name="テキスト ボックス 413"/>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85137</xdr:rowOff>
    </xdr:from>
    <xdr:to>
      <xdr:col>45</xdr:col>
      <xdr:colOff>177800</xdr:colOff>
      <xdr:row>79</xdr:row>
      <xdr:rowOff>96537</xdr:rowOff>
    </xdr:to>
    <xdr:cxnSp macro="">
      <xdr:nvCxnSpPr>
        <xdr:cNvPr id="415" name="直線コネクタ 414"/>
        <xdr:cNvCxnSpPr/>
      </xdr:nvCxnSpPr>
      <xdr:spPr>
        <a:xfrm flipV="1">
          <a:off x="7861300" y="13629687"/>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6" name="フローチャート: 判断 415"/>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7" name="テキスト ボックス 416"/>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69924</xdr:rowOff>
    </xdr:from>
    <xdr:to>
      <xdr:col>41</xdr:col>
      <xdr:colOff>50800</xdr:colOff>
      <xdr:row>79</xdr:row>
      <xdr:rowOff>96537</xdr:rowOff>
    </xdr:to>
    <xdr:cxnSp macro="">
      <xdr:nvCxnSpPr>
        <xdr:cNvPr id="418" name="直線コネクタ 417"/>
        <xdr:cNvCxnSpPr/>
      </xdr:nvCxnSpPr>
      <xdr:spPr>
        <a:xfrm>
          <a:off x="6972300" y="13614474"/>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9" name="フローチャート: 判断 418"/>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20" name="テキスト ボックス 419"/>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1" name="フローチャート: 判断 420"/>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2" name="テキスト ボックス 421"/>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44624</xdr:rowOff>
    </xdr:from>
    <xdr:to>
      <xdr:col>55</xdr:col>
      <xdr:colOff>50800</xdr:colOff>
      <xdr:row>79</xdr:row>
      <xdr:rowOff>146224</xdr:rowOff>
    </xdr:to>
    <xdr:sp macro="" textlink="">
      <xdr:nvSpPr>
        <xdr:cNvPr id="428" name="楕円 427"/>
        <xdr:cNvSpPr/>
      </xdr:nvSpPr>
      <xdr:spPr>
        <a:xfrm>
          <a:off x="10426700" y="135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9"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43059</xdr:rowOff>
    </xdr:from>
    <xdr:to>
      <xdr:col>50</xdr:col>
      <xdr:colOff>165100</xdr:colOff>
      <xdr:row>79</xdr:row>
      <xdr:rowOff>144659</xdr:rowOff>
    </xdr:to>
    <xdr:sp macro="" textlink="">
      <xdr:nvSpPr>
        <xdr:cNvPr id="430" name="楕円 429"/>
        <xdr:cNvSpPr/>
      </xdr:nvSpPr>
      <xdr:spPr>
        <a:xfrm>
          <a:off x="9588500" y="135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135786</xdr:rowOff>
    </xdr:from>
    <xdr:ext cx="469744" cy="259045"/>
    <xdr:sp macro="" textlink="">
      <xdr:nvSpPr>
        <xdr:cNvPr id="431" name="テキスト ボックス 430"/>
        <xdr:cNvSpPr txBox="1"/>
      </xdr:nvSpPr>
      <xdr:spPr>
        <a:xfrm>
          <a:off x="9404428" y="136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34337</xdr:rowOff>
    </xdr:from>
    <xdr:to>
      <xdr:col>46</xdr:col>
      <xdr:colOff>38100</xdr:colOff>
      <xdr:row>79</xdr:row>
      <xdr:rowOff>135937</xdr:rowOff>
    </xdr:to>
    <xdr:sp macro="" textlink="">
      <xdr:nvSpPr>
        <xdr:cNvPr id="432" name="楕円 431"/>
        <xdr:cNvSpPr/>
      </xdr:nvSpPr>
      <xdr:spPr>
        <a:xfrm>
          <a:off x="8699500" y="135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127064</xdr:rowOff>
    </xdr:from>
    <xdr:ext cx="469744" cy="259045"/>
    <xdr:sp macro="" textlink="">
      <xdr:nvSpPr>
        <xdr:cNvPr id="433" name="テキスト ボックス 432"/>
        <xdr:cNvSpPr txBox="1"/>
      </xdr:nvSpPr>
      <xdr:spPr>
        <a:xfrm>
          <a:off x="8515428" y="1367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45737</xdr:rowOff>
    </xdr:from>
    <xdr:to>
      <xdr:col>41</xdr:col>
      <xdr:colOff>101600</xdr:colOff>
      <xdr:row>79</xdr:row>
      <xdr:rowOff>147337</xdr:rowOff>
    </xdr:to>
    <xdr:sp macro="" textlink="">
      <xdr:nvSpPr>
        <xdr:cNvPr id="434" name="楕円 433"/>
        <xdr:cNvSpPr/>
      </xdr:nvSpPr>
      <xdr:spPr>
        <a:xfrm>
          <a:off x="7810500" y="135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138464</xdr:rowOff>
    </xdr:from>
    <xdr:ext cx="469744" cy="259045"/>
    <xdr:sp macro="" textlink="">
      <xdr:nvSpPr>
        <xdr:cNvPr id="435" name="テキスト ボックス 434"/>
        <xdr:cNvSpPr txBox="1"/>
      </xdr:nvSpPr>
      <xdr:spPr>
        <a:xfrm>
          <a:off x="7626428" y="136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19124</xdr:rowOff>
    </xdr:from>
    <xdr:to>
      <xdr:col>36</xdr:col>
      <xdr:colOff>165100</xdr:colOff>
      <xdr:row>79</xdr:row>
      <xdr:rowOff>120724</xdr:rowOff>
    </xdr:to>
    <xdr:sp macro="" textlink="">
      <xdr:nvSpPr>
        <xdr:cNvPr id="436" name="楕円 435"/>
        <xdr:cNvSpPr/>
      </xdr:nvSpPr>
      <xdr:spPr>
        <a:xfrm>
          <a:off x="6921500" y="135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111851</xdr:rowOff>
    </xdr:from>
    <xdr:ext cx="534377" cy="259045"/>
    <xdr:sp macro="" textlink="">
      <xdr:nvSpPr>
        <xdr:cNvPr id="437" name="テキスト ボックス 436"/>
        <xdr:cNvSpPr txBox="1"/>
      </xdr:nvSpPr>
      <xdr:spPr>
        <a:xfrm>
          <a:off x="6705111" y="136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9" name="テキスト ボックス 44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7" name="直線コネクタ 456"/>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8"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9" name="直線コネクタ 458"/>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60"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1" name="直線コネクタ 460"/>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37922</xdr:rowOff>
    </xdr:from>
    <xdr:to>
      <xdr:col>55</xdr:col>
      <xdr:colOff>0</xdr:colOff>
      <xdr:row>97</xdr:row>
      <xdr:rowOff>42968</xdr:rowOff>
    </xdr:to>
    <xdr:cxnSp macro="">
      <xdr:nvCxnSpPr>
        <xdr:cNvPr id="462" name="直線コネクタ 461"/>
        <xdr:cNvCxnSpPr/>
      </xdr:nvCxnSpPr>
      <xdr:spPr>
        <a:xfrm>
          <a:off x="9639300" y="16668572"/>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3"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4" name="フローチャート: 判断 463"/>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4666</xdr:rowOff>
    </xdr:from>
    <xdr:to>
      <xdr:col>50</xdr:col>
      <xdr:colOff>114300</xdr:colOff>
      <xdr:row>97</xdr:row>
      <xdr:rowOff>37922</xdr:rowOff>
    </xdr:to>
    <xdr:cxnSp macro="">
      <xdr:nvCxnSpPr>
        <xdr:cNvPr id="465" name="直線コネクタ 464"/>
        <xdr:cNvCxnSpPr/>
      </xdr:nvCxnSpPr>
      <xdr:spPr>
        <a:xfrm>
          <a:off x="8750300" y="16635316"/>
          <a:ext cx="889000" cy="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6" name="フローチャート: 判断 465"/>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7" name="テキスト ボックス 466"/>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4666</xdr:rowOff>
    </xdr:from>
    <xdr:to>
      <xdr:col>45</xdr:col>
      <xdr:colOff>177800</xdr:colOff>
      <xdr:row>97</xdr:row>
      <xdr:rowOff>61661</xdr:rowOff>
    </xdr:to>
    <xdr:cxnSp macro="">
      <xdr:nvCxnSpPr>
        <xdr:cNvPr id="468" name="直線コネクタ 467"/>
        <xdr:cNvCxnSpPr/>
      </xdr:nvCxnSpPr>
      <xdr:spPr>
        <a:xfrm flipV="1">
          <a:off x="7861300" y="16635316"/>
          <a:ext cx="889000" cy="5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9" name="フローチャート: 判断 468"/>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70" name="テキスト ボックス 469"/>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61661</xdr:rowOff>
    </xdr:from>
    <xdr:to>
      <xdr:col>41</xdr:col>
      <xdr:colOff>50800</xdr:colOff>
      <xdr:row>97</xdr:row>
      <xdr:rowOff>88979</xdr:rowOff>
    </xdr:to>
    <xdr:cxnSp macro="">
      <xdr:nvCxnSpPr>
        <xdr:cNvPr id="471" name="直線コネクタ 470"/>
        <xdr:cNvCxnSpPr/>
      </xdr:nvCxnSpPr>
      <xdr:spPr>
        <a:xfrm flipV="1">
          <a:off x="6972300" y="16692311"/>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2" name="フローチャート: 判断 471"/>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3" name="テキスト ボックス 472"/>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4" name="フローチャート: 判断 473"/>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5" name="テキスト ボックス 474"/>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163618</xdr:rowOff>
    </xdr:from>
    <xdr:to>
      <xdr:col>55</xdr:col>
      <xdr:colOff>50800</xdr:colOff>
      <xdr:row>97</xdr:row>
      <xdr:rowOff>93768</xdr:rowOff>
    </xdr:to>
    <xdr:sp macro="" textlink="">
      <xdr:nvSpPr>
        <xdr:cNvPr id="481" name="楕円 480"/>
        <xdr:cNvSpPr/>
      </xdr:nvSpPr>
      <xdr:spPr>
        <a:xfrm>
          <a:off x="10426700" y="166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142045</xdr:rowOff>
    </xdr:from>
    <xdr:ext cx="534377" cy="259045"/>
    <xdr:sp macro="" textlink="">
      <xdr:nvSpPr>
        <xdr:cNvPr id="482" name="普通建設事業費 （ うち更新整備　）該当値テキスト"/>
        <xdr:cNvSpPr txBox="1"/>
      </xdr:nvSpPr>
      <xdr:spPr>
        <a:xfrm>
          <a:off x="10528300" y="1660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158572</xdr:rowOff>
    </xdr:from>
    <xdr:to>
      <xdr:col>50</xdr:col>
      <xdr:colOff>165100</xdr:colOff>
      <xdr:row>97</xdr:row>
      <xdr:rowOff>88722</xdr:rowOff>
    </xdr:to>
    <xdr:sp macro="" textlink="">
      <xdr:nvSpPr>
        <xdr:cNvPr id="483" name="楕円 482"/>
        <xdr:cNvSpPr/>
      </xdr:nvSpPr>
      <xdr:spPr>
        <a:xfrm>
          <a:off x="9588500" y="166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79849</xdr:rowOff>
    </xdr:from>
    <xdr:ext cx="534377" cy="259045"/>
    <xdr:sp macro="" textlink="">
      <xdr:nvSpPr>
        <xdr:cNvPr id="484" name="テキスト ボックス 483"/>
        <xdr:cNvSpPr txBox="1"/>
      </xdr:nvSpPr>
      <xdr:spPr>
        <a:xfrm>
          <a:off x="9372111" y="167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125316</xdr:rowOff>
    </xdr:from>
    <xdr:to>
      <xdr:col>46</xdr:col>
      <xdr:colOff>38100</xdr:colOff>
      <xdr:row>97</xdr:row>
      <xdr:rowOff>55466</xdr:rowOff>
    </xdr:to>
    <xdr:sp macro="" textlink="">
      <xdr:nvSpPr>
        <xdr:cNvPr id="485" name="楕円 484"/>
        <xdr:cNvSpPr/>
      </xdr:nvSpPr>
      <xdr:spPr>
        <a:xfrm>
          <a:off x="8699500" y="165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46593</xdr:rowOff>
    </xdr:from>
    <xdr:ext cx="534377" cy="259045"/>
    <xdr:sp macro="" textlink="">
      <xdr:nvSpPr>
        <xdr:cNvPr id="486" name="テキスト ボックス 485"/>
        <xdr:cNvSpPr txBox="1"/>
      </xdr:nvSpPr>
      <xdr:spPr>
        <a:xfrm>
          <a:off x="8483111" y="166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10861</xdr:rowOff>
    </xdr:from>
    <xdr:to>
      <xdr:col>41</xdr:col>
      <xdr:colOff>101600</xdr:colOff>
      <xdr:row>97</xdr:row>
      <xdr:rowOff>112461</xdr:rowOff>
    </xdr:to>
    <xdr:sp macro="" textlink="">
      <xdr:nvSpPr>
        <xdr:cNvPr id="487" name="楕円 486"/>
        <xdr:cNvSpPr/>
      </xdr:nvSpPr>
      <xdr:spPr>
        <a:xfrm>
          <a:off x="7810500" y="166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103588</xdr:rowOff>
    </xdr:from>
    <xdr:ext cx="534377" cy="259045"/>
    <xdr:sp macro="" textlink="">
      <xdr:nvSpPr>
        <xdr:cNvPr id="488" name="テキスト ボックス 487"/>
        <xdr:cNvSpPr txBox="1"/>
      </xdr:nvSpPr>
      <xdr:spPr>
        <a:xfrm>
          <a:off x="7594111" y="167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38179</xdr:rowOff>
    </xdr:from>
    <xdr:to>
      <xdr:col>36</xdr:col>
      <xdr:colOff>165100</xdr:colOff>
      <xdr:row>97</xdr:row>
      <xdr:rowOff>139779</xdr:rowOff>
    </xdr:to>
    <xdr:sp macro="" textlink="">
      <xdr:nvSpPr>
        <xdr:cNvPr id="489" name="楕円 488"/>
        <xdr:cNvSpPr/>
      </xdr:nvSpPr>
      <xdr:spPr>
        <a:xfrm>
          <a:off x="6921500" y="166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130906</xdr:rowOff>
    </xdr:from>
    <xdr:ext cx="534377" cy="259045"/>
    <xdr:sp macro="" textlink="">
      <xdr:nvSpPr>
        <xdr:cNvPr id="490" name="テキスト ボックス 489"/>
        <xdr:cNvSpPr txBox="1"/>
      </xdr:nvSpPr>
      <xdr:spPr>
        <a:xfrm>
          <a:off x="6705111" y="167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2" name="テキスト ボックス 50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6" name="テキスト ボックス 50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10" name="直線コネクタ 509"/>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2" name="直線コネクタ 51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3"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4" name="直線コネクタ 513"/>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11033</xdr:rowOff>
    </xdr:from>
    <xdr:to>
      <xdr:col>85</xdr:col>
      <xdr:colOff>127000</xdr:colOff>
      <xdr:row>38</xdr:row>
      <xdr:rowOff>13107</xdr:rowOff>
    </xdr:to>
    <xdr:cxnSp macro="">
      <xdr:nvCxnSpPr>
        <xdr:cNvPr id="515" name="直線コネクタ 514"/>
        <xdr:cNvCxnSpPr/>
      </xdr:nvCxnSpPr>
      <xdr:spPr>
        <a:xfrm flipV="1">
          <a:off x="15481300" y="6526133"/>
          <a:ext cx="8382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6"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7" name="フローチャート: 判断 516"/>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12621</xdr:rowOff>
    </xdr:from>
    <xdr:to>
      <xdr:col>81</xdr:col>
      <xdr:colOff>50800</xdr:colOff>
      <xdr:row>38</xdr:row>
      <xdr:rowOff>13107</xdr:rowOff>
    </xdr:to>
    <xdr:cxnSp macro="">
      <xdr:nvCxnSpPr>
        <xdr:cNvPr id="518" name="直線コネクタ 517"/>
        <xdr:cNvCxnSpPr/>
      </xdr:nvCxnSpPr>
      <xdr:spPr>
        <a:xfrm>
          <a:off x="14592300" y="6527721"/>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9" name="フローチャート: 判断 518"/>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20" name="テキスト ボックス 519"/>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12621</xdr:rowOff>
    </xdr:from>
    <xdr:to>
      <xdr:col>76</xdr:col>
      <xdr:colOff>114300</xdr:colOff>
      <xdr:row>38</xdr:row>
      <xdr:rowOff>25383</xdr:rowOff>
    </xdr:to>
    <xdr:cxnSp macro="">
      <xdr:nvCxnSpPr>
        <xdr:cNvPr id="521" name="直線コネクタ 520"/>
        <xdr:cNvCxnSpPr/>
      </xdr:nvCxnSpPr>
      <xdr:spPr>
        <a:xfrm flipV="1">
          <a:off x="13703300" y="6527721"/>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2" name="フローチャート: 判断 521"/>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3" name="テキスト ボックス 522"/>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14188</xdr:rowOff>
    </xdr:from>
    <xdr:to>
      <xdr:col>71</xdr:col>
      <xdr:colOff>177800</xdr:colOff>
      <xdr:row>38</xdr:row>
      <xdr:rowOff>25383</xdr:rowOff>
    </xdr:to>
    <xdr:cxnSp macro="">
      <xdr:nvCxnSpPr>
        <xdr:cNvPr id="524" name="直線コネクタ 523"/>
        <xdr:cNvCxnSpPr/>
      </xdr:nvCxnSpPr>
      <xdr:spPr>
        <a:xfrm>
          <a:off x="12814300" y="6529288"/>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5" name="フローチャート: 判断 524"/>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6" name="テキスト ボックス 525"/>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7" name="フローチャート: 判断 526"/>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8" name="テキスト ボックス 527"/>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131683</xdr:rowOff>
    </xdr:from>
    <xdr:to>
      <xdr:col>85</xdr:col>
      <xdr:colOff>177800</xdr:colOff>
      <xdr:row>38</xdr:row>
      <xdr:rowOff>61833</xdr:rowOff>
    </xdr:to>
    <xdr:sp macro="" textlink="">
      <xdr:nvSpPr>
        <xdr:cNvPr id="534" name="楕円 533"/>
        <xdr:cNvSpPr/>
      </xdr:nvSpPr>
      <xdr:spPr>
        <a:xfrm>
          <a:off x="16268700" y="64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5"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133757</xdr:rowOff>
    </xdr:from>
    <xdr:to>
      <xdr:col>81</xdr:col>
      <xdr:colOff>101600</xdr:colOff>
      <xdr:row>38</xdr:row>
      <xdr:rowOff>63907</xdr:rowOff>
    </xdr:to>
    <xdr:sp macro="" textlink="">
      <xdr:nvSpPr>
        <xdr:cNvPr id="536" name="楕円 535"/>
        <xdr:cNvSpPr/>
      </xdr:nvSpPr>
      <xdr:spPr>
        <a:xfrm>
          <a:off x="15430500" y="64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55034</xdr:rowOff>
    </xdr:from>
    <xdr:ext cx="469744" cy="259045"/>
    <xdr:sp macro="" textlink="">
      <xdr:nvSpPr>
        <xdr:cNvPr id="537" name="テキスト ボックス 536"/>
        <xdr:cNvSpPr txBox="1"/>
      </xdr:nvSpPr>
      <xdr:spPr>
        <a:xfrm>
          <a:off x="15246428" y="65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133271</xdr:rowOff>
    </xdr:from>
    <xdr:to>
      <xdr:col>76</xdr:col>
      <xdr:colOff>165100</xdr:colOff>
      <xdr:row>38</xdr:row>
      <xdr:rowOff>63421</xdr:rowOff>
    </xdr:to>
    <xdr:sp macro="" textlink="">
      <xdr:nvSpPr>
        <xdr:cNvPr id="538" name="楕円 537"/>
        <xdr:cNvSpPr/>
      </xdr:nvSpPr>
      <xdr:spPr>
        <a:xfrm>
          <a:off x="14541500" y="64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54548</xdr:rowOff>
    </xdr:from>
    <xdr:ext cx="469744" cy="259045"/>
    <xdr:sp macro="" textlink="">
      <xdr:nvSpPr>
        <xdr:cNvPr id="539" name="テキスト ボックス 538"/>
        <xdr:cNvSpPr txBox="1"/>
      </xdr:nvSpPr>
      <xdr:spPr>
        <a:xfrm>
          <a:off x="14357428" y="656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146033</xdr:rowOff>
    </xdr:from>
    <xdr:to>
      <xdr:col>72</xdr:col>
      <xdr:colOff>38100</xdr:colOff>
      <xdr:row>38</xdr:row>
      <xdr:rowOff>76183</xdr:rowOff>
    </xdr:to>
    <xdr:sp macro="" textlink="">
      <xdr:nvSpPr>
        <xdr:cNvPr id="540" name="楕円 539"/>
        <xdr:cNvSpPr/>
      </xdr:nvSpPr>
      <xdr:spPr>
        <a:xfrm>
          <a:off x="13652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67310</xdr:rowOff>
    </xdr:from>
    <xdr:ext cx="249299" cy="259045"/>
    <xdr:sp macro="" textlink="">
      <xdr:nvSpPr>
        <xdr:cNvPr id="541" name="テキスト ボックス 540"/>
        <xdr:cNvSpPr txBox="1"/>
      </xdr:nvSpPr>
      <xdr:spPr>
        <a:xfrm>
          <a:off x="13578650"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134837</xdr:rowOff>
    </xdr:from>
    <xdr:to>
      <xdr:col>67</xdr:col>
      <xdr:colOff>101600</xdr:colOff>
      <xdr:row>38</xdr:row>
      <xdr:rowOff>64987</xdr:rowOff>
    </xdr:to>
    <xdr:sp macro="" textlink="">
      <xdr:nvSpPr>
        <xdr:cNvPr id="542" name="楕円 541"/>
        <xdr:cNvSpPr/>
      </xdr:nvSpPr>
      <xdr:spPr>
        <a:xfrm>
          <a:off x="12763500" y="64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56115</xdr:rowOff>
    </xdr:from>
    <xdr:ext cx="469744" cy="259045"/>
    <xdr:sp macro="" textlink="">
      <xdr:nvSpPr>
        <xdr:cNvPr id="543" name="テキスト ボックス 542"/>
        <xdr:cNvSpPr txBox="1"/>
      </xdr:nvSpPr>
      <xdr:spPr>
        <a:xfrm>
          <a:off x="12579428" y="657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4" name="直線コネクタ 613"/>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5"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6" name="直線コネクタ 615"/>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7"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8" name="直線コネクタ 617"/>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128704</xdr:rowOff>
    </xdr:from>
    <xdr:to>
      <xdr:col>85</xdr:col>
      <xdr:colOff>127000</xdr:colOff>
      <xdr:row>77</xdr:row>
      <xdr:rowOff>135334</xdr:rowOff>
    </xdr:to>
    <xdr:cxnSp macro="">
      <xdr:nvCxnSpPr>
        <xdr:cNvPr id="619" name="直線コネクタ 618"/>
        <xdr:cNvCxnSpPr/>
      </xdr:nvCxnSpPr>
      <xdr:spPr>
        <a:xfrm>
          <a:off x="15481300" y="13330354"/>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20"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1" name="フローチャート: 判断 620"/>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112840</xdr:rowOff>
    </xdr:from>
    <xdr:to>
      <xdr:col>81</xdr:col>
      <xdr:colOff>50800</xdr:colOff>
      <xdr:row>77</xdr:row>
      <xdr:rowOff>128704</xdr:rowOff>
    </xdr:to>
    <xdr:cxnSp macro="">
      <xdr:nvCxnSpPr>
        <xdr:cNvPr id="622" name="直線コネクタ 621"/>
        <xdr:cNvCxnSpPr/>
      </xdr:nvCxnSpPr>
      <xdr:spPr>
        <a:xfrm>
          <a:off x="14592300" y="13314490"/>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3" name="フローチャート: 判断 622"/>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4" name="テキスト ボックス 623"/>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112840</xdr:rowOff>
    </xdr:from>
    <xdr:to>
      <xdr:col>76</xdr:col>
      <xdr:colOff>114300</xdr:colOff>
      <xdr:row>77</xdr:row>
      <xdr:rowOff>114320</xdr:rowOff>
    </xdr:to>
    <xdr:cxnSp macro="">
      <xdr:nvCxnSpPr>
        <xdr:cNvPr id="625" name="直線コネクタ 624"/>
        <xdr:cNvCxnSpPr/>
      </xdr:nvCxnSpPr>
      <xdr:spPr>
        <a:xfrm flipV="1">
          <a:off x="13703300" y="1331449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6" name="フローチャート: 判断 625"/>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7" name="テキスト ボックス 626"/>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104784</xdr:rowOff>
    </xdr:from>
    <xdr:to>
      <xdr:col>71</xdr:col>
      <xdr:colOff>177800</xdr:colOff>
      <xdr:row>77</xdr:row>
      <xdr:rowOff>114320</xdr:rowOff>
    </xdr:to>
    <xdr:cxnSp macro="">
      <xdr:nvCxnSpPr>
        <xdr:cNvPr id="628" name="直線コネクタ 627"/>
        <xdr:cNvCxnSpPr/>
      </xdr:nvCxnSpPr>
      <xdr:spPr>
        <a:xfrm>
          <a:off x="12814300" y="1330643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9" name="フローチャート: 判断 628"/>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30" name="テキスト ボックス 629"/>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1" name="フローチャート: 判断 630"/>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2" name="テキスト ボックス 631"/>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84534</xdr:rowOff>
    </xdr:from>
    <xdr:to>
      <xdr:col>85</xdr:col>
      <xdr:colOff>177800</xdr:colOff>
      <xdr:row>78</xdr:row>
      <xdr:rowOff>14684</xdr:rowOff>
    </xdr:to>
    <xdr:sp macro="" textlink="">
      <xdr:nvSpPr>
        <xdr:cNvPr id="638" name="楕円 637"/>
        <xdr:cNvSpPr/>
      </xdr:nvSpPr>
      <xdr:spPr>
        <a:xfrm>
          <a:off x="162687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62961</xdr:rowOff>
    </xdr:from>
    <xdr:ext cx="534377" cy="259045"/>
    <xdr:sp macro="" textlink="">
      <xdr:nvSpPr>
        <xdr:cNvPr id="639" name="公債費該当値テキスト"/>
        <xdr:cNvSpPr txBox="1"/>
      </xdr:nvSpPr>
      <xdr:spPr>
        <a:xfrm>
          <a:off x="16370300" y="1326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77904</xdr:rowOff>
    </xdr:from>
    <xdr:to>
      <xdr:col>81</xdr:col>
      <xdr:colOff>101600</xdr:colOff>
      <xdr:row>78</xdr:row>
      <xdr:rowOff>8054</xdr:rowOff>
    </xdr:to>
    <xdr:sp macro="" textlink="">
      <xdr:nvSpPr>
        <xdr:cNvPr id="640" name="楕円 639"/>
        <xdr:cNvSpPr/>
      </xdr:nvSpPr>
      <xdr:spPr>
        <a:xfrm>
          <a:off x="15430500" y="132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170631</xdr:rowOff>
    </xdr:from>
    <xdr:ext cx="534377" cy="259045"/>
    <xdr:sp macro="" textlink="">
      <xdr:nvSpPr>
        <xdr:cNvPr id="641" name="テキスト ボックス 640"/>
        <xdr:cNvSpPr txBox="1"/>
      </xdr:nvSpPr>
      <xdr:spPr>
        <a:xfrm>
          <a:off x="15214111" y="1337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62040</xdr:rowOff>
    </xdr:from>
    <xdr:to>
      <xdr:col>76</xdr:col>
      <xdr:colOff>165100</xdr:colOff>
      <xdr:row>77</xdr:row>
      <xdr:rowOff>163640</xdr:rowOff>
    </xdr:to>
    <xdr:sp macro="" textlink="">
      <xdr:nvSpPr>
        <xdr:cNvPr id="642" name="楕円 641"/>
        <xdr:cNvSpPr/>
      </xdr:nvSpPr>
      <xdr:spPr>
        <a:xfrm>
          <a:off x="14541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154767</xdr:rowOff>
    </xdr:from>
    <xdr:ext cx="534377" cy="259045"/>
    <xdr:sp macro="" textlink="">
      <xdr:nvSpPr>
        <xdr:cNvPr id="643" name="テキスト ボックス 642"/>
        <xdr:cNvSpPr txBox="1"/>
      </xdr:nvSpPr>
      <xdr:spPr>
        <a:xfrm>
          <a:off x="14325111" y="133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63520</xdr:rowOff>
    </xdr:from>
    <xdr:to>
      <xdr:col>72</xdr:col>
      <xdr:colOff>38100</xdr:colOff>
      <xdr:row>77</xdr:row>
      <xdr:rowOff>165120</xdr:rowOff>
    </xdr:to>
    <xdr:sp macro="" textlink="">
      <xdr:nvSpPr>
        <xdr:cNvPr id="644" name="楕円 643"/>
        <xdr:cNvSpPr/>
      </xdr:nvSpPr>
      <xdr:spPr>
        <a:xfrm>
          <a:off x="13652500" y="1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156247</xdr:rowOff>
    </xdr:from>
    <xdr:ext cx="534377" cy="259045"/>
    <xdr:sp macro="" textlink="">
      <xdr:nvSpPr>
        <xdr:cNvPr id="645" name="テキスト ボックス 644"/>
        <xdr:cNvSpPr txBox="1"/>
      </xdr:nvSpPr>
      <xdr:spPr>
        <a:xfrm>
          <a:off x="13436111" y="133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53984</xdr:rowOff>
    </xdr:from>
    <xdr:to>
      <xdr:col>67</xdr:col>
      <xdr:colOff>101600</xdr:colOff>
      <xdr:row>77</xdr:row>
      <xdr:rowOff>155584</xdr:rowOff>
    </xdr:to>
    <xdr:sp macro="" textlink="">
      <xdr:nvSpPr>
        <xdr:cNvPr id="646" name="楕円 645"/>
        <xdr:cNvSpPr/>
      </xdr:nvSpPr>
      <xdr:spPr>
        <a:xfrm>
          <a:off x="12763500" y="132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146711</xdr:rowOff>
    </xdr:from>
    <xdr:ext cx="534377" cy="259045"/>
    <xdr:sp macro="" textlink="">
      <xdr:nvSpPr>
        <xdr:cNvPr id="647" name="テキスト ボックス 646"/>
        <xdr:cNvSpPr txBox="1"/>
      </xdr:nvSpPr>
      <xdr:spPr>
        <a:xfrm>
          <a:off x="12547111" y="133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8703</xdr:rowOff>
    </xdr:from>
    <xdr:to>
      <xdr:col>85</xdr:col>
      <xdr:colOff>126364</xdr:colOff>
      <xdr:row>99</xdr:row>
      <xdr:rowOff>42109</xdr:rowOff>
    </xdr:to>
    <xdr:cxnSp macro="">
      <xdr:nvCxnSpPr>
        <xdr:cNvPr id="671" name="直線コネクタ 670"/>
        <xdr:cNvCxnSpPr/>
      </xdr:nvCxnSpPr>
      <xdr:spPr>
        <a:xfrm flipV="1">
          <a:off x="16317595" y="16125003"/>
          <a:ext cx="1269" cy="89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45936</xdr:rowOff>
    </xdr:from>
    <xdr:ext cx="469744" cy="259045"/>
    <xdr:sp macro="" textlink="">
      <xdr:nvSpPr>
        <xdr:cNvPr id="672" name="積立金最小値テキスト"/>
        <xdr:cNvSpPr txBox="1"/>
      </xdr:nvSpPr>
      <xdr:spPr>
        <a:xfrm>
          <a:off x="16370300" y="1701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42109</xdr:rowOff>
    </xdr:from>
    <xdr:to>
      <xdr:col>86</xdr:col>
      <xdr:colOff>25400</xdr:colOff>
      <xdr:row>99</xdr:row>
      <xdr:rowOff>42109</xdr:rowOff>
    </xdr:to>
    <xdr:cxnSp macro="">
      <xdr:nvCxnSpPr>
        <xdr:cNvPr id="673" name="直線コネクタ 672"/>
        <xdr:cNvCxnSpPr/>
      </xdr:nvCxnSpPr>
      <xdr:spPr>
        <a:xfrm>
          <a:off x="16230600" y="1701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126830</xdr:rowOff>
    </xdr:from>
    <xdr:ext cx="599010" cy="259045"/>
    <xdr:sp macro="" textlink="">
      <xdr:nvSpPr>
        <xdr:cNvPr id="674" name="積立金最大値テキスト"/>
        <xdr:cNvSpPr txBox="1"/>
      </xdr:nvSpPr>
      <xdr:spPr>
        <a:xfrm>
          <a:off x="16370300" y="159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8703</xdr:rowOff>
    </xdr:from>
    <xdr:to>
      <xdr:col>86</xdr:col>
      <xdr:colOff>25400</xdr:colOff>
      <xdr:row>94</xdr:row>
      <xdr:rowOff>8703</xdr:rowOff>
    </xdr:to>
    <xdr:cxnSp macro="">
      <xdr:nvCxnSpPr>
        <xdr:cNvPr id="675" name="直線コネクタ 674"/>
        <xdr:cNvCxnSpPr/>
      </xdr:nvCxnSpPr>
      <xdr:spPr>
        <a:xfrm>
          <a:off x="16230600" y="1612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96118</xdr:rowOff>
    </xdr:from>
    <xdr:to>
      <xdr:col>85</xdr:col>
      <xdr:colOff>127000</xdr:colOff>
      <xdr:row>94</xdr:row>
      <xdr:rowOff>8703</xdr:rowOff>
    </xdr:to>
    <xdr:cxnSp macro="">
      <xdr:nvCxnSpPr>
        <xdr:cNvPr id="676" name="直線コネクタ 675"/>
        <xdr:cNvCxnSpPr/>
      </xdr:nvCxnSpPr>
      <xdr:spPr>
        <a:xfrm>
          <a:off x="15481300" y="16040968"/>
          <a:ext cx="838200" cy="8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45131</xdr:rowOff>
    </xdr:from>
    <xdr:ext cx="534377" cy="259045"/>
    <xdr:sp macro="" textlink="">
      <xdr:nvSpPr>
        <xdr:cNvPr id="677" name="積立金平均値テキスト"/>
        <xdr:cNvSpPr txBox="1"/>
      </xdr:nvSpPr>
      <xdr:spPr>
        <a:xfrm>
          <a:off x="16370300" y="1684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66704</xdr:rowOff>
    </xdr:from>
    <xdr:to>
      <xdr:col>85</xdr:col>
      <xdr:colOff>177800</xdr:colOff>
      <xdr:row>98</xdr:row>
      <xdr:rowOff>168304</xdr:rowOff>
    </xdr:to>
    <xdr:sp macro="" textlink="">
      <xdr:nvSpPr>
        <xdr:cNvPr id="678" name="フローチャート: 判断 677"/>
        <xdr:cNvSpPr/>
      </xdr:nvSpPr>
      <xdr:spPr>
        <a:xfrm>
          <a:off x="162687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136584</xdr:rowOff>
    </xdr:from>
    <xdr:to>
      <xdr:col>81</xdr:col>
      <xdr:colOff>50800</xdr:colOff>
      <xdr:row>93</xdr:row>
      <xdr:rowOff>96118</xdr:rowOff>
    </xdr:to>
    <xdr:cxnSp macro="">
      <xdr:nvCxnSpPr>
        <xdr:cNvPr id="679" name="直線コネクタ 678"/>
        <xdr:cNvCxnSpPr/>
      </xdr:nvCxnSpPr>
      <xdr:spPr>
        <a:xfrm>
          <a:off x="14592300" y="15909984"/>
          <a:ext cx="889000" cy="1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71472</xdr:rowOff>
    </xdr:from>
    <xdr:to>
      <xdr:col>81</xdr:col>
      <xdr:colOff>101600</xdr:colOff>
      <xdr:row>99</xdr:row>
      <xdr:rowOff>1622</xdr:rowOff>
    </xdr:to>
    <xdr:sp macro="" textlink="">
      <xdr:nvSpPr>
        <xdr:cNvPr id="680" name="フローチャート: 判断 679"/>
        <xdr:cNvSpPr/>
      </xdr:nvSpPr>
      <xdr:spPr>
        <a:xfrm>
          <a:off x="15430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164199</xdr:rowOff>
    </xdr:from>
    <xdr:ext cx="534377" cy="259045"/>
    <xdr:sp macro="" textlink="">
      <xdr:nvSpPr>
        <xdr:cNvPr id="681" name="テキスト ボックス 680"/>
        <xdr:cNvSpPr txBox="1"/>
      </xdr:nvSpPr>
      <xdr:spPr>
        <a:xfrm>
          <a:off x="15214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58736</xdr:rowOff>
    </xdr:from>
    <xdr:to>
      <xdr:col>76</xdr:col>
      <xdr:colOff>114300</xdr:colOff>
      <xdr:row>92</xdr:row>
      <xdr:rowOff>136584</xdr:rowOff>
    </xdr:to>
    <xdr:cxnSp macro="">
      <xdr:nvCxnSpPr>
        <xdr:cNvPr id="682" name="直線コネクタ 681"/>
        <xdr:cNvCxnSpPr/>
      </xdr:nvCxnSpPr>
      <xdr:spPr>
        <a:xfrm>
          <a:off x="13703300" y="15660686"/>
          <a:ext cx="889000" cy="2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71841</xdr:rowOff>
    </xdr:from>
    <xdr:to>
      <xdr:col>76</xdr:col>
      <xdr:colOff>165100</xdr:colOff>
      <xdr:row>99</xdr:row>
      <xdr:rowOff>1991</xdr:rowOff>
    </xdr:to>
    <xdr:sp macro="" textlink="">
      <xdr:nvSpPr>
        <xdr:cNvPr id="683" name="フローチャート: 判断 682"/>
        <xdr:cNvSpPr/>
      </xdr:nvSpPr>
      <xdr:spPr>
        <a:xfrm>
          <a:off x="14541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164568</xdr:rowOff>
    </xdr:from>
    <xdr:ext cx="534377" cy="259045"/>
    <xdr:sp macro="" textlink="">
      <xdr:nvSpPr>
        <xdr:cNvPr id="684" name="テキスト ボックス 683"/>
        <xdr:cNvSpPr txBox="1"/>
      </xdr:nvSpPr>
      <xdr:spPr>
        <a:xfrm>
          <a:off x="14325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58736</xdr:rowOff>
    </xdr:from>
    <xdr:to>
      <xdr:col>71</xdr:col>
      <xdr:colOff>177800</xdr:colOff>
      <xdr:row>93</xdr:row>
      <xdr:rowOff>106682</xdr:rowOff>
    </xdr:to>
    <xdr:cxnSp macro="">
      <xdr:nvCxnSpPr>
        <xdr:cNvPr id="685" name="直線コネクタ 684"/>
        <xdr:cNvCxnSpPr/>
      </xdr:nvCxnSpPr>
      <xdr:spPr>
        <a:xfrm flipV="1">
          <a:off x="12814300" y="15660686"/>
          <a:ext cx="889000" cy="3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61389</xdr:rowOff>
    </xdr:from>
    <xdr:to>
      <xdr:col>72</xdr:col>
      <xdr:colOff>38100</xdr:colOff>
      <xdr:row>98</xdr:row>
      <xdr:rowOff>162989</xdr:rowOff>
    </xdr:to>
    <xdr:sp macro="" textlink="">
      <xdr:nvSpPr>
        <xdr:cNvPr id="686" name="フローチャート: 判断 685"/>
        <xdr:cNvSpPr/>
      </xdr:nvSpPr>
      <xdr:spPr>
        <a:xfrm>
          <a:off x="136525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154116</xdr:rowOff>
    </xdr:from>
    <xdr:ext cx="534377" cy="259045"/>
    <xdr:sp macro="" textlink="">
      <xdr:nvSpPr>
        <xdr:cNvPr id="687" name="テキスト ボックス 686"/>
        <xdr:cNvSpPr txBox="1"/>
      </xdr:nvSpPr>
      <xdr:spPr>
        <a:xfrm>
          <a:off x="13436111" y="16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70700</xdr:rowOff>
    </xdr:from>
    <xdr:to>
      <xdr:col>67</xdr:col>
      <xdr:colOff>101600</xdr:colOff>
      <xdr:row>99</xdr:row>
      <xdr:rowOff>850</xdr:rowOff>
    </xdr:to>
    <xdr:sp macro="" textlink="">
      <xdr:nvSpPr>
        <xdr:cNvPr id="688" name="フローチャート: 判断 687"/>
        <xdr:cNvSpPr/>
      </xdr:nvSpPr>
      <xdr:spPr>
        <a:xfrm>
          <a:off x="12763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163427</xdr:rowOff>
    </xdr:from>
    <xdr:ext cx="534377" cy="259045"/>
    <xdr:sp macro="" textlink="">
      <xdr:nvSpPr>
        <xdr:cNvPr id="689" name="テキスト ボックス 688"/>
        <xdr:cNvSpPr txBox="1"/>
      </xdr:nvSpPr>
      <xdr:spPr>
        <a:xfrm>
          <a:off x="12547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129353</xdr:rowOff>
    </xdr:from>
    <xdr:to>
      <xdr:col>85</xdr:col>
      <xdr:colOff>177800</xdr:colOff>
      <xdr:row>94</xdr:row>
      <xdr:rowOff>59503</xdr:rowOff>
    </xdr:to>
    <xdr:sp macro="" textlink="">
      <xdr:nvSpPr>
        <xdr:cNvPr id="695" name="楕円 694"/>
        <xdr:cNvSpPr/>
      </xdr:nvSpPr>
      <xdr:spPr>
        <a:xfrm>
          <a:off x="16268700" y="1607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82380</xdr:rowOff>
    </xdr:from>
    <xdr:ext cx="599010" cy="259045"/>
    <xdr:sp macro="" textlink="">
      <xdr:nvSpPr>
        <xdr:cNvPr id="696" name="積立金該当値テキスト"/>
        <xdr:cNvSpPr txBox="1"/>
      </xdr:nvSpPr>
      <xdr:spPr>
        <a:xfrm>
          <a:off x="16370300" y="1602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45318</xdr:rowOff>
    </xdr:from>
    <xdr:to>
      <xdr:col>81</xdr:col>
      <xdr:colOff>101600</xdr:colOff>
      <xdr:row>93</xdr:row>
      <xdr:rowOff>146918</xdr:rowOff>
    </xdr:to>
    <xdr:sp macro="" textlink="">
      <xdr:nvSpPr>
        <xdr:cNvPr id="697" name="楕円 696"/>
        <xdr:cNvSpPr/>
      </xdr:nvSpPr>
      <xdr:spPr>
        <a:xfrm>
          <a:off x="15430500" y="159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163445</xdr:rowOff>
    </xdr:from>
    <xdr:ext cx="599010" cy="259045"/>
    <xdr:sp macro="" textlink="">
      <xdr:nvSpPr>
        <xdr:cNvPr id="698" name="テキスト ボックス 697"/>
        <xdr:cNvSpPr txBox="1"/>
      </xdr:nvSpPr>
      <xdr:spPr>
        <a:xfrm>
          <a:off x="15181795" y="1576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85784</xdr:rowOff>
    </xdr:from>
    <xdr:to>
      <xdr:col>76</xdr:col>
      <xdr:colOff>165100</xdr:colOff>
      <xdr:row>93</xdr:row>
      <xdr:rowOff>15934</xdr:rowOff>
    </xdr:to>
    <xdr:sp macro="" textlink="">
      <xdr:nvSpPr>
        <xdr:cNvPr id="699" name="楕円 698"/>
        <xdr:cNvSpPr/>
      </xdr:nvSpPr>
      <xdr:spPr>
        <a:xfrm>
          <a:off x="14541500" y="158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32461</xdr:rowOff>
    </xdr:from>
    <xdr:ext cx="599010" cy="259045"/>
    <xdr:sp macro="" textlink="">
      <xdr:nvSpPr>
        <xdr:cNvPr id="700" name="テキスト ボックス 699"/>
        <xdr:cNvSpPr txBox="1"/>
      </xdr:nvSpPr>
      <xdr:spPr>
        <a:xfrm>
          <a:off x="14292795" y="1563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7936</xdr:rowOff>
    </xdr:from>
    <xdr:to>
      <xdr:col>72</xdr:col>
      <xdr:colOff>38100</xdr:colOff>
      <xdr:row>91</xdr:row>
      <xdr:rowOff>109536</xdr:rowOff>
    </xdr:to>
    <xdr:sp macro="" textlink="">
      <xdr:nvSpPr>
        <xdr:cNvPr id="701" name="楕円 700"/>
        <xdr:cNvSpPr/>
      </xdr:nvSpPr>
      <xdr:spPr>
        <a:xfrm>
          <a:off x="13652500" y="156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126063</xdr:rowOff>
    </xdr:from>
    <xdr:ext cx="599010" cy="259045"/>
    <xdr:sp macro="" textlink="">
      <xdr:nvSpPr>
        <xdr:cNvPr id="702" name="テキスト ボックス 701"/>
        <xdr:cNvSpPr txBox="1"/>
      </xdr:nvSpPr>
      <xdr:spPr>
        <a:xfrm>
          <a:off x="13403795" y="153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55882</xdr:rowOff>
    </xdr:from>
    <xdr:to>
      <xdr:col>67</xdr:col>
      <xdr:colOff>101600</xdr:colOff>
      <xdr:row>93</xdr:row>
      <xdr:rowOff>157482</xdr:rowOff>
    </xdr:to>
    <xdr:sp macro="" textlink="">
      <xdr:nvSpPr>
        <xdr:cNvPr id="703" name="楕円 702"/>
        <xdr:cNvSpPr/>
      </xdr:nvSpPr>
      <xdr:spPr>
        <a:xfrm>
          <a:off x="12763500" y="160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2559</xdr:rowOff>
    </xdr:from>
    <xdr:ext cx="599010" cy="259045"/>
    <xdr:sp macro="" textlink="">
      <xdr:nvSpPr>
        <xdr:cNvPr id="704" name="テキスト ボックス 703"/>
        <xdr:cNvSpPr txBox="1"/>
      </xdr:nvSpPr>
      <xdr:spPr>
        <a:xfrm>
          <a:off x="12514795" y="157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4845</xdr:rowOff>
    </xdr:from>
    <xdr:to>
      <xdr:col>116</xdr:col>
      <xdr:colOff>63500</xdr:colOff>
      <xdr:row>59</xdr:row>
      <xdr:rowOff>4979</xdr:rowOff>
    </xdr:to>
    <xdr:cxnSp macro="">
      <xdr:nvCxnSpPr>
        <xdr:cNvPr id="788" name="直線コネクタ 787"/>
        <xdr:cNvCxnSpPr/>
      </xdr:nvCxnSpPr>
      <xdr:spPr>
        <a:xfrm>
          <a:off x="21323300" y="10120395"/>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4845</xdr:rowOff>
    </xdr:from>
    <xdr:to>
      <xdr:col>111</xdr:col>
      <xdr:colOff>177800</xdr:colOff>
      <xdr:row>59</xdr:row>
      <xdr:rowOff>44450</xdr:rowOff>
    </xdr:to>
    <xdr:cxnSp macro="">
      <xdr:nvCxnSpPr>
        <xdr:cNvPr id="791" name="直線コネクタ 790"/>
        <xdr:cNvCxnSpPr/>
      </xdr:nvCxnSpPr>
      <xdr:spPr>
        <a:xfrm flipV="1">
          <a:off x="20434300" y="10120395"/>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125629</xdr:rowOff>
    </xdr:from>
    <xdr:to>
      <xdr:col>116</xdr:col>
      <xdr:colOff>114300</xdr:colOff>
      <xdr:row>59</xdr:row>
      <xdr:rowOff>55779</xdr:rowOff>
    </xdr:to>
    <xdr:sp macro="" textlink="">
      <xdr:nvSpPr>
        <xdr:cNvPr id="807" name="楕円 806"/>
        <xdr:cNvSpPr/>
      </xdr:nvSpPr>
      <xdr:spPr>
        <a:xfrm>
          <a:off x="22110700" y="10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76586</xdr:rowOff>
    </xdr:from>
    <xdr:ext cx="469744" cy="259045"/>
    <xdr:sp macro="" textlink="">
      <xdr:nvSpPr>
        <xdr:cNvPr id="808" name="貸付金該当値テキスト"/>
        <xdr:cNvSpPr txBox="1"/>
      </xdr:nvSpPr>
      <xdr:spPr>
        <a:xfrm>
          <a:off x="22212300" y="100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125495</xdr:rowOff>
    </xdr:from>
    <xdr:to>
      <xdr:col>112</xdr:col>
      <xdr:colOff>38100</xdr:colOff>
      <xdr:row>59</xdr:row>
      <xdr:rowOff>55645</xdr:rowOff>
    </xdr:to>
    <xdr:sp macro="" textlink="">
      <xdr:nvSpPr>
        <xdr:cNvPr id="809" name="楕円 808"/>
        <xdr:cNvSpPr/>
      </xdr:nvSpPr>
      <xdr:spPr>
        <a:xfrm>
          <a:off x="21272500" y="100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46772</xdr:rowOff>
    </xdr:from>
    <xdr:ext cx="469744" cy="259045"/>
    <xdr:sp macro="" textlink="">
      <xdr:nvSpPr>
        <xdr:cNvPr id="810" name="テキスト ボックス 809"/>
        <xdr:cNvSpPr txBox="1"/>
      </xdr:nvSpPr>
      <xdr:spPr>
        <a:xfrm>
          <a:off x="21088428" y="101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7113</xdr:rowOff>
    </xdr:from>
    <xdr:to>
      <xdr:col>116</xdr:col>
      <xdr:colOff>63500</xdr:colOff>
      <xdr:row>77</xdr:row>
      <xdr:rowOff>47786</xdr:rowOff>
    </xdr:to>
    <xdr:cxnSp macro="">
      <xdr:nvCxnSpPr>
        <xdr:cNvPr id="848" name="直線コネクタ 847"/>
        <xdr:cNvCxnSpPr/>
      </xdr:nvCxnSpPr>
      <xdr:spPr>
        <a:xfrm>
          <a:off x="21323300" y="13208763"/>
          <a:ext cx="838200" cy="4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7113</xdr:rowOff>
    </xdr:from>
    <xdr:to>
      <xdr:col>111</xdr:col>
      <xdr:colOff>177800</xdr:colOff>
      <xdr:row>77</xdr:row>
      <xdr:rowOff>61519</xdr:rowOff>
    </xdr:to>
    <xdr:cxnSp macro="">
      <xdr:nvCxnSpPr>
        <xdr:cNvPr id="851" name="直線コネクタ 850"/>
        <xdr:cNvCxnSpPr/>
      </xdr:nvCxnSpPr>
      <xdr:spPr>
        <a:xfrm flipV="1">
          <a:off x="20434300" y="13208763"/>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46889</xdr:rowOff>
    </xdr:from>
    <xdr:to>
      <xdr:col>107</xdr:col>
      <xdr:colOff>50800</xdr:colOff>
      <xdr:row>77</xdr:row>
      <xdr:rowOff>61519</xdr:rowOff>
    </xdr:to>
    <xdr:cxnSp macro="">
      <xdr:nvCxnSpPr>
        <xdr:cNvPr id="854" name="直線コネクタ 853"/>
        <xdr:cNvCxnSpPr/>
      </xdr:nvCxnSpPr>
      <xdr:spPr>
        <a:xfrm>
          <a:off x="19545300" y="1324853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46889</xdr:rowOff>
    </xdr:from>
    <xdr:to>
      <xdr:col>102</xdr:col>
      <xdr:colOff>114300</xdr:colOff>
      <xdr:row>77</xdr:row>
      <xdr:rowOff>51036</xdr:rowOff>
    </xdr:to>
    <xdr:cxnSp macro="">
      <xdr:nvCxnSpPr>
        <xdr:cNvPr id="857" name="直線コネクタ 856"/>
        <xdr:cNvCxnSpPr/>
      </xdr:nvCxnSpPr>
      <xdr:spPr>
        <a:xfrm flipV="1">
          <a:off x="18656300" y="13248539"/>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168436</xdr:rowOff>
    </xdr:from>
    <xdr:to>
      <xdr:col>116</xdr:col>
      <xdr:colOff>114300</xdr:colOff>
      <xdr:row>77</xdr:row>
      <xdr:rowOff>98586</xdr:rowOff>
    </xdr:to>
    <xdr:sp macro="" textlink="">
      <xdr:nvSpPr>
        <xdr:cNvPr id="867" name="楕円 866"/>
        <xdr:cNvSpPr/>
      </xdr:nvSpPr>
      <xdr:spPr>
        <a:xfrm>
          <a:off x="22110700" y="131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146863</xdr:rowOff>
    </xdr:from>
    <xdr:ext cx="534377" cy="259045"/>
    <xdr:sp macro="" textlink="">
      <xdr:nvSpPr>
        <xdr:cNvPr id="868" name="繰出金該当値テキスト"/>
        <xdr:cNvSpPr txBox="1"/>
      </xdr:nvSpPr>
      <xdr:spPr>
        <a:xfrm>
          <a:off x="22212300" y="131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127763</xdr:rowOff>
    </xdr:from>
    <xdr:to>
      <xdr:col>112</xdr:col>
      <xdr:colOff>38100</xdr:colOff>
      <xdr:row>77</xdr:row>
      <xdr:rowOff>57913</xdr:rowOff>
    </xdr:to>
    <xdr:sp macro="" textlink="">
      <xdr:nvSpPr>
        <xdr:cNvPr id="869" name="楕円 868"/>
        <xdr:cNvSpPr/>
      </xdr:nvSpPr>
      <xdr:spPr>
        <a:xfrm>
          <a:off x="212725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49040</xdr:rowOff>
    </xdr:from>
    <xdr:ext cx="534377" cy="259045"/>
    <xdr:sp macro="" textlink="">
      <xdr:nvSpPr>
        <xdr:cNvPr id="870" name="テキスト ボックス 869"/>
        <xdr:cNvSpPr txBox="1"/>
      </xdr:nvSpPr>
      <xdr:spPr>
        <a:xfrm>
          <a:off x="21056111" y="13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10719</xdr:rowOff>
    </xdr:from>
    <xdr:to>
      <xdr:col>107</xdr:col>
      <xdr:colOff>101600</xdr:colOff>
      <xdr:row>77</xdr:row>
      <xdr:rowOff>112319</xdr:rowOff>
    </xdr:to>
    <xdr:sp macro="" textlink="">
      <xdr:nvSpPr>
        <xdr:cNvPr id="871" name="楕円 870"/>
        <xdr:cNvSpPr/>
      </xdr:nvSpPr>
      <xdr:spPr>
        <a:xfrm>
          <a:off x="20383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103446</xdr:rowOff>
    </xdr:from>
    <xdr:ext cx="534377" cy="259045"/>
    <xdr:sp macro="" textlink="">
      <xdr:nvSpPr>
        <xdr:cNvPr id="872" name="テキスト ボックス 871"/>
        <xdr:cNvSpPr txBox="1"/>
      </xdr:nvSpPr>
      <xdr:spPr>
        <a:xfrm>
          <a:off x="20167111" y="133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167539</xdr:rowOff>
    </xdr:from>
    <xdr:to>
      <xdr:col>102</xdr:col>
      <xdr:colOff>165100</xdr:colOff>
      <xdr:row>77</xdr:row>
      <xdr:rowOff>97689</xdr:rowOff>
    </xdr:to>
    <xdr:sp macro="" textlink="">
      <xdr:nvSpPr>
        <xdr:cNvPr id="873" name="楕円 872"/>
        <xdr:cNvSpPr/>
      </xdr:nvSpPr>
      <xdr:spPr>
        <a:xfrm>
          <a:off x="19494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88816</xdr:rowOff>
    </xdr:from>
    <xdr:ext cx="534377" cy="259045"/>
    <xdr:sp macro="" textlink="">
      <xdr:nvSpPr>
        <xdr:cNvPr id="874" name="テキスト ボックス 873"/>
        <xdr:cNvSpPr txBox="1"/>
      </xdr:nvSpPr>
      <xdr:spPr>
        <a:xfrm>
          <a:off x="19278111" y="132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xdr:rowOff>
    </xdr:from>
    <xdr:to>
      <xdr:col>98</xdr:col>
      <xdr:colOff>38100</xdr:colOff>
      <xdr:row>77</xdr:row>
      <xdr:rowOff>101836</xdr:rowOff>
    </xdr:to>
    <xdr:sp macro="" textlink="">
      <xdr:nvSpPr>
        <xdr:cNvPr id="875" name="楕円 874"/>
        <xdr:cNvSpPr/>
      </xdr:nvSpPr>
      <xdr:spPr>
        <a:xfrm>
          <a:off x="18605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92963</xdr:rowOff>
    </xdr:from>
    <xdr:ext cx="534377" cy="259045"/>
    <xdr:sp macro="" textlink="">
      <xdr:nvSpPr>
        <xdr:cNvPr id="876" name="テキスト ボックス 875"/>
        <xdr:cNvSpPr txBox="1"/>
      </xdr:nvSpPr>
      <xdr:spPr>
        <a:xfrm>
          <a:off x="18389111" y="132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平成２７年度から本格的に事業開始したふるさと納税に伴い、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類似団体内平均値に比べ、</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補助費等、物件費及び積立金が大きく増加している。ふるさと納税が非常に多く行われたことにより寄附者への返礼品、事務的経費及びふるさと寄附金基金への積立金が増加したことによる。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扶助費は類似団体平均を上回っているが、社会保障経費が増加傾向にあることを鑑みると今後も増加していく見込みである。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補助費が大きく類似団体平均を上回っているが、Ｒ２年度より中心市街地活性化事業に着手したことが大きな要因である。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人件費は塵芥処理業務や消防業務等を一部事務組合で行っているため、類団内順位が低くなっている。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9,653
9,589
12.80
13,443,442
13,093,121
204,408
2,675,750
3,040,403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160846</xdr:rowOff>
    </xdr:from>
    <xdr:to>
      <xdr:col>24</xdr:col>
      <xdr:colOff>63500</xdr:colOff>
      <xdr:row>37</xdr:row>
      <xdr:rowOff>148844</xdr:rowOff>
    </xdr:to>
    <xdr:cxnSp macro="">
      <xdr:nvCxnSpPr>
        <xdr:cNvPr id="61" name="直線コネクタ 60"/>
        <xdr:cNvCxnSpPr/>
      </xdr:nvCxnSpPr>
      <xdr:spPr>
        <a:xfrm>
          <a:off x="3797300" y="6333046"/>
          <a:ext cx="838200" cy="1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157226</xdr:rowOff>
    </xdr:from>
    <xdr:to>
      <xdr:col>19</xdr:col>
      <xdr:colOff>177800</xdr:colOff>
      <xdr:row>36</xdr:row>
      <xdr:rowOff>160846</xdr:rowOff>
    </xdr:to>
    <xdr:cxnSp macro="">
      <xdr:nvCxnSpPr>
        <xdr:cNvPr id="64" name="直線コネクタ 63"/>
        <xdr:cNvCxnSpPr/>
      </xdr:nvCxnSpPr>
      <xdr:spPr>
        <a:xfrm>
          <a:off x="2908300" y="63294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157226</xdr:rowOff>
    </xdr:from>
    <xdr:to>
      <xdr:col>15</xdr:col>
      <xdr:colOff>50800</xdr:colOff>
      <xdr:row>37</xdr:row>
      <xdr:rowOff>9970</xdr:rowOff>
    </xdr:to>
    <xdr:cxnSp macro="">
      <xdr:nvCxnSpPr>
        <xdr:cNvPr id="67" name="直線コネクタ 66"/>
        <xdr:cNvCxnSpPr/>
      </xdr:nvCxnSpPr>
      <xdr:spPr>
        <a:xfrm flipV="1">
          <a:off x="2019300" y="632942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9970</xdr:rowOff>
    </xdr:from>
    <xdr:to>
      <xdr:col>10</xdr:col>
      <xdr:colOff>114300</xdr:colOff>
      <xdr:row>37</xdr:row>
      <xdr:rowOff>18161</xdr:rowOff>
    </xdr:to>
    <xdr:cxnSp macro="">
      <xdr:nvCxnSpPr>
        <xdr:cNvPr id="70" name="直線コネクタ 69"/>
        <xdr:cNvCxnSpPr/>
      </xdr:nvCxnSpPr>
      <xdr:spPr>
        <a:xfrm flipV="1">
          <a:off x="1130300" y="635362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98044</xdr:rowOff>
    </xdr:from>
    <xdr:to>
      <xdr:col>24</xdr:col>
      <xdr:colOff>114300</xdr:colOff>
      <xdr:row>38</xdr:row>
      <xdr:rowOff>28194</xdr:rowOff>
    </xdr:to>
    <xdr:sp macro="" textlink="">
      <xdr:nvSpPr>
        <xdr:cNvPr id="80" name="楕円 79"/>
        <xdr:cNvSpPr/>
      </xdr:nvSpPr>
      <xdr:spPr>
        <a:xfrm>
          <a:off x="4584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76471</xdr:rowOff>
    </xdr:from>
    <xdr:ext cx="469744" cy="259045"/>
    <xdr:sp macro="" textlink="">
      <xdr:nvSpPr>
        <xdr:cNvPr id="81" name="議会費該当値テキスト"/>
        <xdr:cNvSpPr txBox="1"/>
      </xdr:nvSpPr>
      <xdr:spPr>
        <a:xfrm>
          <a:off x="4686300"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110046</xdr:rowOff>
    </xdr:from>
    <xdr:to>
      <xdr:col>20</xdr:col>
      <xdr:colOff>38100</xdr:colOff>
      <xdr:row>37</xdr:row>
      <xdr:rowOff>40196</xdr:rowOff>
    </xdr:to>
    <xdr:sp macro="" textlink="">
      <xdr:nvSpPr>
        <xdr:cNvPr id="82" name="楕円 81"/>
        <xdr:cNvSpPr/>
      </xdr:nvSpPr>
      <xdr:spPr>
        <a:xfrm>
          <a:off x="37465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31323</xdr:rowOff>
    </xdr:from>
    <xdr:ext cx="469744" cy="259045"/>
    <xdr:sp macro="" textlink="">
      <xdr:nvSpPr>
        <xdr:cNvPr id="83" name="テキスト ボックス 82"/>
        <xdr:cNvSpPr txBox="1"/>
      </xdr:nvSpPr>
      <xdr:spPr>
        <a:xfrm>
          <a:off x="3562428" y="63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106426</xdr:rowOff>
    </xdr:from>
    <xdr:to>
      <xdr:col>15</xdr:col>
      <xdr:colOff>101600</xdr:colOff>
      <xdr:row>37</xdr:row>
      <xdr:rowOff>36576</xdr:rowOff>
    </xdr:to>
    <xdr:sp macro="" textlink="">
      <xdr:nvSpPr>
        <xdr:cNvPr id="84" name="楕円 83"/>
        <xdr:cNvSpPr/>
      </xdr:nvSpPr>
      <xdr:spPr>
        <a:xfrm>
          <a:off x="2857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27703</xdr:rowOff>
    </xdr:from>
    <xdr:ext cx="469744" cy="259045"/>
    <xdr:sp macro="" textlink="">
      <xdr:nvSpPr>
        <xdr:cNvPr id="85" name="テキスト ボックス 84"/>
        <xdr:cNvSpPr txBox="1"/>
      </xdr:nvSpPr>
      <xdr:spPr>
        <a:xfrm>
          <a:off x="2673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130620</xdr:rowOff>
    </xdr:from>
    <xdr:to>
      <xdr:col>10</xdr:col>
      <xdr:colOff>165100</xdr:colOff>
      <xdr:row>37</xdr:row>
      <xdr:rowOff>60770</xdr:rowOff>
    </xdr:to>
    <xdr:sp macro="" textlink="">
      <xdr:nvSpPr>
        <xdr:cNvPr id="86" name="楕円 85"/>
        <xdr:cNvSpPr/>
      </xdr:nvSpPr>
      <xdr:spPr>
        <a:xfrm>
          <a:off x="1968500" y="6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51897</xdr:rowOff>
    </xdr:from>
    <xdr:ext cx="469744" cy="259045"/>
    <xdr:sp macro="" textlink="">
      <xdr:nvSpPr>
        <xdr:cNvPr id="87" name="テキスト ボックス 86"/>
        <xdr:cNvSpPr txBox="1"/>
      </xdr:nvSpPr>
      <xdr:spPr>
        <a:xfrm>
          <a:off x="1784428" y="63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138811</xdr:rowOff>
    </xdr:from>
    <xdr:to>
      <xdr:col>6</xdr:col>
      <xdr:colOff>38100</xdr:colOff>
      <xdr:row>37</xdr:row>
      <xdr:rowOff>68961</xdr:rowOff>
    </xdr:to>
    <xdr:sp macro="" textlink="">
      <xdr:nvSpPr>
        <xdr:cNvPr id="88" name="楕円 87"/>
        <xdr:cNvSpPr/>
      </xdr:nvSpPr>
      <xdr:spPr>
        <a:xfrm>
          <a:off x="1079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60088</xdr:rowOff>
    </xdr:from>
    <xdr:ext cx="469744" cy="259045"/>
    <xdr:sp macro="" textlink="">
      <xdr:nvSpPr>
        <xdr:cNvPr id="89" name="テキスト ボックス 88"/>
        <xdr:cNvSpPr txBox="1"/>
      </xdr:nvSpPr>
      <xdr:spPr>
        <a:xfrm>
          <a:off x="895428" y="640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87834</xdr:rowOff>
    </xdr:from>
    <xdr:to>
      <xdr:col>24</xdr:col>
      <xdr:colOff>62865</xdr:colOff>
      <xdr:row>58</xdr:row>
      <xdr:rowOff>93044</xdr:rowOff>
    </xdr:to>
    <xdr:cxnSp macro="">
      <xdr:nvCxnSpPr>
        <xdr:cNvPr id="113" name="直線コネクタ 112"/>
        <xdr:cNvCxnSpPr/>
      </xdr:nvCxnSpPr>
      <xdr:spPr>
        <a:xfrm flipV="1">
          <a:off x="4633595" y="9003234"/>
          <a:ext cx="1270" cy="1033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96871</xdr:rowOff>
    </xdr:from>
    <xdr:ext cx="534377" cy="259045"/>
    <xdr:sp macro="" textlink="">
      <xdr:nvSpPr>
        <xdr:cNvPr id="114" name="総務費最小値テキスト"/>
        <xdr:cNvSpPr txBox="1"/>
      </xdr:nvSpPr>
      <xdr:spPr>
        <a:xfrm>
          <a:off x="4686300" y="100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93044</xdr:rowOff>
    </xdr:from>
    <xdr:to>
      <xdr:col>24</xdr:col>
      <xdr:colOff>152400</xdr:colOff>
      <xdr:row>58</xdr:row>
      <xdr:rowOff>93044</xdr:rowOff>
    </xdr:to>
    <xdr:cxnSp macro="">
      <xdr:nvCxnSpPr>
        <xdr:cNvPr id="115" name="直線コネクタ 114"/>
        <xdr:cNvCxnSpPr/>
      </xdr:nvCxnSpPr>
      <xdr:spPr>
        <a:xfrm>
          <a:off x="4546600" y="1003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34511</xdr:rowOff>
    </xdr:from>
    <xdr:ext cx="599010" cy="259045"/>
    <xdr:sp macro="" textlink="">
      <xdr:nvSpPr>
        <xdr:cNvPr id="116" name="総務費最大値テキスト"/>
        <xdr:cNvSpPr txBox="1"/>
      </xdr:nvSpPr>
      <xdr:spPr>
        <a:xfrm>
          <a:off x="4686300" y="87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87834</xdr:rowOff>
    </xdr:from>
    <xdr:to>
      <xdr:col>24</xdr:col>
      <xdr:colOff>152400</xdr:colOff>
      <xdr:row>52</xdr:row>
      <xdr:rowOff>87834</xdr:rowOff>
    </xdr:to>
    <xdr:cxnSp macro="">
      <xdr:nvCxnSpPr>
        <xdr:cNvPr id="117" name="直線コネクタ 116"/>
        <xdr:cNvCxnSpPr/>
      </xdr:nvCxnSpPr>
      <xdr:spPr>
        <a:xfrm>
          <a:off x="4546600" y="9003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87834</xdr:rowOff>
    </xdr:from>
    <xdr:to>
      <xdr:col>24</xdr:col>
      <xdr:colOff>63500</xdr:colOff>
      <xdr:row>52</xdr:row>
      <xdr:rowOff>150265</xdr:rowOff>
    </xdr:to>
    <xdr:cxnSp macro="">
      <xdr:nvCxnSpPr>
        <xdr:cNvPr id="118" name="直線コネクタ 117"/>
        <xdr:cNvCxnSpPr/>
      </xdr:nvCxnSpPr>
      <xdr:spPr>
        <a:xfrm flipV="1">
          <a:off x="3797300" y="9003234"/>
          <a:ext cx="838200" cy="6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121527</xdr:rowOff>
    </xdr:from>
    <xdr:ext cx="599010" cy="259045"/>
    <xdr:sp macro="" textlink="">
      <xdr:nvSpPr>
        <xdr:cNvPr id="119" name="総務費平均値テキスト"/>
        <xdr:cNvSpPr txBox="1"/>
      </xdr:nvSpPr>
      <xdr:spPr>
        <a:xfrm>
          <a:off x="4686300" y="972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143100</xdr:rowOff>
    </xdr:from>
    <xdr:to>
      <xdr:col>24</xdr:col>
      <xdr:colOff>114300</xdr:colOff>
      <xdr:row>57</xdr:row>
      <xdr:rowOff>73250</xdr:rowOff>
    </xdr:to>
    <xdr:sp macro="" textlink="">
      <xdr:nvSpPr>
        <xdr:cNvPr id="120" name="フローチャート: 判断 119"/>
        <xdr:cNvSpPr/>
      </xdr:nvSpPr>
      <xdr:spPr>
        <a:xfrm>
          <a:off x="4584700" y="97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42775</xdr:rowOff>
    </xdr:from>
    <xdr:to>
      <xdr:col>19</xdr:col>
      <xdr:colOff>177800</xdr:colOff>
      <xdr:row>52</xdr:row>
      <xdr:rowOff>150265</xdr:rowOff>
    </xdr:to>
    <xdr:cxnSp macro="">
      <xdr:nvCxnSpPr>
        <xdr:cNvPr id="121" name="直線コネクタ 120"/>
        <xdr:cNvCxnSpPr/>
      </xdr:nvCxnSpPr>
      <xdr:spPr>
        <a:xfrm>
          <a:off x="2908300" y="8786725"/>
          <a:ext cx="889000" cy="2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123841</xdr:rowOff>
    </xdr:from>
    <xdr:to>
      <xdr:col>20</xdr:col>
      <xdr:colOff>38100</xdr:colOff>
      <xdr:row>58</xdr:row>
      <xdr:rowOff>53991</xdr:rowOff>
    </xdr:to>
    <xdr:sp macro="" textlink="">
      <xdr:nvSpPr>
        <xdr:cNvPr id="122" name="フローチャート: 判断 121"/>
        <xdr:cNvSpPr/>
      </xdr:nvSpPr>
      <xdr:spPr>
        <a:xfrm>
          <a:off x="3746500" y="989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45118</xdr:rowOff>
    </xdr:from>
    <xdr:ext cx="599010" cy="259045"/>
    <xdr:sp macro="" textlink="">
      <xdr:nvSpPr>
        <xdr:cNvPr id="123" name="テキスト ボックス 122"/>
        <xdr:cNvSpPr txBox="1"/>
      </xdr:nvSpPr>
      <xdr:spPr>
        <a:xfrm>
          <a:off x="3497795" y="998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132695</xdr:rowOff>
    </xdr:from>
    <xdr:to>
      <xdr:col>15</xdr:col>
      <xdr:colOff>50800</xdr:colOff>
      <xdr:row>51</xdr:row>
      <xdr:rowOff>42775</xdr:rowOff>
    </xdr:to>
    <xdr:cxnSp macro="">
      <xdr:nvCxnSpPr>
        <xdr:cNvPr id="124" name="直線コネクタ 123"/>
        <xdr:cNvCxnSpPr/>
      </xdr:nvCxnSpPr>
      <xdr:spPr>
        <a:xfrm>
          <a:off x="2019300" y="8533745"/>
          <a:ext cx="889000" cy="2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127778</xdr:rowOff>
    </xdr:from>
    <xdr:to>
      <xdr:col>15</xdr:col>
      <xdr:colOff>101600</xdr:colOff>
      <xdr:row>58</xdr:row>
      <xdr:rowOff>57928</xdr:rowOff>
    </xdr:to>
    <xdr:sp macro="" textlink="">
      <xdr:nvSpPr>
        <xdr:cNvPr id="125" name="フローチャート: 判断 124"/>
        <xdr:cNvSpPr/>
      </xdr:nvSpPr>
      <xdr:spPr>
        <a:xfrm>
          <a:off x="28575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49055</xdr:rowOff>
    </xdr:from>
    <xdr:ext cx="599010" cy="259045"/>
    <xdr:sp macro="" textlink="">
      <xdr:nvSpPr>
        <xdr:cNvPr id="126" name="テキスト ボックス 125"/>
        <xdr:cNvSpPr txBox="1"/>
      </xdr:nvSpPr>
      <xdr:spPr>
        <a:xfrm>
          <a:off x="2608795" y="99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132695</xdr:rowOff>
    </xdr:from>
    <xdr:to>
      <xdr:col>10</xdr:col>
      <xdr:colOff>114300</xdr:colOff>
      <xdr:row>52</xdr:row>
      <xdr:rowOff>72603</xdr:rowOff>
    </xdr:to>
    <xdr:cxnSp macro="">
      <xdr:nvCxnSpPr>
        <xdr:cNvPr id="127" name="直線コネクタ 126"/>
        <xdr:cNvCxnSpPr/>
      </xdr:nvCxnSpPr>
      <xdr:spPr>
        <a:xfrm flipV="1">
          <a:off x="1130300" y="8533745"/>
          <a:ext cx="889000" cy="4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113971</xdr:rowOff>
    </xdr:from>
    <xdr:to>
      <xdr:col>10</xdr:col>
      <xdr:colOff>165100</xdr:colOff>
      <xdr:row>58</xdr:row>
      <xdr:rowOff>44121</xdr:rowOff>
    </xdr:to>
    <xdr:sp macro="" textlink="">
      <xdr:nvSpPr>
        <xdr:cNvPr id="128" name="フローチャート: 判断 127"/>
        <xdr:cNvSpPr/>
      </xdr:nvSpPr>
      <xdr:spPr>
        <a:xfrm>
          <a:off x="1968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35248</xdr:rowOff>
    </xdr:from>
    <xdr:ext cx="599010" cy="259045"/>
    <xdr:sp macro="" textlink="">
      <xdr:nvSpPr>
        <xdr:cNvPr id="129" name="テキスト ボックス 128"/>
        <xdr:cNvSpPr txBox="1"/>
      </xdr:nvSpPr>
      <xdr:spPr>
        <a:xfrm>
          <a:off x="1719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119426</xdr:rowOff>
    </xdr:from>
    <xdr:to>
      <xdr:col>6</xdr:col>
      <xdr:colOff>38100</xdr:colOff>
      <xdr:row>58</xdr:row>
      <xdr:rowOff>49576</xdr:rowOff>
    </xdr:to>
    <xdr:sp macro="" textlink="">
      <xdr:nvSpPr>
        <xdr:cNvPr id="130" name="フローチャート: 判断 129"/>
        <xdr:cNvSpPr/>
      </xdr:nvSpPr>
      <xdr:spPr>
        <a:xfrm>
          <a:off x="1079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40703</xdr:rowOff>
    </xdr:from>
    <xdr:ext cx="599010" cy="259045"/>
    <xdr:sp macro="" textlink="">
      <xdr:nvSpPr>
        <xdr:cNvPr id="131" name="テキスト ボックス 130"/>
        <xdr:cNvSpPr txBox="1"/>
      </xdr:nvSpPr>
      <xdr:spPr>
        <a:xfrm>
          <a:off x="830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37034</xdr:rowOff>
    </xdr:from>
    <xdr:to>
      <xdr:col>24</xdr:col>
      <xdr:colOff>114300</xdr:colOff>
      <xdr:row>52</xdr:row>
      <xdr:rowOff>138634</xdr:rowOff>
    </xdr:to>
    <xdr:sp macro="" textlink="">
      <xdr:nvSpPr>
        <xdr:cNvPr id="137" name="楕円 136"/>
        <xdr:cNvSpPr/>
      </xdr:nvSpPr>
      <xdr:spPr>
        <a:xfrm>
          <a:off x="4584700" y="89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161511</xdr:rowOff>
    </xdr:from>
    <xdr:ext cx="599010" cy="259045"/>
    <xdr:sp macro="" textlink="">
      <xdr:nvSpPr>
        <xdr:cNvPr id="138" name="総務費該当値テキスト"/>
        <xdr:cNvSpPr txBox="1"/>
      </xdr:nvSpPr>
      <xdr:spPr>
        <a:xfrm>
          <a:off x="4686300" y="890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99465</xdr:rowOff>
    </xdr:from>
    <xdr:to>
      <xdr:col>20</xdr:col>
      <xdr:colOff>38100</xdr:colOff>
      <xdr:row>53</xdr:row>
      <xdr:rowOff>29615</xdr:rowOff>
    </xdr:to>
    <xdr:sp macro="" textlink="">
      <xdr:nvSpPr>
        <xdr:cNvPr id="139" name="楕円 138"/>
        <xdr:cNvSpPr/>
      </xdr:nvSpPr>
      <xdr:spPr>
        <a:xfrm>
          <a:off x="3746500" y="9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46142</xdr:rowOff>
    </xdr:from>
    <xdr:ext cx="599010" cy="259045"/>
    <xdr:sp macro="" textlink="">
      <xdr:nvSpPr>
        <xdr:cNvPr id="140" name="テキスト ボックス 139"/>
        <xdr:cNvSpPr txBox="1"/>
      </xdr:nvSpPr>
      <xdr:spPr>
        <a:xfrm>
          <a:off x="3497795" y="879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163425</xdr:rowOff>
    </xdr:from>
    <xdr:to>
      <xdr:col>15</xdr:col>
      <xdr:colOff>101600</xdr:colOff>
      <xdr:row>51</xdr:row>
      <xdr:rowOff>93575</xdr:rowOff>
    </xdr:to>
    <xdr:sp macro="" textlink="">
      <xdr:nvSpPr>
        <xdr:cNvPr id="141" name="楕円 140"/>
        <xdr:cNvSpPr/>
      </xdr:nvSpPr>
      <xdr:spPr>
        <a:xfrm>
          <a:off x="2857500" y="87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110102</xdr:rowOff>
    </xdr:from>
    <xdr:ext cx="690189" cy="259045"/>
    <xdr:sp macro="" textlink="">
      <xdr:nvSpPr>
        <xdr:cNvPr id="142" name="テキスト ボックス 141"/>
        <xdr:cNvSpPr txBox="1"/>
      </xdr:nvSpPr>
      <xdr:spPr>
        <a:xfrm>
          <a:off x="2563205" y="8511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81895</xdr:rowOff>
    </xdr:from>
    <xdr:to>
      <xdr:col>10</xdr:col>
      <xdr:colOff>165100</xdr:colOff>
      <xdr:row>50</xdr:row>
      <xdr:rowOff>12045</xdr:rowOff>
    </xdr:to>
    <xdr:sp macro="" textlink="">
      <xdr:nvSpPr>
        <xdr:cNvPr id="143" name="楕円 142"/>
        <xdr:cNvSpPr/>
      </xdr:nvSpPr>
      <xdr:spPr>
        <a:xfrm>
          <a:off x="1968500" y="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28572</xdr:rowOff>
    </xdr:from>
    <xdr:ext cx="690189" cy="259045"/>
    <xdr:sp macro="" textlink="">
      <xdr:nvSpPr>
        <xdr:cNvPr id="144" name="テキスト ボックス 143"/>
        <xdr:cNvSpPr txBox="1"/>
      </xdr:nvSpPr>
      <xdr:spPr>
        <a:xfrm>
          <a:off x="1674205" y="8258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21803</xdr:rowOff>
    </xdr:from>
    <xdr:to>
      <xdr:col>6</xdr:col>
      <xdr:colOff>38100</xdr:colOff>
      <xdr:row>52</xdr:row>
      <xdr:rowOff>123403</xdr:rowOff>
    </xdr:to>
    <xdr:sp macro="" textlink="">
      <xdr:nvSpPr>
        <xdr:cNvPr id="145" name="楕円 144"/>
        <xdr:cNvSpPr/>
      </xdr:nvSpPr>
      <xdr:spPr>
        <a:xfrm>
          <a:off x="1079500" y="89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139930</xdr:rowOff>
    </xdr:from>
    <xdr:ext cx="599010" cy="259045"/>
    <xdr:sp macro="" textlink="">
      <xdr:nvSpPr>
        <xdr:cNvPr id="146" name="テキスト ボックス 145"/>
        <xdr:cNvSpPr txBox="1"/>
      </xdr:nvSpPr>
      <xdr:spPr>
        <a:xfrm>
          <a:off x="830795" y="871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1" name="直線コネクタ 170"/>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2"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3" name="直線コネクタ 172"/>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4"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5" name="直線コネクタ 174"/>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95664</xdr:rowOff>
    </xdr:from>
    <xdr:to>
      <xdr:col>24</xdr:col>
      <xdr:colOff>63500</xdr:colOff>
      <xdr:row>77</xdr:row>
      <xdr:rowOff>65892</xdr:rowOff>
    </xdr:to>
    <xdr:cxnSp macro="">
      <xdr:nvCxnSpPr>
        <xdr:cNvPr id="176" name="直線コネクタ 175"/>
        <xdr:cNvCxnSpPr/>
      </xdr:nvCxnSpPr>
      <xdr:spPr>
        <a:xfrm flipV="1">
          <a:off x="3797300" y="13125864"/>
          <a:ext cx="838200" cy="1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7"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78" name="フローチャート: 判断 177"/>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41447</xdr:rowOff>
    </xdr:from>
    <xdr:to>
      <xdr:col>19</xdr:col>
      <xdr:colOff>177800</xdr:colOff>
      <xdr:row>77</xdr:row>
      <xdr:rowOff>65892</xdr:rowOff>
    </xdr:to>
    <xdr:cxnSp macro="">
      <xdr:nvCxnSpPr>
        <xdr:cNvPr id="179" name="直線コネクタ 178"/>
        <xdr:cNvCxnSpPr/>
      </xdr:nvCxnSpPr>
      <xdr:spPr>
        <a:xfrm>
          <a:off x="2908300" y="13243097"/>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0" name="フローチャート: 判断 179"/>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1" name="テキスト ボックス 180"/>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41447</xdr:rowOff>
    </xdr:from>
    <xdr:to>
      <xdr:col>15</xdr:col>
      <xdr:colOff>50800</xdr:colOff>
      <xdr:row>77</xdr:row>
      <xdr:rowOff>152997</xdr:rowOff>
    </xdr:to>
    <xdr:cxnSp macro="">
      <xdr:nvCxnSpPr>
        <xdr:cNvPr id="182" name="直線コネクタ 181"/>
        <xdr:cNvCxnSpPr/>
      </xdr:nvCxnSpPr>
      <xdr:spPr>
        <a:xfrm flipV="1">
          <a:off x="2019300" y="13243097"/>
          <a:ext cx="889000" cy="1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3" name="フローチャート: 判断 182"/>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4" name="テキスト ボックス 183"/>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152997</xdr:rowOff>
    </xdr:from>
    <xdr:to>
      <xdr:col>10</xdr:col>
      <xdr:colOff>114300</xdr:colOff>
      <xdr:row>77</xdr:row>
      <xdr:rowOff>169075</xdr:rowOff>
    </xdr:to>
    <xdr:cxnSp macro="">
      <xdr:nvCxnSpPr>
        <xdr:cNvPr id="185" name="直線コネクタ 184"/>
        <xdr:cNvCxnSpPr/>
      </xdr:nvCxnSpPr>
      <xdr:spPr>
        <a:xfrm flipV="1">
          <a:off x="1130300" y="13354647"/>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6" name="フローチャート: 判断 185"/>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7" name="テキスト ボックス 186"/>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88" name="フローチャート: 判断 187"/>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89" name="テキスト ボックス 188"/>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44864</xdr:rowOff>
    </xdr:from>
    <xdr:to>
      <xdr:col>24</xdr:col>
      <xdr:colOff>114300</xdr:colOff>
      <xdr:row>76</xdr:row>
      <xdr:rowOff>146464</xdr:rowOff>
    </xdr:to>
    <xdr:sp macro="" textlink="">
      <xdr:nvSpPr>
        <xdr:cNvPr id="195" name="楕円 194"/>
        <xdr:cNvSpPr/>
      </xdr:nvSpPr>
      <xdr:spPr>
        <a:xfrm>
          <a:off x="4584700" y="130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23291</xdr:rowOff>
    </xdr:from>
    <xdr:ext cx="599010" cy="259045"/>
    <xdr:sp macro="" textlink="">
      <xdr:nvSpPr>
        <xdr:cNvPr id="196" name="民生費該当値テキスト"/>
        <xdr:cNvSpPr txBox="1"/>
      </xdr:nvSpPr>
      <xdr:spPr>
        <a:xfrm>
          <a:off x="4686300" y="1305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15092</xdr:rowOff>
    </xdr:from>
    <xdr:to>
      <xdr:col>20</xdr:col>
      <xdr:colOff>38100</xdr:colOff>
      <xdr:row>77</xdr:row>
      <xdr:rowOff>116692</xdr:rowOff>
    </xdr:to>
    <xdr:sp macro="" textlink="">
      <xdr:nvSpPr>
        <xdr:cNvPr id="197" name="楕円 196"/>
        <xdr:cNvSpPr/>
      </xdr:nvSpPr>
      <xdr:spPr>
        <a:xfrm>
          <a:off x="3746500" y="132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107819</xdr:rowOff>
    </xdr:from>
    <xdr:ext cx="599010" cy="259045"/>
    <xdr:sp macro="" textlink="">
      <xdr:nvSpPr>
        <xdr:cNvPr id="198" name="テキスト ボックス 197"/>
        <xdr:cNvSpPr txBox="1"/>
      </xdr:nvSpPr>
      <xdr:spPr>
        <a:xfrm>
          <a:off x="3497795" y="1330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162097</xdr:rowOff>
    </xdr:from>
    <xdr:to>
      <xdr:col>15</xdr:col>
      <xdr:colOff>101600</xdr:colOff>
      <xdr:row>77</xdr:row>
      <xdr:rowOff>92247</xdr:rowOff>
    </xdr:to>
    <xdr:sp macro="" textlink="">
      <xdr:nvSpPr>
        <xdr:cNvPr id="199" name="楕円 198"/>
        <xdr:cNvSpPr/>
      </xdr:nvSpPr>
      <xdr:spPr>
        <a:xfrm>
          <a:off x="2857500" y="131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83374</xdr:rowOff>
    </xdr:from>
    <xdr:ext cx="599010" cy="259045"/>
    <xdr:sp macro="" textlink="">
      <xdr:nvSpPr>
        <xdr:cNvPr id="200" name="テキスト ボックス 199"/>
        <xdr:cNvSpPr txBox="1"/>
      </xdr:nvSpPr>
      <xdr:spPr>
        <a:xfrm>
          <a:off x="2608795" y="1328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102197</xdr:rowOff>
    </xdr:from>
    <xdr:to>
      <xdr:col>10</xdr:col>
      <xdr:colOff>165100</xdr:colOff>
      <xdr:row>78</xdr:row>
      <xdr:rowOff>32347</xdr:rowOff>
    </xdr:to>
    <xdr:sp macro="" textlink="">
      <xdr:nvSpPr>
        <xdr:cNvPr id="201" name="楕円 200"/>
        <xdr:cNvSpPr/>
      </xdr:nvSpPr>
      <xdr:spPr>
        <a:xfrm>
          <a:off x="1968500" y="133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23474</xdr:rowOff>
    </xdr:from>
    <xdr:ext cx="599010" cy="259045"/>
    <xdr:sp macro="" textlink="">
      <xdr:nvSpPr>
        <xdr:cNvPr id="202" name="テキスト ボックス 201"/>
        <xdr:cNvSpPr txBox="1"/>
      </xdr:nvSpPr>
      <xdr:spPr>
        <a:xfrm>
          <a:off x="1719795" y="133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118275</xdr:rowOff>
    </xdr:from>
    <xdr:to>
      <xdr:col>6</xdr:col>
      <xdr:colOff>38100</xdr:colOff>
      <xdr:row>78</xdr:row>
      <xdr:rowOff>48425</xdr:rowOff>
    </xdr:to>
    <xdr:sp macro="" textlink="">
      <xdr:nvSpPr>
        <xdr:cNvPr id="203" name="楕円 202"/>
        <xdr:cNvSpPr/>
      </xdr:nvSpPr>
      <xdr:spPr>
        <a:xfrm>
          <a:off x="1079500" y="13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39552</xdr:rowOff>
    </xdr:from>
    <xdr:ext cx="599010" cy="259045"/>
    <xdr:sp macro="" textlink="">
      <xdr:nvSpPr>
        <xdr:cNvPr id="204" name="テキスト ボックス 203"/>
        <xdr:cNvSpPr txBox="1"/>
      </xdr:nvSpPr>
      <xdr:spPr>
        <a:xfrm>
          <a:off x="830795" y="134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28" name="直線コネクタ 227"/>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29"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0" name="直線コネクタ 229"/>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1"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2" name="直線コネクタ 231"/>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134505</xdr:rowOff>
    </xdr:from>
    <xdr:to>
      <xdr:col>24</xdr:col>
      <xdr:colOff>63500</xdr:colOff>
      <xdr:row>98</xdr:row>
      <xdr:rowOff>134973</xdr:rowOff>
    </xdr:to>
    <xdr:cxnSp macro="">
      <xdr:nvCxnSpPr>
        <xdr:cNvPr id="233" name="直線コネクタ 232"/>
        <xdr:cNvCxnSpPr/>
      </xdr:nvCxnSpPr>
      <xdr:spPr>
        <a:xfrm flipV="1">
          <a:off x="3797300" y="16936605"/>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4"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5" name="フローチャート: 判断 234"/>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126862</xdr:rowOff>
    </xdr:from>
    <xdr:to>
      <xdr:col>19</xdr:col>
      <xdr:colOff>177800</xdr:colOff>
      <xdr:row>98</xdr:row>
      <xdr:rowOff>134973</xdr:rowOff>
    </xdr:to>
    <xdr:cxnSp macro="">
      <xdr:nvCxnSpPr>
        <xdr:cNvPr id="236" name="直線コネクタ 235"/>
        <xdr:cNvCxnSpPr/>
      </xdr:nvCxnSpPr>
      <xdr:spPr>
        <a:xfrm>
          <a:off x="2908300" y="16928962"/>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7" name="フローチャート: 判断 236"/>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38" name="テキスト ボックス 237"/>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123182</xdr:rowOff>
    </xdr:from>
    <xdr:to>
      <xdr:col>15</xdr:col>
      <xdr:colOff>50800</xdr:colOff>
      <xdr:row>98</xdr:row>
      <xdr:rowOff>126862</xdr:rowOff>
    </xdr:to>
    <xdr:cxnSp macro="">
      <xdr:nvCxnSpPr>
        <xdr:cNvPr id="239" name="直線コネクタ 238"/>
        <xdr:cNvCxnSpPr/>
      </xdr:nvCxnSpPr>
      <xdr:spPr>
        <a:xfrm>
          <a:off x="2019300" y="16925282"/>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0" name="フローチャート: 判断 239"/>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1" name="テキスト ボックス 240"/>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123182</xdr:rowOff>
    </xdr:from>
    <xdr:to>
      <xdr:col>10</xdr:col>
      <xdr:colOff>114300</xdr:colOff>
      <xdr:row>98</xdr:row>
      <xdr:rowOff>126397</xdr:rowOff>
    </xdr:to>
    <xdr:cxnSp macro="">
      <xdr:nvCxnSpPr>
        <xdr:cNvPr id="242" name="直線コネクタ 241"/>
        <xdr:cNvCxnSpPr/>
      </xdr:nvCxnSpPr>
      <xdr:spPr>
        <a:xfrm flipV="1">
          <a:off x="1130300" y="16925282"/>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3" name="フローチャート: 判断 242"/>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4" name="テキスト ボックス 243"/>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5" name="フローチャート: 判断 244"/>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6" name="テキスト ボックス 245"/>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83705</xdr:rowOff>
    </xdr:from>
    <xdr:to>
      <xdr:col>24</xdr:col>
      <xdr:colOff>114300</xdr:colOff>
      <xdr:row>99</xdr:row>
      <xdr:rowOff>13855</xdr:rowOff>
    </xdr:to>
    <xdr:sp macro="" textlink="">
      <xdr:nvSpPr>
        <xdr:cNvPr id="252" name="楕円 251"/>
        <xdr:cNvSpPr/>
      </xdr:nvSpPr>
      <xdr:spPr>
        <a:xfrm>
          <a:off x="4584700" y="16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170082</xdr:rowOff>
    </xdr:from>
    <xdr:ext cx="534377" cy="259045"/>
    <xdr:sp macro="" textlink="">
      <xdr:nvSpPr>
        <xdr:cNvPr id="253" name="衛生費該当値テキスト"/>
        <xdr:cNvSpPr txBox="1"/>
      </xdr:nvSpPr>
      <xdr:spPr>
        <a:xfrm>
          <a:off x="4686300" y="168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84173</xdr:rowOff>
    </xdr:from>
    <xdr:to>
      <xdr:col>20</xdr:col>
      <xdr:colOff>38100</xdr:colOff>
      <xdr:row>99</xdr:row>
      <xdr:rowOff>14323</xdr:rowOff>
    </xdr:to>
    <xdr:sp macro="" textlink="">
      <xdr:nvSpPr>
        <xdr:cNvPr id="254" name="楕円 253"/>
        <xdr:cNvSpPr/>
      </xdr:nvSpPr>
      <xdr:spPr>
        <a:xfrm>
          <a:off x="3746500" y="16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5450</xdr:rowOff>
    </xdr:from>
    <xdr:ext cx="534377" cy="259045"/>
    <xdr:sp macro="" textlink="">
      <xdr:nvSpPr>
        <xdr:cNvPr id="255" name="テキスト ボックス 254"/>
        <xdr:cNvSpPr txBox="1"/>
      </xdr:nvSpPr>
      <xdr:spPr>
        <a:xfrm>
          <a:off x="3530111" y="169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76062</xdr:rowOff>
    </xdr:from>
    <xdr:to>
      <xdr:col>15</xdr:col>
      <xdr:colOff>101600</xdr:colOff>
      <xdr:row>99</xdr:row>
      <xdr:rowOff>6212</xdr:rowOff>
    </xdr:to>
    <xdr:sp macro="" textlink="">
      <xdr:nvSpPr>
        <xdr:cNvPr id="256" name="楕円 255"/>
        <xdr:cNvSpPr/>
      </xdr:nvSpPr>
      <xdr:spPr>
        <a:xfrm>
          <a:off x="2857500" y="168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168789</xdr:rowOff>
    </xdr:from>
    <xdr:ext cx="534377" cy="259045"/>
    <xdr:sp macro="" textlink="">
      <xdr:nvSpPr>
        <xdr:cNvPr id="257" name="テキスト ボックス 256"/>
        <xdr:cNvSpPr txBox="1"/>
      </xdr:nvSpPr>
      <xdr:spPr>
        <a:xfrm>
          <a:off x="2641111" y="169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72382</xdr:rowOff>
    </xdr:from>
    <xdr:to>
      <xdr:col>10</xdr:col>
      <xdr:colOff>165100</xdr:colOff>
      <xdr:row>99</xdr:row>
      <xdr:rowOff>2532</xdr:rowOff>
    </xdr:to>
    <xdr:sp macro="" textlink="">
      <xdr:nvSpPr>
        <xdr:cNvPr id="258" name="楕円 257"/>
        <xdr:cNvSpPr/>
      </xdr:nvSpPr>
      <xdr:spPr>
        <a:xfrm>
          <a:off x="1968500" y="1687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165109</xdr:rowOff>
    </xdr:from>
    <xdr:ext cx="534377" cy="259045"/>
    <xdr:sp macro="" textlink="">
      <xdr:nvSpPr>
        <xdr:cNvPr id="259" name="テキスト ボックス 258"/>
        <xdr:cNvSpPr txBox="1"/>
      </xdr:nvSpPr>
      <xdr:spPr>
        <a:xfrm>
          <a:off x="1752111" y="1696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75597</xdr:rowOff>
    </xdr:from>
    <xdr:to>
      <xdr:col>6</xdr:col>
      <xdr:colOff>38100</xdr:colOff>
      <xdr:row>99</xdr:row>
      <xdr:rowOff>5747</xdr:rowOff>
    </xdr:to>
    <xdr:sp macro="" textlink="">
      <xdr:nvSpPr>
        <xdr:cNvPr id="260" name="楕円 259"/>
        <xdr:cNvSpPr/>
      </xdr:nvSpPr>
      <xdr:spPr>
        <a:xfrm>
          <a:off x="1079500" y="168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168324</xdr:rowOff>
    </xdr:from>
    <xdr:ext cx="534377" cy="259045"/>
    <xdr:sp macro="" textlink="">
      <xdr:nvSpPr>
        <xdr:cNvPr id="261" name="テキスト ボックス 260"/>
        <xdr:cNvSpPr txBox="1"/>
      </xdr:nvSpPr>
      <xdr:spPr>
        <a:xfrm>
          <a:off x="863111" y="169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5" name="直線コネクタ 284"/>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88"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89" name="直線コネクタ 288"/>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1"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2" name="フローチャート: 判断 291"/>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4" name="フローチャート: 判断 293"/>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5" name="テキスト ボックス 294"/>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7" name="フローチャート: 判断 296"/>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298" name="テキスト ボックス 297"/>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0" name="フローチャート: 判断 299"/>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1" name="テキスト ボックス 300"/>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2" name="フローチャート: 判断 301"/>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3" name="テキスト ボックス 302"/>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2" name="直線コネクタ 341"/>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3"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4" name="直線コネクタ 343"/>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5"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6" name="直線コネクタ 345"/>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75471</xdr:rowOff>
    </xdr:from>
    <xdr:to>
      <xdr:col>55</xdr:col>
      <xdr:colOff>0</xdr:colOff>
      <xdr:row>57</xdr:row>
      <xdr:rowOff>90947</xdr:rowOff>
    </xdr:to>
    <xdr:cxnSp macro="">
      <xdr:nvCxnSpPr>
        <xdr:cNvPr id="347" name="直線コネクタ 346"/>
        <xdr:cNvCxnSpPr/>
      </xdr:nvCxnSpPr>
      <xdr:spPr>
        <a:xfrm>
          <a:off x="9639300" y="9848121"/>
          <a:ext cx="8382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48"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49" name="フローチャート: 判断 348"/>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75471</xdr:rowOff>
    </xdr:from>
    <xdr:to>
      <xdr:col>50</xdr:col>
      <xdr:colOff>114300</xdr:colOff>
      <xdr:row>57</xdr:row>
      <xdr:rowOff>103840</xdr:rowOff>
    </xdr:to>
    <xdr:cxnSp macro="">
      <xdr:nvCxnSpPr>
        <xdr:cNvPr id="350" name="直線コネクタ 349"/>
        <xdr:cNvCxnSpPr/>
      </xdr:nvCxnSpPr>
      <xdr:spPr>
        <a:xfrm flipV="1">
          <a:off x="8750300" y="9848121"/>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1" name="フローチャート: 判断 350"/>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2" name="テキスト ボックス 351"/>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99992</xdr:rowOff>
    </xdr:from>
    <xdr:to>
      <xdr:col>45</xdr:col>
      <xdr:colOff>177800</xdr:colOff>
      <xdr:row>57</xdr:row>
      <xdr:rowOff>103840</xdr:rowOff>
    </xdr:to>
    <xdr:cxnSp macro="">
      <xdr:nvCxnSpPr>
        <xdr:cNvPr id="353" name="直線コネクタ 352"/>
        <xdr:cNvCxnSpPr/>
      </xdr:nvCxnSpPr>
      <xdr:spPr>
        <a:xfrm>
          <a:off x="7861300" y="9872642"/>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4" name="フローチャート: 判断 353"/>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5" name="テキスト ボックス 354"/>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52992</xdr:rowOff>
    </xdr:from>
    <xdr:to>
      <xdr:col>41</xdr:col>
      <xdr:colOff>50800</xdr:colOff>
      <xdr:row>57</xdr:row>
      <xdr:rowOff>99992</xdr:rowOff>
    </xdr:to>
    <xdr:cxnSp macro="">
      <xdr:nvCxnSpPr>
        <xdr:cNvPr id="356" name="直線コネクタ 355"/>
        <xdr:cNvCxnSpPr/>
      </xdr:nvCxnSpPr>
      <xdr:spPr>
        <a:xfrm>
          <a:off x="6972300" y="9825642"/>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7" name="フローチャート: 判断 356"/>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58" name="テキスト ボックス 357"/>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59" name="フローチャート: 判断 358"/>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0" name="テキスト ボックス 359"/>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40147</xdr:rowOff>
    </xdr:from>
    <xdr:to>
      <xdr:col>55</xdr:col>
      <xdr:colOff>50800</xdr:colOff>
      <xdr:row>57</xdr:row>
      <xdr:rowOff>141747</xdr:rowOff>
    </xdr:to>
    <xdr:sp macro="" textlink="">
      <xdr:nvSpPr>
        <xdr:cNvPr id="366" name="楕円 365"/>
        <xdr:cNvSpPr/>
      </xdr:nvSpPr>
      <xdr:spPr>
        <a:xfrm>
          <a:off x="10426700" y="98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18574</xdr:rowOff>
    </xdr:from>
    <xdr:ext cx="534377" cy="259045"/>
    <xdr:sp macro="" textlink="">
      <xdr:nvSpPr>
        <xdr:cNvPr id="367" name="農林水産業費該当値テキスト"/>
        <xdr:cNvSpPr txBox="1"/>
      </xdr:nvSpPr>
      <xdr:spPr>
        <a:xfrm>
          <a:off x="10528300" y="97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24671</xdr:rowOff>
    </xdr:from>
    <xdr:to>
      <xdr:col>50</xdr:col>
      <xdr:colOff>165100</xdr:colOff>
      <xdr:row>57</xdr:row>
      <xdr:rowOff>126271</xdr:rowOff>
    </xdr:to>
    <xdr:sp macro="" textlink="">
      <xdr:nvSpPr>
        <xdr:cNvPr id="368" name="楕円 367"/>
        <xdr:cNvSpPr/>
      </xdr:nvSpPr>
      <xdr:spPr>
        <a:xfrm>
          <a:off x="9588500" y="97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117398</xdr:rowOff>
    </xdr:from>
    <xdr:ext cx="534377" cy="259045"/>
    <xdr:sp macro="" textlink="">
      <xdr:nvSpPr>
        <xdr:cNvPr id="369" name="テキスト ボックス 368"/>
        <xdr:cNvSpPr txBox="1"/>
      </xdr:nvSpPr>
      <xdr:spPr>
        <a:xfrm>
          <a:off x="9372111" y="98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53040</xdr:rowOff>
    </xdr:from>
    <xdr:to>
      <xdr:col>46</xdr:col>
      <xdr:colOff>38100</xdr:colOff>
      <xdr:row>57</xdr:row>
      <xdr:rowOff>154640</xdr:rowOff>
    </xdr:to>
    <xdr:sp macro="" textlink="">
      <xdr:nvSpPr>
        <xdr:cNvPr id="370" name="楕円 369"/>
        <xdr:cNvSpPr/>
      </xdr:nvSpPr>
      <xdr:spPr>
        <a:xfrm>
          <a:off x="8699500" y="98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145767</xdr:rowOff>
    </xdr:from>
    <xdr:ext cx="534377" cy="259045"/>
    <xdr:sp macro="" textlink="">
      <xdr:nvSpPr>
        <xdr:cNvPr id="371" name="テキスト ボックス 370"/>
        <xdr:cNvSpPr txBox="1"/>
      </xdr:nvSpPr>
      <xdr:spPr>
        <a:xfrm>
          <a:off x="8483111" y="991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49192</xdr:rowOff>
    </xdr:from>
    <xdr:to>
      <xdr:col>41</xdr:col>
      <xdr:colOff>101600</xdr:colOff>
      <xdr:row>57</xdr:row>
      <xdr:rowOff>150792</xdr:rowOff>
    </xdr:to>
    <xdr:sp macro="" textlink="">
      <xdr:nvSpPr>
        <xdr:cNvPr id="372" name="楕円 371"/>
        <xdr:cNvSpPr/>
      </xdr:nvSpPr>
      <xdr:spPr>
        <a:xfrm>
          <a:off x="7810500" y="98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141919</xdr:rowOff>
    </xdr:from>
    <xdr:ext cx="534377" cy="259045"/>
    <xdr:sp macro="" textlink="">
      <xdr:nvSpPr>
        <xdr:cNvPr id="373" name="テキスト ボックス 372"/>
        <xdr:cNvSpPr txBox="1"/>
      </xdr:nvSpPr>
      <xdr:spPr>
        <a:xfrm>
          <a:off x="7594111" y="99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2192</xdr:rowOff>
    </xdr:from>
    <xdr:to>
      <xdr:col>36</xdr:col>
      <xdr:colOff>165100</xdr:colOff>
      <xdr:row>57</xdr:row>
      <xdr:rowOff>103792</xdr:rowOff>
    </xdr:to>
    <xdr:sp macro="" textlink="">
      <xdr:nvSpPr>
        <xdr:cNvPr id="374" name="楕円 373"/>
        <xdr:cNvSpPr/>
      </xdr:nvSpPr>
      <xdr:spPr>
        <a:xfrm>
          <a:off x="6921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120319</xdr:rowOff>
    </xdr:from>
    <xdr:ext cx="534377" cy="259045"/>
    <xdr:sp macro="" textlink="">
      <xdr:nvSpPr>
        <xdr:cNvPr id="375" name="テキスト ボックス 374"/>
        <xdr:cNvSpPr txBox="1"/>
      </xdr:nvSpPr>
      <xdr:spPr>
        <a:xfrm>
          <a:off x="6705111" y="95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7" name="直線コネクタ 396"/>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398"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399" name="直線コネクタ 398"/>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0"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1" name="直線コネクタ 400"/>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142036</xdr:rowOff>
    </xdr:from>
    <xdr:to>
      <xdr:col>55</xdr:col>
      <xdr:colOff>0</xdr:colOff>
      <xdr:row>78</xdr:row>
      <xdr:rowOff>117873</xdr:rowOff>
    </xdr:to>
    <xdr:cxnSp macro="">
      <xdr:nvCxnSpPr>
        <xdr:cNvPr id="402" name="直線コネクタ 401"/>
        <xdr:cNvCxnSpPr/>
      </xdr:nvCxnSpPr>
      <xdr:spPr>
        <a:xfrm flipV="1">
          <a:off x="9639300" y="13343686"/>
          <a:ext cx="838200" cy="1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3"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4" name="フローチャート: 判断 403"/>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117873</xdr:rowOff>
    </xdr:from>
    <xdr:to>
      <xdr:col>50</xdr:col>
      <xdr:colOff>114300</xdr:colOff>
      <xdr:row>78</xdr:row>
      <xdr:rowOff>131758</xdr:rowOff>
    </xdr:to>
    <xdr:cxnSp macro="">
      <xdr:nvCxnSpPr>
        <xdr:cNvPr id="405" name="直線コネクタ 404"/>
        <xdr:cNvCxnSpPr/>
      </xdr:nvCxnSpPr>
      <xdr:spPr>
        <a:xfrm flipV="1">
          <a:off x="8750300" y="13490973"/>
          <a:ext cx="8890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6" name="フローチャート: 判断 405"/>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7" name="テキスト ボックス 406"/>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131758</xdr:rowOff>
    </xdr:from>
    <xdr:to>
      <xdr:col>45</xdr:col>
      <xdr:colOff>177800</xdr:colOff>
      <xdr:row>78</xdr:row>
      <xdr:rowOff>133280</xdr:rowOff>
    </xdr:to>
    <xdr:cxnSp macro="">
      <xdr:nvCxnSpPr>
        <xdr:cNvPr id="408" name="直線コネクタ 407"/>
        <xdr:cNvCxnSpPr/>
      </xdr:nvCxnSpPr>
      <xdr:spPr>
        <a:xfrm flipV="1">
          <a:off x="7861300" y="13504858"/>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09" name="フローチャート: 判断 408"/>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0" name="テキスト ボックス 409"/>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133280</xdr:rowOff>
    </xdr:from>
    <xdr:to>
      <xdr:col>41</xdr:col>
      <xdr:colOff>50800</xdr:colOff>
      <xdr:row>78</xdr:row>
      <xdr:rowOff>133486</xdr:rowOff>
    </xdr:to>
    <xdr:cxnSp macro="">
      <xdr:nvCxnSpPr>
        <xdr:cNvPr id="411" name="直線コネクタ 410"/>
        <xdr:cNvCxnSpPr/>
      </xdr:nvCxnSpPr>
      <xdr:spPr>
        <a:xfrm flipV="1">
          <a:off x="6972300" y="1350638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2" name="フローチャート: 判断 411"/>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3" name="テキスト ボックス 412"/>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4" name="フローチャート: 判断 413"/>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5" name="テキスト ボックス 414"/>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91236</xdr:rowOff>
    </xdr:from>
    <xdr:to>
      <xdr:col>55</xdr:col>
      <xdr:colOff>50800</xdr:colOff>
      <xdr:row>78</xdr:row>
      <xdr:rowOff>21386</xdr:rowOff>
    </xdr:to>
    <xdr:sp macro="" textlink="">
      <xdr:nvSpPr>
        <xdr:cNvPr id="421" name="楕円 420"/>
        <xdr:cNvSpPr/>
      </xdr:nvSpPr>
      <xdr:spPr>
        <a:xfrm>
          <a:off x="10426700" y="132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69663</xdr:rowOff>
    </xdr:from>
    <xdr:ext cx="534377" cy="259045"/>
    <xdr:sp macro="" textlink="">
      <xdr:nvSpPr>
        <xdr:cNvPr id="422" name="商工費該当値テキスト"/>
        <xdr:cNvSpPr txBox="1"/>
      </xdr:nvSpPr>
      <xdr:spPr>
        <a:xfrm>
          <a:off x="10528300" y="132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67073</xdr:rowOff>
    </xdr:from>
    <xdr:to>
      <xdr:col>50</xdr:col>
      <xdr:colOff>165100</xdr:colOff>
      <xdr:row>78</xdr:row>
      <xdr:rowOff>168673</xdr:rowOff>
    </xdr:to>
    <xdr:sp macro="" textlink="">
      <xdr:nvSpPr>
        <xdr:cNvPr id="423" name="楕円 422"/>
        <xdr:cNvSpPr/>
      </xdr:nvSpPr>
      <xdr:spPr>
        <a:xfrm>
          <a:off x="9588500" y="134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159800</xdr:rowOff>
    </xdr:from>
    <xdr:ext cx="469744" cy="259045"/>
    <xdr:sp macro="" textlink="">
      <xdr:nvSpPr>
        <xdr:cNvPr id="424" name="テキスト ボックス 423"/>
        <xdr:cNvSpPr txBox="1"/>
      </xdr:nvSpPr>
      <xdr:spPr>
        <a:xfrm>
          <a:off x="9404428" y="1353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80958</xdr:rowOff>
    </xdr:from>
    <xdr:to>
      <xdr:col>46</xdr:col>
      <xdr:colOff>38100</xdr:colOff>
      <xdr:row>79</xdr:row>
      <xdr:rowOff>11108</xdr:rowOff>
    </xdr:to>
    <xdr:sp macro="" textlink="">
      <xdr:nvSpPr>
        <xdr:cNvPr id="425" name="楕円 424"/>
        <xdr:cNvSpPr/>
      </xdr:nvSpPr>
      <xdr:spPr>
        <a:xfrm>
          <a:off x="8699500" y="134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2235</xdr:rowOff>
    </xdr:from>
    <xdr:ext cx="469744" cy="259045"/>
    <xdr:sp macro="" textlink="">
      <xdr:nvSpPr>
        <xdr:cNvPr id="426" name="テキスト ボックス 425"/>
        <xdr:cNvSpPr txBox="1"/>
      </xdr:nvSpPr>
      <xdr:spPr>
        <a:xfrm>
          <a:off x="8515428" y="135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82480</xdr:rowOff>
    </xdr:from>
    <xdr:to>
      <xdr:col>41</xdr:col>
      <xdr:colOff>101600</xdr:colOff>
      <xdr:row>79</xdr:row>
      <xdr:rowOff>12630</xdr:rowOff>
    </xdr:to>
    <xdr:sp macro="" textlink="">
      <xdr:nvSpPr>
        <xdr:cNvPr id="427" name="楕円 426"/>
        <xdr:cNvSpPr/>
      </xdr:nvSpPr>
      <xdr:spPr>
        <a:xfrm>
          <a:off x="7810500" y="134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3757</xdr:rowOff>
    </xdr:from>
    <xdr:ext cx="469744" cy="259045"/>
    <xdr:sp macro="" textlink="">
      <xdr:nvSpPr>
        <xdr:cNvPr id="428" name="テキスト ボックス 427"/>
        <xdr:cNvSpPr txBox="1"/>
      </xdr:nvSpPr>
      <xdr:spPr>
        <a:xfrm>
          <a:off x="7626428" y="135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82686</xdr:rowOff>
    </xdr:from>
    <xdr:to>
      <xdr:col>36</xdr:col>
      <xdr:colOff>165100</xdr:colOff>
      <xdr:row>79</xdr:row>
      <xdr:rowOff>12836</xdr:rowOff>
    </xdr:to>
    <xdr:sp macro="" textlink="">
      <xdr:nvSpPr>
        <xdr:cNvPr id="429" name="楕円 428"/>
        <xdr:cNvSpPr/>
      </xdr:nvSpPr>
      <xdr:spPr>
        <a:xfrm>
          <a:off x="6921500" y="134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3963</xdr:rowOff>
    </xdr:from>
    <xdr:ext cx="469744" cy="259045"/>
    <xdr:sp macro="" textlink="">
      <xdr:nvSpPr>
        <xdr:cNvPr id="430" name="テキスト ボックス 429"/>
        <xdr:cNvSpPr txBox="1"/>
      </xdr:nvSpPr>
      <xdr:spPr>
        <a:xfrm>
          <a:off x="6737428" y="135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6" name="直線コネクタ 455"/>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7"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58" name="直線コネクタ 457"/>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59"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0" name="直線コネクタ 459"/>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16850</xdr:rowOff>
    </xdr:from>
    <xdr:to>
      <xdr:col>55</xdr:col>
      <xdr:colOff>0</xdr:colOff>
      <xdr:row>98</xdr:row>
      <xdr:rowOff>47803</xdr:rowOff>
    </xdr:to>
    <xdr:cxnSp macro="">
      <xdr:nvCxnSpPr>
        <xdr:cNvPr id="461" name="直線コネクタ 460"/>
        <xdr:cNvCxnSpPr/>
      </xdr:nvCxnSpPr>
      <xdr:spPr>
        <a:xfrm flipV="1">
          <a:off x="9639300" y="16818950"/>
          <a:ext cx="8382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2"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3" name="フローチャート: 判断 462"/>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47803</xdr:rowOff>
    </xdr:from>
    <xdr:to>
      <xdr:col>50</xdr:col>
      <xdr:colOff>114300</xdr:colOff>
      <xdr:row>98</xdr:row>
      <xdr:rowOff>58488</xdr:rowOff>
    </xdr:to>
    <xdr:cxnSp macro="">
      <xdr:nvCxnSpPr>
        <xdr:cNvPr id="464" name="直線コネクタ 463"/>
        <xdr:cNvCxnSpPr/>
      </xdr:nvCxnSpPr>
      <xdr:spPr>
        <a:xfrm flipV="1">
          <a:off x="8750300" y="16849903"/>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5" name="フローチャート: 判断 464"/>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6" name="テキスト ボックス 465"/>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58488</xdr:rowOff>
    </xdr:from>
    <xdr:to>
      <xdr:col>45</xdr:col>
      <xdr:colOff>177800</xdr:colOff>
      <xdr:row>98</xdr:row>
      <xdr:rowOff>90636</xdr:rowOff>
    </xdr:to>
    <xdr:cxnSp macro="">
      <xdr:nvCxnSpPr>
        <xdr:cNvPr id="467" name="直線コネクタ 466"/>
        <xdr:cNvCxnSpPr/>
      </xdr:nvCxnSpPr>
      <xdr:spPr>
        <a:xfrm flipV="1">
          <a:off x="7861300" y="16860588"/>
          <a:ext cx="889000" cy="3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68" name="フローチャート: 判断 467"/>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69" name="テキスト ボックス 468"/>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79363</xdr:rowOff>
    </xdr:from>
    <xdr:to>
      <xdr:col>41</xdr:col>
      <xdr:colOff>50800</xdr:colOff>
      <xdr:row>98</xdr:row>
      <xdr:rowOff>90636</xdr:rowOff>
    </xdr:to>
    <xdr:cxnSp macro="">
      <xdr:nvCxnSpPr>
        <xdr:cNvPr id="470" name="直線コネクタ 469"/>
        <xdr:cNvCxnSpPr/>
      </xdr:nvCxnSpPr>
      <xdr:spPr>
        <a:xfrm>
          <a:off x="6972300" y="16881463"/>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1" name="フローチャート: 判断 470"/>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2" name="テキスト ボックス 471"/>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3" name="フローチャート: 判断 472"/>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4" name="テキスト ボックス 473"/>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137500</xdr:rowOff>
    </xdr:from>
    <xdr:to>
      <xdr:col>55</xdr:col>
      <xdr:colOff>50800</xdr:colOff>
      <xdr:row>98</xdr:row>
      <xdr:rowOff>67650</xdr:rowOff>
    </xdr:to>
    <xdr:sp macro="" textlink="">
      <xdr:nvSpPr>
        <xdr:cNvPr id="480" name="楕円 479"/>
        <xdr:cNvSpPr/>
      </xdr:nvSpPr>
      <xdr:spPr>
        <a:xfrm>
          <a:off x="10426700" y="167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52427</xdr:rowOff>
    </xdr:from>
    <xdr:ext cx="534377" cy="259045"/>
    <xdr:sp macro="" textlink="">
      <xdr:nvSpPr>
        <xdr:cNvPr id="481" name="土木費該当値テキスト"/>
        <xdr:cNvSpPr txBox="1"/>
      </xdr:nvSpPr>
      <xdr:spPr>
        <a:xfrm>
          <a:off x="10528300" y="166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168453</xdr:rowOff>
    </xdr:from>
    <xdr:to>
      <xdr:col>50</xdr:col>
      <xdr:colOff>165100</xdr:colOff>
      <xdr:row>98</xdr:row>
      <xdr:rowOff>98603</xdr:rowOff>
    </xdr:to>
    <xdr:sp macro="" textlink="">
      <xdr:nvSpPr>
        <xdr:cNvPr id="482" name="楕円 481"/>
        <xdr:cNvSpPr/>
      </xdr:nvSpPr>
      <xdr:spPr>
        <a:xfrm>
          <a:off x="9588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89730</xdr:rowOff>
    </xdr:from>
    <xdr:ext cx="534377" cy="259045"/>
    <xdr:sp macro="" textlink="">
      <xdr:nvSpPr>
        <xdr:cNvPr id="483" name="テキスト ボックス 482"/>
        <xdr:cNvSpPr txBox="1"/>
      </xdr:nvSpPr>
      <xdr:spPr>
        <a:xfrm>
          <a:off x="9372111" y="168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7688</xdr:rowOff>
    </xdr:from>
    <xdr:to>
      <xdr:col>46</xdr:col>
      <xdr:colOff>38100</xdr:colOff>
      <xdr:row>98</xdr:row>
      <xdr:rowOff>109288</xdr:rowOff>
    </xdr:to>
    <xdr:sp macro="" textlink="">
      <xdr:nvSpPr>
        <xdr:cNvPr id="484" name="楕円 483"/>
        <xdr:cNvSpPr/>
      </xdr:nvSpPr>
      <xdr:spPr>
        <a:xfrm>
          <a:off x="8699500" y="16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100415</xdr:rowOff>
    </xdr:from>
    <xdr:ext cx="534377" cy="259045"/>
    <xdr:sp macro="" textlink="">
      <xdr:nvSpPr>
        <xdr:cNvPr id="485" name="テキスト ボックス 484"/>
        <xdr:cNvSpPr txBox="1"/>
      </xdr:nvSpPr>
      <xdr:spPr>
        <a:xfrm>
          <a:off x="8483111" y="16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39836</xdr:rowOff>
    </xdr:from>
    <xdr:to>
      <xdr:col>41</xdr:col>
      <xdr:colOff>101600</xdr:colOff>
      <xdr:row>98</xdr:row>
      <xdr:rowOff>141436</xdr:rowOff>
    </xdr:to>
    <xdr:sp macro="" textlink="">
      <xdr:nvSpPr>
        <xdr:cNvPr id="486" name="楕円 485"/>
        <xdr:cNvSpPr/>
      </xdr:nvSpPr>
      <xdr:spPr>
        <a:xfrm>
          <a:off x="7810500" y="16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132563</xdr:rowOff>
    </xdr:from>
    <xdr:ext cx="534377" cy="259045"/>
    <xdr:sp macro="" textlink="">
      <xdr:nvSpPr>
        <xdr:cNvPr id="487" name="テキスト ボックス 486"/>
        <xdr:cNvSpPr txBox="1"/>
      </xdr:nvSpPr>
      <xdr:spPr>
        <a:xfrm>
          <a:off x="7594111" y="169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28563</xdr:rowOff>
    </xdr:from>
    <xdr:to>
      <xdr:col>36</xdr:col>
      <xdr:colOff>165100</xdr:colOff>
      <xdr:row>98</xdr:row>
      <xdr:rowOff>130163</xdr:rowOff>
    </xdr:to>
    <xdr:sp macro="" textlink="">
      <xdr:nvSpPr>
        <xdr:cNvPr id="488" name="楕円 487"/>
        <xdr:cNvSpPr/>
      </xdr:nvSpPr>
      <xdr:spPr>
        <a:xfrm>
          <a:off x="6921500" y="16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121290</xdr:rowOff>
    </xdr:from>
    <xdr:ext cx="534377" cy="259045"/>
    <xdr:sp macro="" textlink="">
      <xdr:nvSpPr>
        <xdr:cNvPr id="489" name="テキスト ボックス 488"/>
        <xdr:cNvSpPr txBox="1"/>
      </xdr:nvSpPr>
      <xdr:spPr>
        <a:xfrm>
          <a:off x="6705111" y="169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4" name="直線コネクタ 513"/>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5"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6" name="直線コネクタ 515"/>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7"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8" name="直線コネクタ 517"/>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98190</xdr:rowOff>
    </xdr:from>
    <xdr:to>
      <xdr:col>85</xdr:col>
      <xdr:colOff>127000</xdr:colOff>
      <xdr:row>39</xdr:row>
      <xdr:rowOff>101181</xdr:rowOff>
    </xdr:to>
    <xdr:cxnSp macro="">
      <xdr:nvCxnSpPr>
        <xdr:cNvPr id="519" name="直線コネクタ 518"/>
        <xdr:cNvCxnSpPr/>
      </xdr:nvCxnSpPr>
      <xdr:spPr>
        <a:xfrm flipV="1">
          <a:off x="15481300" y="6784740"/>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0"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1" name="フローチャート: 判断 520"/>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94323</xdr:rowOff>
    </xdr:from>
    <xdr:to>
      <xdr:col>81</xdr:col>
      <xdr:colOff>50800</xdr:colOff>
      <xdr:row>39</xdr:row>
      <xdr:rowOff>101181</xdr:rowOff>
    </xdr:to>
    <xdr:cxnSp macro="">
      <xdr:nvCxnSpPr>
        <xdr:cNvPr id="522" name="直線コネクタ 521"/>
        <xdr:cNvCxnSpPr/>
      </xdr:nvCxnSpPr>
      <xdr:spPr>
        <a:xfrm>
          <a:off x="14592300" y="678087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3" name="フローチャート: 判断 522"/>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4" name="テキスト ボックス 523"/>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86379</xdr:rowOff>
    </xdr:from>
    <xdr:to>
      <xdr:col>76</xdr:col>
      <xdr:colOff>114300</xdr:colOff>
      <xdr:row>39</xdr:row>
      <xdr:rowOff>94323</xdr:rowOff>
    </xdr:to>
    <xdr:cxnSp macro="">
      <xdr:nvCxnSpPr>
        <xdr:cNvPr id="525" name="直線コネクタ 524"/>
        <xdr:cNvCxnSpPr/>
      </xdr:nvCxnSpPr>
      <xdr:spPr>
        <a:xfrm>
          <a:off x="13703300" y="6772929"/>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6" name="フローチャート: 判断 525"/>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7" name="テキスト ボックス 526"/>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117088</xdr:rowOff>
    </xdr:from>
    <xdr:to>
      <xdr:col>71</xdr:col>
      <xdr:colOff>177800</xdr:colOff>
      <xdr:row>39</xdr:row>
      <xdr:rowOff>86379</xdr:rowOff>
    </xdr:to>
    <xdr:cxnSp macro="">
      <xdr:nvCxnSpPr>
        <xdr:cNvPr id="528" name="直線コネクタ 527"/>
        <xdr:cNvCxnSpPr/>
      </xdr:nvCxnSpPr>
      <xdr:spPr>
        <a:xfrm>
          <a:off x="12814300" y="6460738"/>
          <a:ext cx="889000" cy="3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9" name="フローチャート: 判断 528"/>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0" name="テキスト ボックス 529"/>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1" name="フローチャート: 判断 530"/>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2" name="テキスト ボックス 531"/>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47390</xdr:rowOff>
    </xdr:from>
    <xdr:to>
      <xdr:col>85</xdr:col>
      <xdr:colOff>177800</xdr:colOff>
      <xdr:row>39</xdr:row>
      <xdr:rowOff>148990</xdr:rowOff>
    </xdr:to>
    <xdr:sp macro="" textlink="">
      <xdr:nvSpPr>
        <xdr:cNvPr id="538" name="楕円 537"/>
        <xdr:cNvSpPr/>
      </xdr:nvSpPr>
      <xdr:spPr>
        <a:xfrm>
          <a:off x="16268700" y="67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133767</xdr:rowOff>
    </xdr:from>
    <xdr:ext cx="534377" cy="259045"/>
    <xdr:sp macro="" textlink="">
      <xdr:nvSpPr>
        <xdr:cNvPr id="539" name="消防費該当値テキスト"/>
        <xdr:cNvSpPr txBox="1"/>
      </xdr:nvSpPr>
      <xdr:spPr>
        <a:xfrm>
          <a:off x="16370300" y="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50381</xdr:rowOff>
    </xdr:from>
    <xdr:to>
      <xdr:col>81</xdr:col>
      <xdr:colOff>101600</xdr:colOff>
      <xdr:row>39</xdr:row>
      <xdr:rowOff>151981</xdr:rowOff>
    </xdr:to>
    <xdr:sp macro="" textlink="">
      <xdr:nvSpPr>
        <xdr:cNvPr id="540" name="楕円 539"/>
        <xdr:cNvSpPr/>
      </xdr:nvSpPr>
      <xdr:spPr>
        <a:xfrm>
          <a:off x="15430500" y="67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143108</xdr:rowOff>
    </xdr:from>
    <xdr:ext cx="534377" cy="259045"/>
    <xdr:sp macro="" textlink="">
      <xdr:nvSpPr>
        <xdr:cNvPr id="541" name="テキスト ボックス 540"/>
        <xdr:cNvSpPr txBox="1"/>
      </xdr:nvSpPr>
      <xdr:spPr>
        <a:xfrm>
          <a:off x="15214111" y="68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43523</xdr:rowOff>
    </xdr:from>
    <xdr:to>
      <xdr:col>76</xdr:col>
      <xdr:colOff>165100</xdr:colOff>
      <xdr:row>39</xdr:row>
      <xdr:rowOff>145123</xdr:rowOff>
    </xdr:to>
    <xdr:sp macro="" textlink="">
      <xdr:nvSpPr>
        <xdr:cNvPr id="542" name="楕円 541"/>
        <xdr:cNvSpPr/>
      </xdr:nvSpPr>
      <xdr:spPr>
        <a:xfrm>
          <a:off x="14541500" y="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136250</xdr:rowOff>
    </xdr:from>
    <xdr:ext cx="534377" cy="259045"/>
    <xdr:sp macro="" textlink="">
      <xdr:nvSpPr>
        <xdr:cNvPr id="543" name="テキスト ボックス 542"/>
        <xdr:cNvSpPr txBox="1"/>
      </xdr:nvSpPr>
      <xdr:spPr>
        <a:xfrm>
          <a:off x="14325111" y="68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35579</xdr:rowOff>
    </xdr:from>
    <xdr:to>
      <xdr:col>72</xdr:col>
      <xdr:colOff>38100</xdr:colOff>
      <xdr:row>39</xdr:row>
      <xdr:rowOff>137179</xdr:rowOff>
    </xdr:to>
    <xdr:sp macro="" textlink="">
      <xdr:nvSpPr>
        <xdr:cNvPr id="544" name="楕円 543"/>
        <xdr:cNvSpPr/>
      </xdr:nvSpPr>
      <xdr:spPr>
        <a:xfrm>
          <a:off x="13652500" y="67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128306</xdr:rowOff>
    </xdr:from>
    <xdr:ext cx="534377" cy="259045"/>
    <xdr:sp macro="" textlink="">
      <xdr:nvSpPr>
        <xdr:cNvPr id="545" name="テキスト ボックス 544"/>
        <xdr:cNvSpPr txBox="1"/>
      </xdr:nvSpPr>
      <xdr:spPr>
        <a:xfrm>
          <a:off x="13436111" y="6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66288</xdr:rowOff>
    </xdr:from>
    <xdr:to>
      <xdr:col>67</xdr:col>
      <xdr:colOff>101600</xdr:colOff>
      <xdr:row>37</xdr:row>
      <xdr:rowOff>167887</xdr:rowOff>
    </xdr:to>
    <xdr:sp macro="" textlink="">
      <xdr:nvSpPr>
        <xdr:cNvPr id="546" name="楕円 545"/>
        <xdr:cNvSpPr/>
      </xdr:nvSpPr>
      <xdr:spPr>
        <a:xfrm>
          <a:off x="12763500" y="6409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159014</xdr:rowOff>
    </xdr:from>
    <xdr:ext cx="534377" cy="259045"/>
    <xdr:sp macro="" textlink="">
      <xdr:nvSpPr>
        <xdr:cNvPr id="547" name="テキスト ボックス 546"/>
        <xdr:cNvSpPr txBox="1"/>
      </xdr:nvSpPr>
      <xdr:spPr>
        <a:xfrm>
          <a:off x="12547111" y="65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9" name="直線コネクタ 568"/>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0"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1" name="直線コネクタ 570"/>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2"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3" name="直線コネクタ 572"/>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147610</xdr:rowOff>
    </xdr:from>
    <xdr:to>
      <xdr:col>85</xdr:col>
      <xdr:colOff>127000</xdr:colOff>
      <xdr:row>57</xdr:row>
      <xdr:rowOff>27970</xdr:rowOff>
    </xdr:to>
    <xdr:cxnSp macro="">
      <xdr:nvCxnSpPr>
        <xdr:cNvPr id="574" name="直線コネクタ 573"/>
        <xdr:cNvCxnSpPr/>
      </xdr:nvCxnSpPr>
      <xdr:spPr>
        <a:xfrm>
          <a:off x="15481300" y="9748810"/>
          <a:ext cx="838200" cy="5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5"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6" name="フローチャート: 判断 575"/>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127195</xdr:rowOff>
    </xdr:from>
    <xdr:to>
      <xdr:col>81</xdr:col>
      <xdr:colOff>50800</xdr:colOff>
      <xdr:row>56</xdr:row>
      <xdr:rowOff>147610</xdr:rowOff>
    </xdr:to>
    <xdr:cxnSp macro="">
      <xdr:nvCxnSpPr>
        <xdr:cNvPr id="577" name="直線コネクタ 576"/>
        <xdr:cNvCxnSpPr/>
      </xdr:nvCxnSpPr>
      <xdr:spPr>
        <a:xfrm>
          <a:off x="14592300" y="9728395"/>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8" name="フローチャート: 判断 577"/>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79" name="テキスト ボックス 578"/>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127195</xdr:rowOff>
    </xdr:from>
    <xdr:to>
      <xdr:col>76</xdr:col>
      <xdr:colOff>114300</xdr:colOff>
      <xdr:row>57</xdr:row>
      <xdr:rowOff>45110</xdr:rowOff>
    </xdr:to>
    <xdr:cxnSp macro="">
      <xdr:nvCxnSpPr>
        <xdr:cNvPr id="580" name="直線コネクタ 579"/>
        <xdr:cNvCxnSpPr/>
      </xdr:nvCxnSpPr>
      <xdr:spPr>
        <a:xfrm flipV="1">
          <a:off x="13703300" y="9728395"/>
          <a:ext cx="889000" cy="8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1" name="フローチャート: 判断 580"/>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2" name="テキスト ボックス 581"/>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100874</xdr:rowOff>
    </xdr:from>
    <xdr:to>
      <xdr:col>71</xdr:col>
      <xdr:colOff>177800</xdr:colOff>
      <xdr:row>57</xdr:row>
      <xdr:rowOff>45110</xdr:rowOff>
    </xdr:to>
    <xdr:cxnSp macro="">
      <xdr:nvCxnSpPr>
        <xdr:cNvPr id="583" name="直線コネクタ 582"/>
        <xdr:cNvCxnSpPr/>
      </xdr:nvCxnSpPr>
      <xdr:spPr>
        <a:xfrm>
          <a:off x="12814300" y="9702074"/>
          <a:ext cx="889000" cy="1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4" name="フローチャート: 判断 583"/>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5" name="テキスト ボックス 584"/>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6" name="フローチャート: 判断 585"/>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7" name="テキスト ボックス 586"/>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148620</xdr:rowOff>
    </xdr:from>
    <xdr:to>
      <xdr:col>85</xdr:col>
      <xdr:colOff>177800</xdr:colOff>
      <xdr:row>57</xdr:row>
      <xdr:rowOff>78770</xdr:rowOff>
    </xdr:to>
    <xdr:sp macro="" textlink="">
      <xdr:nvSpPr>
        <xdr:cNvPr id="593" name="楕円 592"/>
        <xdr:cNvSpPr/>
      </xdr:nvSpPr>
      <xdr:spPr>
        <a:xfrm>
          <a:off x="16268700" y="97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127047</xdr:rowOff>
    </xdr:from>
    <xdr:ext cx="534377" cy="259045"/>
    <xdr:sp macro="" textlink="">
      <xdr:nvSpPr>
        <xdr:cNvPr id="594" name="教育費該当値テキスト"/>
        <xdr:cNvSpPr txBox="1"/>
      </xdr:nvSpPr>
      <xdr:spPr>
        <a:xfrm>
          <a:off x="16370300" y="97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96810</xdr:rowOff>
    </xdr:from>
    <xdr:to>
      <xdr:col>81</xdr:col>
      <xdr:colOff>101600</xdr:colOff>
      <xdr:row>57</xdr:row>
      <xdr:rowOff>26960</xdr:rowOff>
    </xdr:to>
    <xdr:sp macro="" textlink="">
      <xdr:nvSpPr>
        <xdr:cNvPr id="595" name="楕円 594"/>
        <xdr:cNvSpPr/>
      </xdr:nvSpPr>
      <xdr:spPr>
        <a:xfrm>
          <a:off x="15430500" y="96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18087</xdr:rowOff>
    </xdr:from>
    <xdr:ext cx="534377" cy="259045"/>
    <xdr:sp macro="" textlink="">
      <xdr:nvSpPr>
        <xdr:cNvPr id="596" name="テキスト ボックス 595"/>
        <xdr:cNvSpPr txBox="1"/>
      </xdr:nvSpPr>
      <xdr:spPr>
        <a:xfrm>
          <a:off x="15214111" y="97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76395</xdr:rowOff>
    </xdr:from>
    <xdr:to>
      <xdr:col>76</xdr:col>
      <xdr:colOff>165100</xdr:colOff>
      <xdr:row>57</xdr:row>
      <xdr:rowOff>6545</xdr:rowOff>
    </xdr:to>
    <xdr:sp macro="" textlink="">
      <xdr:nvSpPr>
        <xdr:cNvPr id="597" name="楕円 596"/>
        <xdr:cNvSpPr/>
      </xdr:nvSpPr>
      <xdr:spPr>
        <a:xfrm>
          <a:off x="14541500" y="96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23072</xdr:rowOff>
    </xdr:from>
    <xdr:ext cx="534377" cy="259045"/>
    <xdr:sp macro="" textlink="">
      <xdr:nvSpPr>
        <xdr:cNvPr id="598" name="テキスト ボックス 597"/>
        <xdr:cNvSpPr txBox="1"/>
      </xdr:nvSpPr>
      <xdr:spPr>
        <a:xfrm>
          <a:off x="14325111" y="945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165760</xdr:rowOff>
    </xdr:from>
    <xdr:to>
      <xdr:col>72</xdr:col>
      <xdr:colOff>38100</xdr:colOff>
      <xdr:row>57</xdr:row>
      <xdr:rowOff>95910</xdr:rowOff>
    </xdr:to>
    <xdr:sp macro="" textlink="">
      <xdr:nvSpPr>
        <xdr:cNvPr id="599" name="楕円 598"/>
        <xdr:cNvSpPr/>
      </xdr:nvSpPr>
      <xdr:spPr>
        <a:xfrm>
          <a:off x="13652500" y="97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87037</xdr:rowOff>
    </xdr:from>
    <xdr:ext cx="534377" cy="259045"/>
    <xdr:sp macro="" textlink="">
      <xdr:nvSpPr>
        <xdr:cNvPr id="600" name="テキスト ボックス 599"/>
        <xdr:cNvSpPr txBox="1"/>
      </xdr:nvSpPr>
      <xdr:spPr>
        <a:xfrm>
          <a:off x="13436111" y="98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50074</xdr:rowOff>
    </xdr:from>
    <xdr:to>
      <xdr:col>67</xdr:col>
      <xdr:colOff>101600</xdr:colOff>
      <xdr:row>56</xdr:row>
      <xdr:rowOff>151674</xdr:rowOff>
    </xdr:to>
    <xdr:sp macro="" textlink="">
      <xdr:nvSpPr>
        <xdr:cNvPr id="601" name="楕円 600"/>
        <xdr:cNvSpPr/>
      </xdr:nvSpPr>
      <xdr:spPr>
        <a:xfrm>
          <a:off x="12763500" y="96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168201</xdr:rowOff>
    </xdr:from>
    <xdr:ext cx="534377" cy="259045"/>
    <xdr:sp macro="" textlink="">
      <xdr:nvSpPr>
        <xdr:cNvPr id="602" name="テキスト ボックス 601"/>
        <xdr:cNvSpPr txBox="1"/>
      </xdr:nvSpPr>
      <xdr:spPr>
        <a:xfrm>
          <a:off x="12547111" y="94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2" name="直線コネクタ 621"/>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5"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6" name="直線コネクタ 625"/>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11032</xdr:rowOff>
    </xdr:from>
    <xdr:to>
      <xdr:col>85</xdr:col>
      <xdr:colOff>127000</xdr:colOff>
      <xdr:row>78</xdr:row>
      <xdr:rowOff>13108</xdr:rowOff>
    </xdr:to>
    <xdr:cxnSp macro="">
      <xdr:nvCxnSpPr>
        <xdr:cNvPr id="627" name="直線コネクタ 626"/>
        <xdr:cNvCxnSpPr/>
      </xdr:nvCxnSpPr>
      <xdr:spPr>
        <a:xfrm flipV="1">
          <a:off x="15481300" y="13384132"/>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28"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9" name="フローチャート: 判断 628"/>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12621</xdr:rowOff>
    </xdr:from>
    <xdr:to>
      <xdr:col>81</xdr:col>
      <xdr:colOff>50800</xdr:colOff>
      <xdr:row>78</xdr:row>
      <xdr:rowOff>13108</xdr:rowOff>
    </xdr:to>
    <xdr:cxnSp macro="">
      <xdr:nvCxnSpPr>
        <xdr:cNvPr id="630" name="直線コネクタ 629"/>
        <xdr:cNvCxnSpPr/>
      </xdr:nvCxnSpPr>
      <xdr:spPr>
        <a:xfrm>
          <a:off x="14592300" y="13385721"/>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1" name="フローチャート: 判断 630"/>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2" name="テキスト ボックス 631"/>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12621</xdr:rowOff>
    </xdr:from>
    <xdr:to>
      <xdr:col>76</xdr:col>
      <xdr:colOff>114300</xdr:colOff>
      <xdr:row>78</xdr:row>
      <xdr:rowOff>25383</xdr:rowOff>
    </xdr:to>
    <xdr:cxnSp macro="">
      <xdr:nvCxnSpPr>
        <xdr:cNvPr id="633" name="直線コネクタ 632"/>
        <xdr:cNvCxnSpPr/>
      </xdr:nvCxnSpPr>
      <xdr:spPr>
        <a:xfrm flipV="1">
          <a:off x="13703300" y="13385721"/>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4" name="フローチャート: 判断 633"/>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5" name="テキスト ボックス 634"/>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14187</xdr:rowOff>
    </xdr:from>
    <xdr:to>
      <xdr:col>71</xdr:col>
      <xdr:colOff>177800</xdr:colOff>
      <xdr:row>78</xdr:row>
      <xdr:rowOff>25383</xdr:rowOff>
    </xdr:to>
    <xdr:cxnSp macro="">
      <xdr:nvCxnSpPr>
        <xdr:cNvPr id="636" name="直線コネクタ 635"/>
        <xdr:cNvCxnSpPr/>
      </xdr:nvCxnSpPr>
      <xdr:spPr>
        <a:xfrm>
          <a:off x="12814300" y="13387287"/>
          <a:ext cx="889000" cy="1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7" name="フローチャート: 判断 636"/>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38" name="テキスト ボックス 637"/>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9" name="フローチャート: 判断 638"/>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0" name="テキスト ボックス 639"/>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131682</xdr:rowOff>
    </xdr:from>
    <xdr:to>
      <xdr:col>85</xdr:col>
      <xdr:colOff>177800</xdr:colOff>
      <xdr:row>78</xdr:row>
      <xdr:rowOff>61832</xdr:rowOff>
    </xdr:to>
    <xdr:sp macro="" textlink="">
      <xdr:nvSpPr>
        <xdr:cNvPr id="646" name="楕円 645"/>
        <xdr:cNvSpPr/>
      </xdr:nvSpPr>
      <xdr:spPr>
        <a:xfrm>
          <a:off x="16268700" y="133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469744" cy="259045"/>
    <xdr:sp macro="" textlink="">
      <xdr:nvSpPr>
        <xdr:cNvPr id="647" name="災害復旧費該当値テキスト"/>
        <xdr:cNvSpPr txBox="1"/>
      </xdr:nvSpPr>
      <xdr:spPr>
        <a:xfrm>
          <a:off x="16370300" y="132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133758</xdr:rowOff>
    </xdr:from>
    <xdr:to>
      <xdr:col>81</xdr:col>
      <xdr:colOff>101600</xdr:colOff>
      <xdr:row>78</xdr:row>
      <xdr:rowOff>63908</xdr:rowOff>
    </xdr:to>
    <xdr:sp macro="" textlink="">
      <xdr:nvSpPr>
        <xdr:cNvPr id="648" name="楕円 647"/>
        <xdr:cNvSpPr/>
      </xdr:nvSpPr>
      <xdr:spPr>
        <a:xfrm>
          <a:off x="15430500" y="133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55035</xdr:rowOff>
    </xdr:from>
    <xdr:ext cx="469744" cy="259045"/>
    <xdr:sp macro="" textlink="">
      <xdr:nvSpPr>
        <xdr:cNvPr id="649" name="テキスト ボックス 648"/>
        <xdr:cNvSpPr txBox="1"/>
      </xdr:nvSpPr>
      <xdr:spPr>
        <a:xfrm>
          <a:off x="15246428" y="134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133271</xdr:rowOff>
    </xdr:from>
    <xdr:to>
      <xdr:col>76</xdr:col>
      <xdr:colOff>165100</xdr:colOff>
      <xdr:row>78</xdr:row>
      <xdr:rowOff>63421</xdr:rowOff>
    </xdr:to>
    <xdr:sp macro="" textlink="">
      <xdr:nvSpPr>
        <xdr:cNvPr id="650" name="楕円 649"/>
        <xdr:cNvSpPr/>
      </xdr:nvSpPr>
      <xdr:spPr>
        <a:xfrm>
          <a:off x="14541500" y="133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54548</xdr:rowOff>
    </xdr:from>
    <xdr:ext cx="469744" cy="259045"/>
    <xdr:sp macro="" textlink="">
      <xdr:nvSpPr>
        <xdr:cNvPr id="651" name="テキスト ボックス 650"/>
        <xdr:cNvSpPr txBox="1"/>
      </xdr:nvSpPr>
      <xdr:spPr>
        <a:xfrm>
          <a:off x="14357428" y="1342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146033</xdr:rowOff>
    </xdr:from>
    <xdr:to>
      <xdr:col>72</xdr:col>
      <xdr:colOff>38100</xdr:colOff>
      <xdr:row>78</xdr:row>
      <xdr:rowOff>76183</xdr:rowOff>
    </xdr:to>
    <xdr:sp macro="" textlink="">
      <xdr:nvSpPr>
        <xdr:cNvPr id="652" name="楕円 651"/>
        <xdr:cNvSpPr/>
      </xdr:nvSpPr>
      <xdr:spPr>
        <a:xfrm>
          <a:off x="13652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67310</xdr:rowOff>
    </xdr:from>
    <xdr:ext cx="249299" cy="259045"/>
    <xdr:sp macro="" textlink="">
      <xdr:nvSpPr>
        <xdr:cNvPr id="653" name="テキスト ボックス 652"/>
        <xdr:cNvSpPr txBox="1"/>
      </xdr:nvSpPr>
      <xdr:spPr>
        <a:xfrm>
          <a:off x="13578650"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134837</xdr:rowOff>
    </xdr:from>
    <xdr:to>
      <xdr:col>67</xdr:col>
      <xdr:colOff>101600</xdr:colOff>
      <xdr:row>78</xdr:row>
      <xdr:rowOff>64987</xdr:rowOff>
    </xdr:to>
    <xdr:sp macro="" textlink="">
      <xdr:nvSpPr>
        <xdr:cNvPr id="654" name="楕円 653"/>
        <xdr:cNvSpPr/>
      </xdr:nvSpPr>
      <xdr:spPr>
        <a:xfrm>
          <a:off x="12763500" y="133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56114</xdr:rowOff>
    </xdr:from>
    <xdr:ext cx="469744" cy="259045"/>
    <xdr:sp macro="" textlink="">
      <xdr:nvSpPr>
        <xdr:cNvPr id="655" name="テキスト ボックス 654"/>
        <xdr:cNvSpPr txBox="1"/>
      </xdr:nvSpPr>
      <xdr:spPr>
        <a:xfrm>
          <a:off x="12579428" y="134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7" name="直線コネクタ 676"/>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8"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9" name="直線コネクタ 678"/>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0"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1" name="直線コネクタ 680"/>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128704</xdr:rowOff>
    </xdr:from>
    <xdr:to>
      <xdr:col>85</xdr:col>
      <xdr:colOff>127000</xdr:colOff>
      <xdr:row>97</xdr:row>
      <xdr:rowOff>135334</xdr:rowOff>
    </xdr:to>
    <xdr:cxnSp macro="">
      <xdr:nvCxnSpPr>
        <xdr:cNvPr id="682" name="直線コネクタ 681"/>
        <xdr:cNvCxnSpPr/>
      </xdr:nvCxnSpPr>
      <xdr:spPr>
        <a:xfrm>
          <a:off x="15481300" y="16759354"/>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3"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4" name="フローチャート: 判断 683"/>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112840</xdr:rowOff>
    </xdr:from>
    <xdr:to>
      <xdr:col>81</xdr:col>
      <xdr:colOff>50800</xdr:colOff>
      <xdr:row>97</xdr:row>
      <xdr:rowOff>128704</xdr:rowOff>
    </xdr:to>
    <xdr:cxnSp macro="">
      <xdr:nvCxnSpPr>
        <xdr:cNvPr id="685" name="直線コネクタ 684"/>
        <xdr:cNvCxnSpPr/>
      </xdr:nvCxnSpPr>
      <xdr:spPr>
        <a:xfrm>
          <a:off x="14592300" y="16743490"/>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6" name="フローチャート: 判断 685"/>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7" name="テキスト ボックス 686"/>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112840</xdr:rowOff>
    </xdr:from>
    <xdr:to>
      <xdr:col>76</xdr:col>
      <xdr:colOff>114300</xdr:colOff>
      <xdr:row>97</xdr:row>
      <xdr:rowOff>114320</xdr:rowOff>
    </xdr:to>
    <xdr:cxnSp macro="">
      <xdr:nvCxnSpPr>
        <xdr:cNvPr id="688" name="直線コネクタ 687"/>
        <xdr:cNvCxnSpPr/>
      </xdr:nvCxnSpPr>
      <xdr:spPr>
        <a:xfrm flipV="1">
          <a:off x="13703300" y="1674349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9" name="フローチャート: 判断 688"/>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0" name="テキスト ボックス 689"/>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104784</xdr:rowOff>
    </xdr:from>
    <xdr:to>
      <xdr:col>71</xdr:col>
      <xdr:colOff>177800</xdr:colOff>
      <xdr:row>97</xdr:row>
      <xdr:rowOff>114320</xdr:rowOff>
    </xdr:to>
    <xdr:cxnSp macro="">
      <xdr:nvCxnSpPr>
        <xdr:cNvPr id="691" name="直線コネクタ 690"/>
        <xdr:cNvCxnSpPr/>
      </xdr:nvCxnSpPr>
      <xdr:spPr>
        <a:xfrm>
          <a:off x="12814300" y="1673543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2" name="フローチャート: 判断 691"/>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3" name="テキスト ボックス 692"/>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4" name="フローチャート: 判断 693"/>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5" name="テキスト ボックス 694"/>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84534</xdr:rowOff>
    </xdr:from>
    <xdr:to>
      <xdr:col>85</xdr:col>
      <xdr:colOff>177800</xdr:colOff>
      <xdr:row>98</xdr:row>
      <xdr:rowOff>14684</xdr:rowOff>
    </xdr:to>
    <xdr:sp macro="" textlink="">
      <xdr:nvSpPr>
        <xdr:cNvPr id="701" name="楕円 700"/>
        <xdr:cNvSpPr/>
      </xdr:nvSpPr>
      <xdr:spPr>
        <a:xfrm>
          <a:off x="16268700" y="167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62961</xdr:rowOff>
    </xdr:from>
    <xdr:ext cx="534377" cy="259045"/>
    <xdr:sp macro="" textlink="">
      <xdr:nvSpPr>
        <xdr:cNvPr id="702" name="公債費該当値テキスト"/>
        <xdr:cNvSpPr txBox="1"/>
      </xdr:nvSpPr>
      <xdr:spPr>
        <a:xfrm>
          <a:off x="16370300" y="1669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77904</xdr:rowOff>
    </xdr:from>
    <xdr:to>
      <xdr:col>81</xdr:col>
      <xdr:colOff>101600</xdr:colOff>
      <xdr:row>98</xdr:row>
      <xdr:rowOff>8054</xdr:rowOff>
    </xdr:to>
    <xdr:sp macro="" textlink="">
      <xdr:nvSpPr>
        <xdr:cNvPr id="703" name="楕円 702"/>
        <xdr:cNvSpPr/>
      </xdr:nvSpPr>
      <xdr:spPr>
        <a:xfrm>
          <a:off x="15430500" y="167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170631</xdr:rowOff>
    </xdr:from>
    <xdr:ext cx="534377" cy="259045"/>
    <xdr:sp macro="" textlink="">
      <xdr:nvSpPr>
        <xdr:cNvPr id="704" name="テキスト ボックス 703"/>
        <xdr:cNvSpPr txBox="1"/>
      </xdr:nvSpPr>
      <xdr:spPr>
        <a:xfrm>
          <a:off x="15214111" y="168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62040</xdr:rowOff>
    </xdr:from>
    <xdr:to>
      <xdr:col>76</xdr:col>
      <xdr:colOff>165100</xdr:colOff>
      <xdr:row>97</xdr:row>
      <xdr:rowOff>163640</xdr:rowOff>
    </xdr:to>
    <xdr:sp macro="" textlink="">
      <xdr:nvSpPr>
        <xdr:cNvPr id="705" name="楕円 704"/>
        <xdr:cNvSpPr/>
      </xdr:nvSpPr>
      <xdr:spPr>
        <a:xfrm>
          <a:off x="14541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154767</xdr:rowOff>
    </xdr:from>
    <xdr:ext cx="534377" cy="259045"/>
    <xdr:sp macro="" textlink="">
      <xdr:nvSpPr>
        <xdr:cNvPr id="706" name="テキスト ボックス 705"/>
        <xdr:cNvSpPr txBox="1"/>
      </xdr:nvSpPr>
      <xdr:spPr>
        <a:xfrm>
          <a:off x="14325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63520</xdr:rowOff>
    </xdr:from>
    <xdr:to>
      <xdr:col>72</xdr:col>
      <xdr:colOff>38100</xdr:colOff>
      <xdr:row>97</xdr:row>
      <xdr:rowOff>165120</xdr:rowOff>
    </xdr:to>
    <xdr:sp macro="" textlink="">
      <xdr:nvSpPr>
        <xdr:cNvPr id="707" name="楕円 706"/>
        <xdr:cNvSpPr/>
      </xdr:nvSpPr>
      <xdr:spPr>
        <a:xfrm>
          <a:off x="13652500" y="1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156247</xdr:rowOff>
    </xdr:from>
    <xdr:ext cx="534377" cy="259045"/>
    <xdr:sp macro="" textlink="">
      <xdr:nvSpPr>
        <xdr:cNvPr id="708" name="テキスト ボックス 707"/>
        <xdr:cNvSpPr txBox="1"/>
      </xdr:nvSpPr>
      <xdr:spPr>
        <a:xfrm>
          <a:off x="13436111" y="167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53984</xdr:rowOff>
    </xdr:from>
    <xdr:to>
      <xdr:col>67</xdr:col>
      <xdr:colOff>101600</xdr:colOff>
      <xdr:row>97</xdr:row>
      <xdr:rowOff>155584</xdr:rowOff>
    </xdr:to>
    <xdr:sp macro="" textlink="">
      <xdr:nvSpPr>
        <xdr:cNvPr id="709" name="楕円 708"/>
        <xdr:cNvSpPr/>
      </xdr:nvSpPr>
      <xdr:spPr>
        <a:xfrm>
          <a:off x="12763500" y="166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146711</xdr:rowOff>
    </xdr:from>
    <xdr:ext cx="534377" cy="259045"/>
    <xdr:sp macro="" textlink="">
      <xdr:nvSpPr>
        <xdr:cNvPr id="710" name="テキスト ボックス 709"/>
        <xdr:cNvSpPr txBox="1"/>
      </xdr:nvSpPr>
      <xdr:spPr>
        <a:xfrm>
          <a:off x="12547111" y="167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6" name="直線コネクタ 735"/>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7"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9"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0" name="直線コネクタ 739"/>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2"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3" name="フローチャート: 判断 742"/>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5" name="フローチャート: 判断 744"/>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6" name="テキスト ボックス 745"/>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8" name="フローチャート: 判断 747"/>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9" name="テキスト ボックス 748"/>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1" name="フローチャート: 判断 750"/>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2" name="テキスト ボックス 751"/>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3" name="フローチャート: 判断 752"/>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4" name="テキスト ボックス 753"/>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1"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平成２７年度より大きく変動している費目が総務費となるが、ふるさと納税が多く行われたことに伴い事務的経費等に多額の支出を行ったことによる。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また総務費については、Ｒ２年度より中心市街地活性化事業を着手したとこにより、今後も支出が増加することが考えられる。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商工費については、Ｒ元年度まで類似団体平均を下回っていたが、Ｒ２年度より新型ｺﾛﾅｳｲﾙｽ感染症対策事業を実施したため、類似団体平均とほぼ横ばいになっている。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農業集落排水特別会計への繰出を農林水産業費で行っているが、平成２８年度までは類似団体平均・県平均を上回っていたが平成２９年度以降においては類似団体平均を下回っている。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平成２８年度以降は、ふるさと納税の活用事業の内容・充当額について見直しをかけたため、一般財源での補填として財政調整基金の取崩を行っている。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現在、全ての会計において黒字の状態であり、近年、財政状況が悪化していた国民健康保険特別会計についても医療費の減少に伴い、財政状況が良化に転じている。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国民健康保険特別会計が財政状況が良化した要因としては検診事業などを充実することで重篤化しないような施策を実施した効果が現れたものと推察される。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R2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13443442</v>
      </c>
      <c r="BO4" s="433"/>
      <c r="BP4" s="433"/>
      <c r="BQ4" s="433"/>
      <c r="BR4" s="433"/>
      <c r="BS4" s="433"/>
      <c r="BT4" s="433"/>
      <c r="BU4" s="434"/>
      <c r="BV4" s="432">
        <v>12467401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7.6</v>
      </c>
      <c r="CU4" s="439"/>
      <c r="CV4" s="439"/>
      <c r="CW4" s="439"/>
      <c r="CX4" s="439"/>
      <c r="CY4" s="439"/>
      <c r="CZ4" s="439"/>
      <c r="DA4" s="440"/>
      <c r="DB4" s="438">
        <v>8.4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13093121</v>
      </c>
      <c r="BO5" s="470"/>
      <c r="BP5" s="470"/>
      <c r="BQ5" s="470"/>
      <c r="BR5" s="470"/>
      <c r="BS5" s="470"/>
      <c r="BT5" s="470"/>
      <c r="BU5" s="471"/>
      <c r="BV5" s="469">
        <v>12184275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94.1</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350321</v>
      </c>
      <c r="BO6" s="470"/>
      <c r="BP6" s="470"/>
      <c r="BQ6" s="470"/>
      <c r="BR6" s="470"/>
      <c r="BS6" s="470"/>
      <c r="BT6" s="470"/>
      <c r="BU6" s="471"/>
      <c r="BV6" s="469">
        <v>283126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99.5</v>
      </c>
      <c r="CU6" s="507"/>
      <c r="CV6" s="507"/>
      <c r="CW6" s="507"/>
      <c r="CX6" s="507"/>
      <c r="CY6" s="507"/>
      <c r="CZ6" s="507"/>
      <c r="DA6" s="508"/>
      <c r="DB6" s="506">
        <v>98.6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145913</v>
      </c>
      <c r="BO7" s="470"/>
      <c r="BP7" s="470"/>
      <c r="BQ7" s="470"/>
      <c r="BR7" s="470"/>
      <c r="BS7" s="470"/>
      <c r="BT7" s="470"/>
      <c r="BU7" s="471"/>
      <c r="BV7" s="469">
        <v>68470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2675750</v>
      </c>
      <c r="CU7" s="470"/>
      <c r="CV7" s="470"/>
      <c r="CW7" s="470"/>
      <c r="CX7" s="470"/>
      <c r="CY7" s="470"/>
      <c r="CZ7" s="470"/>
      <c r="DA7" s="471"/>
      <c r="DB7" s="469">
        <v>2540316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204408</v>
      </c>
      <c r="BO8" s="470"/>
      <c r="BP8" s="470"/>
      <c r="BQ8" s="470"/>
      <c r="BR8" s="470"/>
      <c r="BS8" s="470"/>
      <c r="BT8" s="470"/>
      <c r="BU8" s="471"/>
      <c r="BV8" s="469">
        <v>214656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0.63</v>
      </c>
      <c r="CU8" s="510"/>
      <c r="CV8" s="510"/>
      <c r="CW8" s="510"/>
      <c r="CX8" s="510"/>
      <c r="CY8" s="510"/>
      <c r="CZ8" s="510"/>
      <c r="DA8" s="511"/>
      <c r="DB8" s="509">
        <v>0.63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9286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107</v>
      </c>
      <c r="AV9" s="502"/>
      <c r="AW9" s="502"/>
      <c r="AX9" s="502"/>
      <c r="AY9" s="503" t="s">
        <v>114</v>
      </c>
      <c r="AZ9" s="504"/>
      <c r="BA9" s="504"/>
      <c r="BB9" s="504"/>
      <c r="BC9" s="504"/>
      <c r="BD9" s="504"/>
      <c r="BE9" s="504"/>
      <c r="BF9" s="504"/>
      <c r="BG9" s="504"/>
      <c r="BH9" s="504"/>
      <c r="BI9" s="504"/>
      <c r="BJ9" s="504"/>
      <c r="BK9" s="504"/>
      <c r="BL9" s="504"/>
      <c r="BM9" s="505"/>
      <c r="BN9" s="469">
        <v>-10248</v>
      </c>
      <c r="BO9" s="470"/>
      <c r="BP9" s="470"/>
      <c r="BQ9" s="470"/>
      <c r="BR9" s="470"/>
      <c r="BS9" s="470"/>
      <c r="BT9" s="470"/>
      <c r="BU9" s="471"/>
      <c r="BV9" s="469">
        <v>-9206</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10.1</v>
      </c>
      <c r="CU9" s="467"/>
      <c r="CV9" s="467"/>
      <c r="CW9" s="467"/>
      <c r="CX9" s="467"/>
      <c r="CY9" s="467"/>
      <c r="CZ9" s="467"/>
      <c r="DA9" s="468"/>
      <c r="DB9" s="466">
        <v>10.4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9283</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107</v>
      </c>
      <c r="AV10" s="502"/>
      <c r="AW10" s="502"/>
      <c r="AX10" s="502"/>
      <c r="AY10" s="503" t="s">
        <v>118</v>
      </c>
      <c r="AZ10" s="504"/>
      <c r="BA10" s="504"/>
      <c r="BB10" s="504"/>
      <c r="BC10" s="504"/>
      <c r="BD10" s="504"/>
      <c r="BE10" s="504"/>
      <c r="BF10" s="504"/>
      <c r="BG10" s="504"/>
      <c r="BH10" s="504"/>
      <c r="BI10" s="504"/>
      <c r="BJ10" s="504"/>
      <c r="BK10" s="504"/>
      <c r="BL10" s="504"/>
      <c r="BM10" s="505"/>
      <c r="BN10" s="469">
        <v>113784</v>
      </c>
      <c r="BO10" s="470"/>
      <c r="BP10" s="470"/>
      <c r="BQ10" s="470"/>
      <c r="BR10" s="470"/>
      <c r="BS10" s="470"/>
      <c r="BT10" s="470"/>
      <c r="BU10" s="471"/>
      <c r="BV10" s="469">
        <v>294858</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107</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9653</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258163</v>
      </c>
      <c r="BO12" s="470"/>
      <c r="BP12" s="470"/>
      <c r="BQ12" s="470"/>
      <c r="BR12" s="470"/>
      <c r="BS12" s="470"/>
      <c r="BT12" s="470"/>
      <c r="BU12" s="471"/>
      <c r="BV12" s="469">
        <v>276529</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9589</v>
      </c>
      <c r="S13" s="554"/>
      <c r="T13" s="554"/>
      <c r="U13" s="554"/>
      <c r="V13" s="555"/>
      <c r="W13" s="485" t="s">
        <v>136</v>
      </c>
      <c r="X13" s="486"/>
      <c r="Y13" s="486"/>
      <c r="Z13" s="486"/>
      <c r="AA13" s="486"/>
      <c r="AB13" s="476"/>
      <c r="AC13" s="520">
        <v>222</v>
      </c>
      <c r="AD13" s="521"/>
      <c r="AE13" s="521"/>
      <c r="AF13" s="521"/>
      <c r="AG13" s="563"/>
      <c r="AH13" s="520">
        <v>257</v>
      </c>
      <c r="AI13" s="521"/>
      <c r="AJ13" s="521"/>
      <c r="AK13" s="521"/>
      <c r="AL13" s="522"/>
      <c r="AM13" s="498" t="s">
        <v>137</v>
      </c>
      <c r="AN13" s="499"/>
      <c r="AO13" s="499"/>
      <c r="AP13" s="499"/>
      <c r="AQ13" s="499"/>
      <c r="AR13" s="499"/>
      <c r="AS13" s="499"/>
      <c r="AT13" s="500"/>
      <c r="AU13" s="501" t="s">
        <v>131</v>
      </c>
      <c r="AV13" s="502"/>
      <c r="AW13" s="502"/>
      <c r="AX13" s="502"/>
      <c r="AY13" s="503" t="s">
        <v>138</v>
      </c>
      <c r="AZ13" s="504"/>
      <c r="BA13" s="504"/>
      <c r="BB13" s="504"/>
      <c r="BC13" s="504"/>
      <c r="BD13" s="504"/>
      <c r="BE13" s="504"/>
      <c r="BF13" s="504"/>
      <c r="BG13" s="504"/>
      <c r="BH13" s="504"/>
      <c r="BI13" s="504"/>
      <c r="BJ13" s="504"/>
      <c r="BK13" s="504"/>
      <c r="BL13" s="504"/>
      <c r="BM13" s="505"/>
      <c r="BN13" s="469">
        <v>-154627</v>
      </c>
      <c r="BO13" s="470"/>
      <c r="BP13" s="470"/>
      <c r="BQ13" s="470"/>
      <c r="BR13" s="470"/>
      <c r="BS13" s="470"/>
      <c r="BT13" s="470"/>
      <c r="BU13" s="471"/>
      <c r="BV13" s="469">
        <v>9123</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10.9</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9620</v>
      </c>
      <c r="S14" s="554"/>
      <c r="T14" s="554"/>
      <c r="U14" s="554"/>
      <c r="V14" s="555"/>
      <c r="W14" s="459"/>
      <c r="X14" s="460"/>
      <c r="Y14" s="460"/>
      <c r="Z14" s="460"/>
      <c r="AA14" s="460"/>
      <c r="AB14" s="449"/>
      <c r="AC14" s="556">
        <v>5</v>
      </c>
      <c r="AD14" s="557"/>
      <c r="AE14" s="557"/>
      <c r="AF14" s="557"/>
      <c r="AG14" s="558"/>
      <c r="AH14" s="556">
        <v>6.1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t="s">
        <v>142</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9552</v>
      </c>
      <c r="S15" s="554"/>
      <c r="T15" s="554"/>
      <c r="U15" s="554"/>
      <c r="V15" s="555"/>
      <c r="W15" s="485" t="s">
        <v>143</v>
      </c>
      <c r="X15" s="486"/>
      <c r="Y15" s="486"/>
      <c r="Z15" s="486"/>
      <c r="AA15" s="486"/>
      <c r="AB15" s="476"/>
      <c r="AC15" s="520">
        <v>1306</v>
      </c>
      <c r="AD15" s="521"/>
      <c r="AE15" s="521"/>
      <c r="AF15" s="521"/>
      <c r="AG15" s="563"/>
      <c r="AH15" s="520">
        <v>1270</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1330567</v>
      </c>
      <c r="BO15" s="433"/>
      <c r="BP15" s="433"/>
      <c r="BQ15" s="433"/>
      <c r="BR15" s="433"/>
      <c r="BS15" s="433"/>
      <c r="BT15" s="433"/>
      <c r="BU15" s="434"/>
      <c r="BV15" s="432">
        <v>1265259</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29.4</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2177271</v>
      </c>
      <c r="BO16" s="470"/>
      <c r="BP16" s="470"/>
      <c r="BQ16" s="470"/>
      <c r="BR16" s="470"/>
      <c r="BS16" s="470"/>
      <c r="BT16" s="470"/>
      <c r="BU16" s="471"/>
      <c r="BV16" s="469">
        <v>2049912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2910</v>
      </c>
      <c r="AD17" s="521"/>
      <c r="AE17" s="521"/>
      <c r="AF17" s="521"/>
      <c r="AG17" s="563"/>
      <c r="AH17" s="520">
        <v>2701</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1689548</v>
      </c>
      <c r="BO17" s="470"/>
      <c r="BP17" s="470"/>
      <c r="BQ17" s="470"/>
      <c r="BR17" s="470"/>
      <c r="BS17" s="470"/>
      <c r="BT17" s="470"/>
      <c r="BU17" s="471"/>
      <c r="BV17" s="469">
        <v>1616480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12.8</v>
      </c>
      <c r="M18" s="585"/>
      <c r="N18" s="585"/>
      <c r="O18" s="585"/>
      <c r="P18" s="585"/>
      <c r="Q18" s="585"/>
      <c r="R18" s="586"/>
      <c r="S18" s="586"/>
      <c r="T18" s="586"/>
      <c r="U18" s="586"/>
      <c r="V18" s="587"/>
      <c r="W18" s="487"/>
      <c r="X18" s="488"/>
      <c r="Y18" s="488"/>
      <c r="Z18" s="488"/>
      <c r="AA18" s="488"/>
      <c r="AB18" s="479"/>
      <c r="AC18" s="588">
        <v>65.599999999999994</v>
      </c>
      <c r="AD18" s="589"/>
      <c r="AE18" s="589"/>
      <c r="AF18" s="589"/>
      <c r="AG18" s="590"/>
      <c r="AH18" s="588">
        <v>63.9</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2451102</v>
      </c>
      <c r="BO18" s="470"/>
      <c r="BP18" s="470"/>
      <c r="BQ18" s="470"/>
      <c r="BR18" s="470"/>
      <c r="BS18" s="470"/>
      <c r="BT18" s="470"/>
      <c r="BU18" s="471"/>
      <c r="BV18" s="469">
        <v>2433953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725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3370103</v>
      </c>
      <c r="BO19" s="470"/>
      <c r="BP19" s="470"/>
      <c r="BQ19" s="470"/>
      <c r="BR19" s="470"/>
      <c r="BS19" s="470"/>
      <c r="BT19" s="470"/>
      <c r="BU19" s="471"/>
      <c r="BV19" s="469">
        <v>3384714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3598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3040403</v>
      </c>
      <c r="BO23" s="470"/>
      <c r="BP23" s="470"/>
      <c r="BQ23" s="470"/>
      <c r="BR23" s="470"/>
      <c r="BS23" s="470"/>
      <c r="BT23" s="470"/>
      <c r="BU23" s="471"/>
      <c r="BV23" s="469">
        <v>3174403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7090</v>
      </c>
      <c r="R24" s="521"/>
      <c r="S24" s="521"/>
      <c r="T24" s="521"/>
      <c r="U24" s="521"/>
      <c r="V24" s="563"/>
      <c r="W24" s="622"/>
      <c r="X24" s="610"/>
      <c r="Y24" s="611"/>
      <c r="Z24" s="519" t="s">
        <v>167</v>
      </c>
      <c r="AA24" s="499"/>
      <c r="AB24" s="499"/>
      <c r="AC24" s="499"/>
      <c r="AD24" s="499"/>
      <c r="AE24" s="499"/>
      <c r="AF24" s="499"/>
      <c r="AG24" s="500"/>
      <c r="AH24" s="520">
        <v>84</v>
      </c>
      <c r="AI24" s="521"/>
      <c r="AJ24" s="521"/>
      <c r="AK24" s="521"/>
      <c r="AL24" s="563"/>
      <c r="AM24" s="520">
        <v>232260</v>
      </c>
      <c r="AN24" s="521"/>
      <c r="AO24" s="521"/>
      <c r="AP24" s="521"/>
      <c r="AQ24" s="521"/>
      <c r="AR24" s="563"/>
      <c r="AS24" s="520">
        <v>2765</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2574285</v>
      </c>
      <c r="BO24" s="470"/>
      <c r="BP24" s="470"/>
      <c r="BQ24" s="470"/>
      <c r="BR24" s="470"/>
      <c r="BS24" s="470"/>
      <c r="BT24" s="470"/>
      <c r="BU24" s="471"/>
      <c r="BV24" s="469">
        <v>2669478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5890</v>
      </c>
      <c r="R25" s="521"/>
      <c r="S25" s="521"/>
      <c r="T25" s="521"/>
      <c r="U25" s="521"/>
      <c r="V25" s="563"/>
      <c r="W25" s="622"/>
      <c r="X25" s="610"/>
      <c r="Y25" s="611"/>
      <c r="Z25" s="519" t="s">
        <v>170</v>
      </c>
      <c r="AA25" s="499"/>
      <c r="AB25" s="499"/>
      <c r="AC25" s="499"/>
      <c r="AD25" s="499"/>
      <c r="AE25" s="499"/>
      <c r="AF25" s="499"/>
      <c r="AG25" s="500"/>
      <c r="AH25" s="520" t="s">
        <v>125</v>
      </c>
      <c r="AI25" s="521"/>
      <c r="AJ25" s="521"/>
      <c r="AK25" s="521"/>
      <c r="AL25" s="563"/>
      <c r="AM25" s="520" t="s">
        <v>142</v>
      </c>
      <c r="AN25" s="521"/>
      <c r="AO25" s="521"/>
      <c r="AP25" s="521"/>
      <c r="AQ25" s="521"/>
      <c r="AR25" s="563"/>
      <c r="AS25" s="520" t="s">
        <v>125</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145278</v>
      </c>
      <c r="BO25" s="433"/>
      <c r="BP25" s="433"/>
      <c r="BQ25" s="433"/>
      <c r="BR25" s="433"/>
      <c r="BS25" s="433"/>
      <c r="BT25" s="433"/>
      <c r="BU25" s="434"/>
      <c r="BV25" s="432">
        <v>177932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5000</v>
      </c>
      <c r="R26" s="521"/>
      <c r="S26" s="521"/>
      <c r="T26" s="521"/>
      <c r="U26" s="521"/>
      <c r="V26" s="563"/>
      <c r="W26" s="622"/>
      <c r="X26" s="610"/>
      <c r="Y26" s="611"/>
      <c r="Z26" s="519" t="s">
        <v>173</v>
      </c>
      <c r="AA26" s="632"/>
      <c r="AB26" s="632"/>
      <c r="AC26" s="632"/>
      <c r="AD26" s="632"/>
      <c r="AE26" s="632"/>
      <c r="AF26" s="632"/>
      <c r="AG26" s="633"/>
      <c r="AH26" s="520">
        <v>4</v>
      </c>
      <c r="AI26" s="521"/>
      <c r="AJ26" s="521"/>
      <c r="AK26" s="521"/>
      <c r="AL26" s="563"/>
      <c r="AM26" s="520">
        <v>10848</v>
      </c>
      <c r="AN26" s="521"/>
      <c r="AO26" s="521"/>
      <c r="AP26" s="521"/>
      <c r="AQ26" s="521"/>
      <c r="AR26" s="563"/>
      <c r="AS26" s="520">
        <v>2712</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142</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3290</v>
      </c>
      <c r="R27" s="521"/>
      <c r="S27" s="521"/>
      <c r="T27" s="521"/>
      <c r="U27" s="521"/>
      <c r="V27" s="563"/>
      <c r="W27" s="622"/>
      <c r="X27" s="610"/>
      <c r="Y27" s="611"/>
      <c r="Z27" s="519" t="s">
        <v>176</v>
      </c>
      <c r="AA27" s="499"/>
      <c r="AB27" s="499"/>
      <c r="AC27" s="499"/>
      <c r="AD27" s="499"/>
      <c r="AE27" s="499"/>
      <c r="AF27" s="499"/>
      <c r="AG27" s="500"/>
      <c r="AH27" s="520" t="s">
        <v>125</v>
      </c>
      <c r="AI27" s="521"/>
      <c r="AJ27" s="521"/>
      <c r="AK27" s="521"/>
      <c r="AL27" s="563"/>
      <c r="AM27" s="520" t="s">
        <v>142</v>
      </c>
      <c r="AN27" s="521"/>
      <c r="AO27" s="521"/>
      <c r="AP27" s="521"/>
      <c r="AQ27" s="521"/>
      <c r="AR27" s="563"/>
      <c r="AS27" s="520" t="s">
        <v>125</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156304</v>
      </c>
      <c r="BO27" s="646"/>
      <c r="BP27" s="646"/>
      <c r="BQ27" s="646"/>
      <c r="BR27" s="646"/>
      <c r="BS27" s="646"/>
      <c r="BT27" s="646"/>
      <c r="BU27" s="647"/>
      <c r="BV27" s="645">
        <v>156304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2660</v>
      </c>
      <c r="R28" s="521"/>
      <c r="S28" s="521"/>
      <c r="T28" s="521"/>
      <c r="U28" s="521"/>
      <c r="V28" s="563"/>
      <c r="W28" s="622"/>
      <c r="X28" s="610"/>
      <c r="Y28" s="611"/>
      <c r="Z28" s="519" t="s">
        <v>179</v>
      </c>
      <c r="AA28" s="499"/>
      <c r="AB28" s="499"/>
      <c r="AC28" s="499"/>
      <c r="AD28" s="499"/>
      <c r="AE28" s="499"/>
      <c r="AF28" s="499"/>
      <c r="AG28" s="500"/>
      <c r="AH28" s="520" t="s">
        <v>125</v>
      </c>
      <c r="AI28" s="521"/>
      <c r="AJ28" s="521"/>
      <c r="AK28" s="521"/>
      <c r="AL28" s="563"/>
      <c r="AM28" s="520" t="s">
        <v>142</v>
      </c>
      <c r="AN28" s="521"/>
      <c r="AO28" s="521"/>
      <c r="AP28" s="521"/>
      <c r="AQ28" s="521"/>
      <c r="AR28" s="563"/>
      <c r="AS28" s="520" t="s">
        <v>125</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388249</v>
      </c>
      <c r="BO28" s="433"/>
      <c r="BP28" s="433"/>
      <c r="BQ28" s="433"/>
      <c r="BR28" s="433"/>
      <c r="BS28" s="433"/>
      <c r="BT28" s="433"/>
      <c r="BU28" s="434"/>
      <c r="BV28" s="432">
        <v>532628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8</v>
      </c>
      <c r="M29" s="521"/>
      <c r="N29" s="521"/>
      <c r="O29" s="521"/>
      <c r="P29" s="563"/>
      <c r="Q29" s="520">
        <v>2460</v>
      </c>
      <c r="R29" s="521"/>
      <c r="S29" s="521"/>
      <c r="T29" s="521"/>
      <c r="U29" s="521"/>
      <c r="V29" s="563"/>
      <c r="W29" s="623"/>
      <c r="X29" s="624"/>
      <c r="Y29" s="625"/>
      <c r="Z29" s="519" t="s">
        <v>182</v>
      </c>
      <c r="AA29" s="499"/>
      <c r="AB29" s="499"/>
      <c r="AC29" s="499"/>
      <c r="AD29" s="499"/>
      <c r="AE29" s="499"/>
      <c r="AF29" s="499"/>
      <c r="AG29" s="500"/>
      <c r="AH29" s="520">
        <v>84</v>
      </c>
      <c r="AI29" s="521"/>
      <c r="AJ29" s="521"/>
      <c r="AK29" s="521"/>
      <c r="AL29" s="563"/>
      <c r="AM29" s="520">
        <v>232260</v>
      </c>
      <c r="AN29" s="521"/>
      <c r="AO29" s="521"/>
      <c r="AP29" s="521"/>
      <c r="AQ29" s="521"/>
      <c r="AR29" s="563"/>
      <c r="AS29" s="520">
        <v>2765</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197109</v>
      </c>
      <c r="BO29" s="470"/>
      <c r="BP29" s="470"/>
      <c r="BQ29" s="470"/>
      <c r="BR29" s="470"/>
      <c r="BS29" s="470"/>
      <c r="BT29" s="470"/>
      <c r="BU29" s="471"/>
      <c r="BV29" s="469">
        <v>207798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5663589</v>
      </c>
      <c r="BO30" s="646"/>
      <c r="BP30" s="646"/>
      <c r="BQ30" s="646"/>
      <c r="BR30" s="646"/>
      <c r="BS30" s="646"/>
      <c r="BT30" s="646"/>
      <c r="BU30" s="647"/>
      <c r="BV30" s="645">
        <v>4677558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193</v>
      </c>
      <c r="V33" s="493"/>
      <c r="W33" s="458" t="s">
        <v>192</v>
      </c>
      <c r="X33" s="458"/>
      <c r="Y33" s="458"/>
      <c r="Z33" s="458"/>
      <c r="AA33" s="458"/>
      <c r="AB33" s="458"/>
      <c r="AC33" s="458"/>
      <c r="AD33" s="458"/>
      <c r="AE33" s="458"/>
      <c r="AF33" s="458"/>
      <c r="AG33" s="458"/>
      <c r="AH33" s="458"/>
      <c r="AI33" s="458"/>
      <c r="AJ33" s="458"/>
      <c r="AK33" s="458"/>
      <c r="AL33" s="216"/>
      <c r="AM33" s="493" t="s">
        <v>191</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191</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IF('各会計、関係団体の財政状況及び健全化判断比率'!B30="","",'各会計、関係団体の財政状況及び健全化判断比率'!B30)</f>
        <v>農業集落排水特別会計</v>
      </c>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鳥栖・三養基地区消防事務組合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三養基西部土地開発公社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鳥栖地区広域市町村圏組合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三養基西部葬祭組合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三神地区環境事務組合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鳥栖・三養基西部環境施設組合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佐賀県後期高齢者医療広域連合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佐賀県市町総合事務組合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佐賀県東部環境施設組合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鳥栖地区広域市町村圏組合（介護）</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15</v>
      </c>
      <c r="BX43" s="658"/>
      <c r="BY43" s="659" t="str">
        <f>IF('各会計、関係団体の財政状況及び健全化判断比率'!B77="","",'各会計、関係団体の財政状況及び健全化判断比率'!B77)</f>
        <v>佐賀県後期高齢者医療広域連合（医療）</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pHCVu7w3WeTe/yth/rjizzi2WK+h3wbo1SRukQ5/fxYwGgdIPlLpRc2d+hiiokIzzNoG2ESKrrezwj7fT/ZjKw==" saltValue="xQBR/0lZyis7FueQtRcK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555</v>
      </c>
      <c r="D34" s="1250"/>
      <c r="E34" s="1251"/>
      <c r="F34" s="32">
        <v>7.4</v>
      </c>
      <c r="G34" s="33">
        <v>12.38</v>
      </c>
      <c r="H34" s="33">
        <v>8.6</v>
      </c>
      <c r="I34" s="33">
        <v>8.3800000000000008</v>
      </c>
      <c r="J34" s="34">
        <v>7.57</v>
      </c>
      <c r="K34" s="22"/>
      <c r="L34" s="22"/>
      <c r="M34" s="22"/>
      <c r="N34" s="22"/>
      <c r="O34" s="22"/>
      <c r="P34" s="22"/>
    </row>
    <row r="35" spans="1:16" ht="39" customHeight="1" x14ac:dyDescent="0.15">
      <c r="A35" s="22"/>
      <c r="B35" s="35"/>
      <c r="C35" s="1244" t="s">
        <v>556</v>
      </c>
      <c r="D35" s="1245"/>
      <c r="E35" s="1246"/>
      <c r="F35" s="36">
        <v>3.88</v>
      </c>
      <c r="G35" s="37">
        <v>5.46</v>
      </c>
      <c r="H35" s="37">
        <v>4.21</v>
      </c>
      <c r="I35" s="37">
        <v>4.84</v>
      </c>
      <c r="J35" s="38">
        <v>3.16</v>
      </c>
      <c r="K35" s="22"/>
      <c r="L35" s="22"/>
      <c r="M35" s="22"/>
      <c r="N35" s="22"/>
      <c r="O35" s="22"/>
      <c r="P35" s="22"/>
    </row>
    <row r="36" spans="1:16" ht="39" customHeight="1" x14ac:dyDescent="0.15">
      <c r="A36" s="22"/>
      <c r="B36" s="35"/>
      <c r="C36" s="1244" t="s">
        <v>557</v>
      </c>
      <c r="D36" s="1245"/>
      <c r="E36" s="1246"/>
      <c r="F36" s="36">
        <v>0.18</v>
      </c>
      <c r="G36" s="37">
        <v>0.34</v>
      </c>
      <c r="H36" s="37">
        <v>0.32</v>
      </c>
      <c r="I36" s="37">
        <v>0.34</v>
      </c>
      <c r="J36" s="38">
        <v>0.9</v>
      </c>
      <c r="K36" s="22"/>
      <c r="L36" s="22"/>
      <c r="M36" s="22"/>
      <c r="N36" s="22"/>
      <c r="O36" s="22"/>
      <c r="P36" s="22"/>
    </row>
    <row r="37" spans="1:16" ht="39" customHeight="1" x14ac:dyDescent="0.15">
      <c r="A37" s="22"/>
      <c r="B37" s="35"/>
      <c r="C37" s="1244" t="s">
        <v>558</v>
      </c>
      <c r="D37" s="1245"/>
      <c r="E37" s="1246"/>
      <c r="F37" s="36">
        <v>0.06</v>
      </c>
      <c r="G37" s="37">
        <v>0.06</v>
      </c>
      <c r="H37" s="37">
        <v>0.06</v>
      </c>
      <c r="I37" s="37">
        <v>0.06</v>
      </c>
      <c r="J37" s="38">
        <v>0.06</v>
      </c>
      <c r="K37" s="22"/>
      <c r="L37" s="22"/>
      <c r="M37" s="22"/>
      <c r="N37" s="22"/>
      <c r="O37" s="22"/>
      <c r="P37" s="22"/>
    </row>
    <row r="38" spans="1:16" ht="39" customHeight="1" x14ac:dyDescent="0.15">
      <c r="A38" s="22"/>
      <c r="B38" s="35"/>
      <c r="C38" s="1244" t="s">
        <v>559</v>
      </c>
      <c r="D38" s="1245"/>
      <c r="E38" s="1246"/>
      <c r="F38" s="36">
        <v>0.03</v>
      </c>
      <c r="G38" s="37">
        <v>0.14000000000000001</v>
      </c>
      <c r="H38" s="37">
        <v>0.13</v>
      </c>
      <c r="I38" s="37">
        <v>0.03</v>
      </c>
      <c r="J38" s="38">
        <v>0.02</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561</v>
      </c>
      <c r="D43" s="1248"/>
      <c r="E43" s="1249"/>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7yAmxxA9rL3IcL2vvp8c83Wgu3TTWIpg2XWiFNSwYL4Kyxfdq3K8F2+9tyRG1lwfHTjoBHEWhsMQT7TgX01oQ==" saltValue="f/79F+/m9reGL1OG2dyj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433</v>
      </c>
      <c r="L45" s="60">
        <v>413</v>
      </c>
      <c r="M45" s="60">
        <v>415</v>
      </c>
      <c r="N45" s="60">
        <v>384</v>
      </c>
      <c r="O45" s="61">
        <v>371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505</v>
      </c>
      <c r="L46" s="64" t="s">
        <v>505</v>
      </c>
      <c r="M46" s="64" t="s">
        <v>505</v>
      </c>
      <c r="N46" s="64" t="s">
        <v>505</v>
      </c>
      <c r="O46" s="65" t="s">
        <v>505</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505</v>
      </c>
      <c r="L47" s="64" t="s">
        <v>505</v>
      </c>
      <c r="M47" s="64" t="s">
        <v>505</v>
      </c>
      <c r="N47" s="64" t="s">
        <v>505</v>
      </c>
      <c r="O47" s="65" t="s">
        <v>505</v>
      </c>
      <c r="P47" s="48"/>
      <c r="Q47" s="48"/>
      <c r="R47" s="48"/>
      <c r="S47" s="48"/>
      <c r="T47" s="48"/>
      <c r="U47" s="48"/>
    </row>
    <row r="48" spans="1:21" ht="30.75" customHeight="1" x14ac:dyDescent="0.15">
      <c r="A48" s="48"/>
      <c r="B48" s="1254"/>
      <c r="C48" s="1255"/>
      <c r="D48" s="62"/>
      <c r="E48" s="1260" t="s">
        <v>14</v>
      </c>
      <c r="F48" s="1260"/>
      <c r="G48" s="1260"/>
      <c r="H48" s="1260"/>
      <c r="I48" s="1260"/>
      <c r="J48" s="1261"/>
      <c r="K48" s="63">
        <v>238</v>
      </c>
      <c r="L48" s="64">
        <v>241</v>
      </c>
      <c r="M48" s="64">
        <v>235</v>
      </c>
      <c r="N48" s="64">
        <v>254</v>
      </c>
      <c r="O48" s="65">
        <v>250</v>
      </c>
      <c r="P48" s="48"/>
      <c r="Q48" s="48"/>
      <c r="R48" s="48"/>
      <c r="S48" s="48"/>
      <c r="T48" s="48"/>
      <c r="U48" s="48"/>
    </row>
    <row r="49" spans="1:21" ht="30.75" customHeight="1" x14ac:dyDescent="0.15">
      <c r="A49" s="48"/>
      <c r="B49" s="1254"/>
      <c r="C49" s="1255"/>
      <c r="D49" s="62"/>
      <c r="E49" s="1260" t="s">
        <v>15</v>
      </c>
      <c r="F49" s="1260"/>
      <c r="G49" s="1260"/>
      <c r="H49" s="1260"/>
      <c r="I49" s="1260"/>
      <c r="J49" s="1261"/>
      <c r="K49" s="63">
        <v>82</v>
      </c>
      <c r="L49" s="64">
        <v>77</v>
      </c>
      <c r="M49" s="64">
        <v>52</v>
      </c>
      <c r="N49" s="64">
        <v>9</v>
      </c>
      <c r="O49" s="65">
        <v>10</v>
      </c>
      <c r="P49" s="48"/>
      <c r="Q49" s="48"/>
      <c r="R49" s="48"/>
      <c r="S49" s="48"/>
      <c r="T49" s="48"/>
      <c r="U49" s="48"/>
    </row>
    <row r="50" spans="1:21" ht="30.75" customHeight="1" x14ac:dyDescent="0.15">
      <c r="A50" s="48"/>
      <c r="B50" s="1254"/>
      <c r="C50" s="1255"/>
      <c r="D50" s="62"/>
      <c r="E50" s="1260" t="s">
        <v>16</v>
      </c>
      <c r="F50" s="1260"/>
      <c r="G50" s="1260"/>
      <c r="H50" s="1260"/>
      <c r="I50" s="1260"/>
      <c r="J50" s="1261"/>
      <c r="K50" s="63">
        <v>34</v>
      </c>
      <c r="L50" s="64">
        <v>32</v>
      </c>
      <c r="M50" s="64">
        <v>31</v>
      </c>
      <c r="N50" s="64">
        <v>31</v>
      </c>
      <c r="O50" s="65">
        <v>26</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505</v>
      </c>
      <c r="L51" s="64" t="s">
        <v>505</v>
      </c>
      <c r="M51" s="64" t="s">
        <v>505</v>
      </c>
      <c r="N51" s="64" t="s">
        <v>505</v>
      </c>
      <c r="O51" s="65" t="s">
        <v>505</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493</v>
      </c>
      <c r="L52" s="64">
        <v>482</v>
      </c>
      <c r="M52" s="64">
        <v>478</v>
      </c>
      <c r="N52" s="64">
        <v>443</v>
      </c>
      <c r="O52" s="65">
        <v>432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294</v>
      </c>
      <c r="L53" s="69">
        <v>281</v>
      </c>
      <c r="M53" s="69">
        <v>255</v>
      </c>
      <c r="N53" s="69">
        <v>235</v>
      </c>
      <c r="O53" s="70">
        <v>225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7WJmLZFolJ3qfh6EdrlbObJZkFa0YzvxkfuBj6lNNcVDjuPy1bO2TDubVT/MDDQLHSiIyG6kjhk8jV8eJsn6g==" saltValue="crcf5Ic7cIZPjrz2DWwe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2"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78" t="s">
        <v>29</v>
      </c>
      <c r="C41" s="1279"/>
      <c r="D41" s="102"/>
      <c r="E41" s="1284" t="s">
        <v>30</v>
      </c>
      <c r="F41" s="1284"/>
      <c r="G41" s="1284"/>
      <c r="H41" s="1285"/>
      <c r="I41" s="103">
        <v>3639</v>
      </c>
      <c r="J41" s="104">
        <v>3445</v>
      </c>
      <c r="K41" s="104">
        <v>3306</v>
      </c>
      <c r="L41" s="104">
        <v>3174</v>
      </c>
      <c r="M41" s="105">
        <v>3040</v>
      </c>
    </row>
    <row r="42" spans="2:13" ht="27.75" customHeight="1" x14ac:dyDescent="0.15">
      <c r="B42" s="1280"/>
      <c r="C42" s="1281"/>
      <c r="D42" s="106"/>
      <c r="E42" s="1286" t="s">
        <v>31</v>
      </c>
      <c r="F42" s="1286"/>
      <c r="G42" s="1286"/>
      <c r="H42" s="1287"/>
      <c r="I42" s="107">
        <v>234</v>
      </c>
      <c r="J42" s="108">
        <v>200</v>
      </c>
      <c r="K42" s="108">
        <v>168</v>
      </c>
      <c r="L42" s="108">
        <v>136</v>
      </c>
      <c r="M42" s="109">
        <v>108</v>
      </c>
    </row>
    <row r="43" spans="2:13" ht="27.75" customHeight="1" x14ac:dyDescent="0.15">
      <c r="B43" s="1280"/>
      <c r="C43" s="1281"/>
      <c r="D43" s="106"/>
      <c r="E43" s="1286" t="s">
        <v>32</v>
      </c>
      <c r="F43" s="1286"/>
      <c r="G43" s="1286"/>
      <c r="H43" s="1287"/>
      <c r="I43" s="107">
        <v>2782</v>
      </c>
      <c r="J43" s="108">
        <v>2839</v>
      </c>
      <c r="K43" s="108">
        <v>2760</v>
      </c>
      <c r="L43" s="108">
        <v>2655</v>
      </c>
      <c r="M43" s="109">
        <v>2537</v>
      </c>
    </row>
    <row r="44" spans="2:13" ht="27.75" customHeight="1" x14ac:dyDescent="0.15">
      <c r="B44" s="1280"/>
      <c r="C44" s="1281"/>
      <c r="D44" s="106"/>
      <c r="E44" s="1286" t="s">
        <v>33</v>
      </c>
      <c r="F44" s="1286"/>
      <c r="G44" s="1286"/>
      <c r="H44" s="1287"/>
      <c r="I44" s="107">
        <v>157</v>
      </c>
      <c r="J44" s="108">
        <v>87</v>
      </c>
      <c r="K44" s="108">
        <v>39</v>
      </c>
      <c r="L44" s="108">
        <v>227</v>
      </c>
      <c r="M44" s="109">
        <v>216</v>
      </c>
    </row>
    <row r="45" spans="2:13" ht="27.75" customHeight="1" x14ac:dyDescent="0.15">
      <c r="B45" s="1280"/>
      <c r="C45" s="1281"/>
      <c r="D45" s="106"/>
      <c r="E45" s="1286" t="s">
        <v>34</v>
      </c>
      <c r="F45" s="1286"/>
      <c r="G45" s="1286"/>
      <c r="H45" s="1287"/>
      <c r="I45" s="107">
        <v>182</v>
      </c>
      <c r="J45" s="108">
        <v>187</v>
      </c>
      <c r="K45" s="108">
        <v>202</v>
      </c>
      <c r="L45" s="108">
        <v>169</v>
      </c>
      <c r="M45" s="109">
        <v>128</v>
      </c>
    </row>
    <row r="46" spans="2:13" ht="27.75" customHeight="1" x14ac:dyDescent="0.15">
      <c r="B46" s="1280"/>
      <c r="C46" s="1281"/>
      <c r="D46" s="110"/>
      <c r="E46" s="1286" t="s">
        <v>35</v>
      </c>
      <c r="F46" s="1286"/>
      <c r="G46" s="1286"/>
      <c r="H46" s="1287"/>
      <c r="I46" s="107">
        <v>2</v>
      </c>
      <c r="J46" s="108" t="s">
        <v>505</v>
      </c>
      <c r="K46" s="108" t="s">
        <v>505</v>
      </c>
      <c r="L46" s="108" t="s">
        <v>505</v>
      </c>
      <c r="M46" s="109" t="s">
        <v>505</v>
      </c>
    </row>
    <row r="47" spans="2:13" ht="27.75" customHeight="1" x14ac:dyDescent="0.15">
      <c r="B47" s="1280"/>
      <c r="C47" s="1281"/>
      <c r="D47" s="111"/>
      <c r="E47" s="1288" t="s">
        <v>36</v>
      </c>
      <c r="F47" s="1289"/>
      <c r="G47" s="1289"/>
      <c r="H47" s="1290"/>
      <c r="I47" s="107" t="s">
        <v>505</v>
      </c>
      <c r="J47" s="108" t="s">
        <v>505</v>
      </c>
      <c r="K47" s="108" t="s">
        <v>505</v>
      </c>
      <c r="L47" s="108" t="s">
        <v>505</v>
      </c>
      <c r="M47" s="109" t="s">
        <v>505</v>
      </c>
    </row>
    <row r="48" spans="2:13" ht="27.75" customHeight="1" x14ac:dyDescent="0.15">
      <c r="B48" s="1280"/>
      <c r="C48" s="1281"/>
      <c r="D48" s="106"/>
      <c r="E48" s="1286" t="s">
        <v>37</v>
      </c>
      <c r="F48" s="1286"/>
      <c r="G48" s="1286"/>
      <c r="H48" s="1287"/>
      <c r="I48" s="107" t="s">
        <v>505</v>
      </c>
      <c r="J48" s="108" t="s">
        <v>505</v>
      </c>
      <c r="K48" s="108" t="s">
        <v>505</v>
      </c>
      <c r="L48" s="108" t="s">
        <v>505</v>
      </c>
      <c r="M48" s="109" t="s">
        <v>505</v>
      </c>
    </row>
    <row r="49" spans="2:13" ht="27.75" customHeight="1" x14ac:dyDescent="0.15">
      <c r="B49" s="1282"/>
      <c r="C49" s="1283"/>
      <c r="D49" s="106"/>
      <c r="E49" s="1286" t="s">
        <v>38</v>
      </c>
      <c r="F49" s="1286"/>
      <c r="G49" s="1286"/>
      <c r="H49" s="1287"/>
      <c r="I49" s="107" t="s">
        <v>505</v>
      </c>
      <c r="J49" s="108" t="s">
        <v>505</v>
      </c>
      <c r="K49" s="108" t="s">
        <v>505</v>
      </c>
      <c r="L49" s="108" t="s">
        <v>505</v>
      </c>
      <c r="M49" s="109" t="s">
        <v>505</v>
      </c>
    </row>
    <row r="50" spans="2:13" ht="27.75" customHeight="1" x14ac:dyDescent="0.15">
      <c r="B50" s="1291" t="s">
        <v>39</v>
      </c>
      <c r="C50" s="1292"/>
      <c r="D50" s="112"/>
      <c r="E50" s="1286" t="s">
        <v>40</v>
      </c>
      <c r="F50" s="1286"/>
      <c r="G50" s="1286"/>
      <c r="H50" s="1287"/>
      <c r="I50" s="107">
        <v>2618</v>
      </c>
      <c r="J50" s="108">
        <v>3836</v>
      </c>
      <c r="K50" s="108">
        <v>4349</v>
      </c>
      <c r="L50" s="108">
        <v>5503</v>
      </c>
      <c r="M50" s="109">
        <v>6334</v>
      </c>
    </row>
    <row r="51" spans="2:13" ht="27.75" customHeight="1" x14ac:dyDescent="0.15">
      <c r="B51" s="1280"/>
      <c r="C51" s="1281"/>
      <c r="D51" s="106"/>
      <c r="E51" s="1286" t="s">
        <v>41</v>
      </c>
      <c r="F51" s="1286"/>
      <c r="G51" s="1286"/>
      <c r="H51" s="1287"/>
      <c r="I51" s="107">
        <v>352</v>
      </c>
      <c r="J51" s="108">
        <v>337</v>
      </c>
      <c r="K51" s="108">
        <v>295</v>
      </c>
      <c r="L51" s="108">
        <v>225</v>
      </c>
      <c r="M51" s="109">
        <v>177</v>
      </c>
    </row>
    <row r="52" spans="2:13" ht="27.75" customHeight="1" x14ac:dyDescent="0.15">
      <c r="B52" s="1282"/>
      <c r="C52" s="1283"/>
      <c r="D52" s="106"/>
      <c r="E52" s="1286" t="s">
        <v>42</v>
      </c>
      <c r="F52" s="1286"/>
      <c r="G52" s="1286"/>
      <c r="H52" s="1287"/>
      <c r="I52" s="107">
        <v>5294</v>
      </c>
      <c r="J52" s="108">
        <v>5103</v>
      </c>
      <c r="K52" s="108">
        <v>4923</v>
      </c>
      <c r="L52" s="108">
        <v>4667</v>
      </c>
      <c r="M52" s="109">
        <v>4504</v>
      </c>
    </row>
    <row r="53" spans="2:13" ht="27.75" customHeight="1" thickBot="1" x14ac:dyDescent="0.2">
      <c r="B53" s="1293" t="s">
        <v>43</v>
      </c>
      <c r="C53" s="1294"/>
      <c r="D53" s="113"/>
      <c r="E53" s="1295" t="s">
        <v>44</v>
      </c>
      <c r="F53" s="1295"/>
      <c r="G53" s="1295"/>
      <c r="H53" s="1296"/>
      <c r="I53" s="114">
        <v>-1268</v>
      </c>
      <c r="J53" s="115">
        <v>-2518</v>
      </c>
      <c r="K53" s="115">
        <v>-3093</v>
      </c>
      <c r="L53" s="115">
        <v>-4034</v>
      </c>
      <c r="M53" s="116">
        <v>-4985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mqFDxo4AX9O2ueWxIygyJVHcDsgSDUYySWxw4TVHayxXfb01gJU3ovg8n6rlaVFTnvOL1dBqeriKoyjhcjZHw==" saltValue="Q0P+fEJjEqxFQdAWlwPI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47</v>
      </c>
      <c r="D55" s="1305"/>
      <c r="E55" s="1306"/>
      <c r="F55" s="128">
        <v>514</v>
      </c>
      <c r="G55" s="128">
        <v>533</v>
      </c>
      <c r="H55" s="129">
        <v>388</v>
      </c>
    </row>
    <row r="56" spans="2:8" ht="52.5" customHeight="1" x14ac:dyDescent="0.15">
      <c r="B56" s="130"/>
      <c r="C56" s="1307" t="s">
        <v>48</v>
      </c>
      <c r="D56" s="1307"/>
      <c r="E56" s="1308"/>
      <c r="F56" s="131">
        <v>220</v>
      </c>
      <c r="G56" s="131">
        <v>208</v>
      </c>
      <c r="H56" s="132">
        <v>197</v>
      </c>
    </row>
    <row r="57" spans="2:8" ht="53.25" customHeight="1" x14ac:dyDescent="0.15">
      <c r="B57" s="130"/>
      <c r="C57" s="1309" t="s">
        <v>49</v>
      </c>
      <c r="D57" s="1309"/>
      <c r="E57" s="1310"/>
      <c r="F57" s="133">
        <v>3530</v>
      </c>
      <c r="G57" s="133">
        <v>4678</v>
      </c>
      <c r="H57" s="134">
        <v>5664</v>
      </c>
    </row>
    <row r="58" spans="2:8" ht="45.75" customHeight="1" x14ac:dyDescent="0.15">
      <c r="B58" s="135"/>
      <c r="C58" s="1297" t="s">
        <v>568</v>
      </c>
      <c r="D58" s="1298"/>
      <c r="E58" s="1299"/>
      <c r="F58" s="136">
        <v>3095</v>
      </c>
      <c r="G58" s="136">
        <v>4309</v>
      </c>
      <c r="H58" s="137">
        <v>5361</v>
      </c>
    </row>
    <row r="59" spans="2:8" ht="45.75" customHeight="1" x14ac:dyDescent="0.15">
      <c r="B59" s="135"/>
      <c r="C59" s="1297" t="s">
        <v>569</v>
      </c>
      <c r="D59" s="1298"/>
      <c r="E59" s="1299"/>
      <c r="F59" s="136">
        <v>409</v>
      </c>
      <c r="G59" s="136">
        <v>344</v>
      </c>
      <c r="H59" s="137">
        <v>277</v>
      </c>
    </row>
    <row r="60" spans="2:8" ht="45.75" customHeight="1" x14ac:dyDescent="0.15">
      <c r="B60" s="135"/>
      <c r="C60" s="1297" t="s">
        <v>570</v>
      </c>
      <c r="D60" s="1298"/>
      <c r="E60" s="1299"/>
      <c r="F60" s="136">
        <v>17</v>
      </c>
      <c r="G60" s="136">
        <v>17</v>
      </c>
      <c r="H60" s="137">
        <v>17</v>
      </c>
    </row>
    <row r="61" spans="2:8" ht="45.75" customHeight="1" x14ac:dyDescent="0.15">
      <c r="B61" s="135"/>
      <c r="C61" s="1297" t="s">
        <v>571</v>
      </c>
      <c r="D61" s="1298"/>
      <c r="E61" s="1299"/>
      <c r="F61" s="136">
        <v>4</v>
      </c>
      <c r="G61" s="136">
        <v>4</v>
      </c>
      <c r="H61" s="137">
        <v>4</v>
      </c>
    </row>
    <row r="62" spans="2:8" ht="45.75" customHeight="1" thickBot="1" x14ac:dyDescent="0.2">
      <c r="B62" s="138"/>
      <c r="C62" s="1300" t="s">
        <v>572</v>
      </c>
      <c r="D62" s="1301"/>
      <c r="E62" s="1302"/>
      <c r="F62" s="139">
        <v>4</v>
      </c>
      <c r="G62" s="139">
        <v>4</v>
      </c>
      <c r="H62" s="140">
        <v>4</v>
      </c>
    </row>
    <row r="63" spans="2:8" ht="52.5" customHeight="1" thickBot="1" x14ac:dyDescent="0.2">
      <c r="B63" s="141"/>
      <c r="C63" s="1303" t="s">
        <v>50</v>
      </c>
      <c r="D63" s="1303"/>
      <c r="E63" s="1304"/>
      <c r="F63" s="142">
        <v>4265</v>
      </c>
      <c r="G63" s="142">
        <v>5418</v>
      </c>
      <c r="H63" s="143">
        <v>6249</v>
      </c>
    </row>
    <row r="64" spans="2:8" ht="15" customHeight="1" x14ac:dyDescent="0.15"/>
  </sheetData>
  <sheetProtection algorithmName="SHA-512" hashValue="HEBZrra6JJwCtC/4DVLt0DKOWDgvn2Cmbq43VkHbpmK3Lx9xontXSOfC8da579ih8c4ozueVuPLgMAFwYpNMEw==" saltValue="JjV9oaKlc/LJ89x+bH35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596</v>
      </c>
      <c r="AO51" s="1327"/>
      <c r="AP51" s="1327"/>
      <c r="AQ51" s="1327"/>
      <c r="AR51" s="1327"/>
      <c r="AS51" s="1327"/>
      <c r="AT51" s="1327"/>
      <c r="AU51" s="1327"/>
      <c r="AV51" s="1327"/>
      <c r="AW51" s="1327"/>
      <c r="AX51" s="1327"/>
      <c r="AY51" s="1327"/>
      <c r="AZ51" s="1327"/>
      <c r="BA51" s="1327"/>
      <c r="BB51" s="1327" t="s">
        <v>597</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598</v>
      </c>
      <c r="BC53" s="1327"/>
      <c r="BD53" s="1327"/>
      <c r="BE53" s="1327"/>
      <c r="BF53" s="1327"/>
      <c r="BG53" s="1327"/>
      <c r="BH53" s="1327"/>
      <c r="BI53" s="1327"/>
      <c r="BJ53" s="1327"/>
      <c r="BK53" s="1327"/>
      <c r="BL53" s="1327"/>
      <c r="BM53" s="1327"/>
      <c r="BN53" s="1327"/>
      <c r="BO53" s="1327"/>
      <c r="BP53" s="1325">
        <v>52.4</v>
      </c>
      <c r="BQ53" s="1325"/>
      <c r="BR53" s="1325"/>
      <c r="BS53" s="1325"/>
      <c r="BT53" s="1325"/>
      <c r="BU53" s="1325"/>
      <c r="BV53" s="1325"/>
      <c r="BW53" s="1325"/>
      <c r="BX53" s="1325">
        <v>54</v>
      </c>
      <c r="BY53" s="1325"/>
      <c r="BZ53" s="1325"/>
      <c r="CA53" s="1325"/>
      <c r="CB53" s="1325"/>
      <c r="CC53" s="1325"/>
      <c r="CD53" s="1325"/>
      <c r="CE53" s="1325"/>
      <c r="CF53" s="1325">
        <v>62.2</v>
      </c>
      <c r="CG53" s="1325"/>
      <c r="CH53" s="1325"/>
      <c r="CI53" s="1325"/>
      <c r="CJ53" s="1325"/>
      <c r="CK53" s="1325"/>
      <c r="CL53" s="1325"/>
      <c r="CM53" s="1325"/>
      <c r="CN53" s="1325">
        <v>63.1</v>
      </c>
      <c r="CO53" s="1325"/>
      <c r="CP53" s="1325"/>
      <c r="CQ53" s="1325"/>
      <c r="CR53" s="1325"/>
      <c r="CS53" s="1325"/>
      <c r="CT53" s="1325"/>
      <c r="CU53" s="1325"/>
      <c r="CV53" s="1325">
        <v>64.099999999999994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599</v>
      </c>
      <c r="AO55" s="1324"/>
      <c r="AP55" s="1324"/>
      <c r="AQ55" s="1324"/>
      <c r="AR55" s="1324"/>
      <c r="AS55" s="1324"/>
      <c r="AT55" s="1324"/>
      <c r="AU55" s="1324"/>
      <c r="AV55" s="1324"/>
      <c r="AW55" s="1324"/>
      <c r="AX55" s="1324"/>
      <c r="AY55" s="1324"/>
      <c r="AZ55" s="1324"/>
      <c r="BA55" s="1324"/>
      <c r="BB55" s="1327" t="s">
        <v>597</v>
      </c>
      <c r="BC55" s="1327"/>
      <c r="BD55" s="1327"/>
      <c r="BE55" s="1327"/>
      <c r="BF55" s="1327"/>
      <c r="BG55" s="1327"/>
      <c r="BH55" s="1327"/>
      <c r="BI55" s="1327"/>
      <c r="BJ55" s="1327"/>
      <c r="BK55" s="1327"/>
      <c r="BL55" s="1327"/>
      <c r="BM55" s="1327"/>
      <c r="BN55" s="1327"/>
      <c r="BO55" s="1327"/>
      <c r="BP55" s="1325">
        <v>25.4</v>
      </c>
      <c r="BQ55" s="1325"/>
      <c r="BR55" s="1325"/>
      <c r="BS55" s="1325"/>
      <c r="BT55" s="1325"/>
      <c r="BU55" s="1325"/>
      <c r="BV55" s="1325"/>
      <c r="BW55" s="1325"/>
      <c r="BX55" s="1325">
        <v>23.4</v>
      </c>
      <c r="BY55" s="1325"/>
      <c r="BZ55" s="1325"/>
      <c r="CA55" s="1325"/>
      <c r="CB55" s="1325"/>
      <c r="CC55" s="1325"/>
      <c r="CD55" s="1325"/>
      <c r="CE55" s="1325"/>
      <c r="CF55" s="1325">
        <v>7.7</v>
      </c>
      <c r="CG55" s="1325"/>
      <c r="CH55" s="1325"/>
      <c r="CI55" s="1325"/>
      <c r="CJ55" s="1325"/>
      <c r="CK55" s="1325"/>
      <c r="CL55" s="1325"/>
      <c r="CM55" s="1325"/>
      <c r="CN55" s="1325">
        <v>3.2</v>
      </c>
      <c r="CO55" s="1325"/>
      <c r="CP55" s="1325"/>
      <c r="CQ55" s="1325"/>
      <c r="CR55" s="1325"/>
      <c r="CS55" s="1325"/>
      <c r="CT55" s="1325"/>
      <c r="CU55" s="1325"/>
      <c r="CV55" s="1325">
        <v>3.4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598</v>
      </c>
      <c r="BC57" s="1327"/>
      <c r="BD57" s="1327"/>
      <c r="BE57" s="1327"/>
      <c r="BF57" s="1327"/>
      <c r="BG57" s="1327"/>
      <c r="BH57" s="1327"/>
      <c r="BI57" s="1327"/>
      <c r="BJ57" s="1327"/>
      <c r="BK57" s="1327"/>
      <c r="BL57" s="1327"/>
      <c r="BM57" s="1327"/>
      <c r="BN57" s="1327"/>
      <c r="BO57" s="1327"/>
      <c r="BP57" s="1325">
        <v>58.8</v>
      </c>
      <c r="BQ57" s="1325"/>
      <c r="BR57" s="1325"/>
      <c r="BS57" s="1325"/>
      <c r="BT57" s="1325"/>
      <c r="BU57" s="1325"/>
      <c r="BV57" s="1325"/>
      <c r="BW57" s="1325"/>
      <c r="BX57" s="1325">
        <v>59.2</v>
      </c>
      <c r="BY57" s="1325"/>
      <c r="BZ57" s="1325"/>
      <c r="CA57" s="1325"/>
      <c r="CB57" s="1325"/>
      <c r="CC57" s="1325"/>
      <c r="CD57" s="1325"/>
      <c r="CE57" s="1325"/>
      <c r="CF57" s="1325">
        <v>63.4</v>
      </c>
      <c r="CG57" s="1325"/>
      <c r="CH57" s="1325"/>
      <c r="CI57" s="1325"/>
      <c r="CJ57" s="1325"/>
      <c r="CK57" s="1325"/>
      <c r="CL57" s="1325"/>
      <c r="CM57" s="1325"/>
      <c r="CN57" s="1325">
        <v>63.3</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596</v>
      </c>
      <c r="AO73" s="1327"/>
      <c r="AP73" s="1327"/>
      <c r="AQ73" s="1327"/>
      <c r="AR73" s="1327"/>
      <c r="AS73" s="1327"/>
      <c r="AT73" s="1327"/>
      <c r="AU73" s="1327"/>
      <c r="AV73" s="1327"/>
      <c r="AW73" s="1327"/>
      <c r="AX73" s="1327"/>
      <c r="AY73" s="1327"/>
      <c r="AZ73" s="1327"/>
      <c r="BA73" s="1327"/>
      <c r="BB73" s="1327" t="s">
        <v>597</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25">
        <v>14.4</v>
      </c>
      <c r="BQ75" s="1325"/>
      <c r="BR75" s="1325"/>
      <c r="BS75" s="1325"/>
      <c r="BT75" s="1325"/>
      <c r="BU75" s="1325"/>
      <c r="BV75" s="1325"/>
      <c r="BW75" s="1325"/>
      <c r="BX75" s="1325">
        <v>13.6</v>
      </c>
      <c r="BY75" s="1325"/>
      <c r="BZ75" s="1325"/>
      <c r="CA75" s="1325"/>
      <c r="CB75" s="1325"/>
      <c r="CC75" s="1325"/>
      <c r="CD75" s="1325"/>
      <c r="CE75" s="1325"/>
      <c r="CF75" s="1325">
        <v>12.9</v>
      </c>
      <c r="CG75" s="1325"/>
      <c r="CH75" s="1325"/>
      <c r="CI75" s="1325"/>
      <c r="CJ75" s="1325"/>
      <c r="CK75" s="1325"/>
      <c r="CL75" s="1325"/>
      <c r="CM75" s="1325"/>
      <c r="CN75" s="1325">
        <v>12</v>
      </c>
      <c r="CO75" s="1325"/>
      <c r="CP75" s="1325"/>
      <c r="CQ75" s="1325"/>
      <c r="CR75" s="1325"/>
      <c r="CS75" s="1325"/>
      <c r="CT75" s="1325"/>
      <c r="CU75" s="1325"/>
      <c r="CV75" s="1325">
        <v>10.9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599</v>
      </c>
      <c r="AO77" s="1324"/>
      <c r="AP77" s="1324"/>
      <c r="AQ77" s="1324"/>
      <c r="AR77" s="1324"/>
      <c r="AS77" s="1324"/>
      <c r="AT77" s="1324"/>
      <c r="AU77" s="1324"/>
      <c r="AV77" s="1324"/>
      <c r="AW77" s="1324"/>
      <c r="AX77" s="1324"/>
      <c r="AY77" s="1324"/>
      <c r="AZ77" s="1324"/>
      <c r="BA77" s="1324"/>
      <c r="BB77" s="1327" t="s">
        <v>597</v>
      </c>
      <c r="BC77" s="1327"/>
      <c r="BD77" s="1327"/>
      <c r="BE77" s="1327"/>
      <c r="BF77" s="1327"/>
      <c r="BG77" s="1327"/>
      <c r="BH77" s="1327"/>
      <c r="BI77" s="1327"/>
      <c r="BJ77" s="1327"/>
      <c r="BK77" s="1327"/>
      <c r="BL77" s="1327"/>
      <c r="BM77" s="1327"/>
      <c r="BN77" s="1327"/>
      <c r="BO77" s="1327"/>
      <c r="BP77" s="1325">
        <v>25.4</v>
      </c>
      <c r="BQ77" s="1325"/>
      <c r="BR77" s="1325"/>
      <c r="BS77" s="1325"/>
      <c r="BT77" s="1325"/>
      <c r="BU77" s="1325"/>
      <c r="BV77" s="1325"/>
      <c r="BW77" s="1325"/>
      <c r="BX77" s="1325">
        <v>23.4</v>
      </c>
      <c r="BY77" s="1325"/>
      <c r="BZ77" s="1325"/>
      <c r="CA77" s="1325"/>
      <c r="CB77" s="1325"/>
      <c r="CC77" s="1325"/>
      <c r="CD77" s="1325"/>
      <c r="CE77" s="1325"/>
      <c r="CF77" s="1325">
        <v>7.7</v>
      </c>
      <c r="CG77" s="1325"/>
      <c r="CH77" s="1325"/>
      <c r="CI77" s="1325"/>
      <c r="CJ77" s="1325"/>
      <c r="CK77" s="1325"/>
      <c r="CL77" s="1325"/>
      <c r="CM77" s="1325"/>
      <c r="CN77" s="1325">
        <v>3.2</v>
      </c>
      <c r="CO77" s="1325"/>
      <c r="CP77" s="1325"/>
      <c r="CQ77" s="1325"/>
      <c r="CR77" s="1325"/>
      <c r="CS77" s="1325"/>
      <c r="CT77" s="1325"/>
      <c r="CU77" s="1325"/>
      <c r="CV77" s="1325">
        <v>3.4</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602</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8.8000000000000007</v>
      </c>
      <c r="CO79" s="1325"/>
      <c r="CP79" s="1325"/>
      <c r="CQ79" s="1325"/>
      <c r="CR79" s="1325"/>
      <c r="CS79" s="1325"/>
      <c r="CT79" s="1325"/>
      <c r="CU79" s="1325"/>
      <c r="CV79" s="1325">
        <v>8.8000000000000007</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oVbwb914kNLhrmzGKURQnPOY3bk+z8jitSJbUV6x4i4BJRji4IOA8ZBYKV3+ChspS3+oEhbCWdJyvpAP3u2KQ==" saltValue="mEORwzHhXLOl6zkBC7FV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09"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aVG1yrEycRak4tx3mt9BTH3NwhzBb/lD7fDC6nnb1UOTJrqJc9rLlThj/Od33T0+k4x8uUIqZLPp0s3UsNRQ2A==" saltValue="t+UVzGcNQvoAHerQS/ai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O103"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OXhplRUWDIp3XDXrGqmZtUAinB3or8DN2Bg2jOb7UNv4ByJP66+Rk7F/CURyjYbHh6ffTPDHKZ8uovgSrju9KA==" saltValue="6jT1P/6SBWXF5wE9jtVq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73949</v>
      </c>
      <c r="E3" s="162"/>
      <c r="F3" s="163">
        <v>119882</v>
      </c>
      <c r="G3" s="164"/>
      <c r="H3" s="165"/>
    </row>
    <row r="4" spans="1:8" x14ac:dyDescent="0.15">
      <c r="A4" s="166"/>
      <c r="B4" s="167"/>
      <c r="C4" s="168"/>
      <c r="D4" s="169">
        <v>19602</v>
      </c>
      <c r="E4" s="170"/>
      <c r="F4" s="171">
        <v>66481</v>
      </c>
      <c r="G4" s="172"/>
      <c r="H4" s="173"/>
    </row>
    <row r="5" spans="1:8" x14ac:dyDescent="0.15">
      <c r="A5" s="154" t="s">
        <v>539</v>
      </c>
      <c r="B5" s="159"/>
      <c r="C5" s="160"/>
      <c r="D5" s="161">
        <v>26149</v>
      </c>
      <c r="E5" s="162"/>
      <c r="F5" s="163">
        <v>116162</v>
      </c>
      <c r="G5" s="164"/>
      <c r="H5" s="165"/>
    </row>
    <row r="6" spans="1:8" x14ac:dyDescent="0.15">
      <c r="A6" s="166"/>
      <c r="B6" s="167"/>
      <c r="C6" s="168"/>
      <c r="D6" s="169">
        <v>22437</v>
      </c>
      <c r="E6" s="170"/>
      <c r="F6" s="171">
        <v>61562</v>
      </c>
      <c r="G6" s="172"/>
      <c r="H6" s="173"/>
    </row>
    <row r="7" spans="1:8" x14ac:dyDescent="0.15">
      <c r="A7" s="154" t="s">
        <v>540</v>
      </c>
      <c r="B7" s="159"/>
      <c r="C7" s="160"/>
      <c r="D7" s="161">
        <v>47037</v>
      </c>
      <c r="E7" s="162"/>
      <c r="F7" s="163">
        <v>121449</v>
      </c>
      <c r="G7" s="164"/>
      <c r="H7" s="165"/>
    </row>
    <row r="8" spans="1:8" x14ac:dyDescent="0.15">
      <c r="A8" s="166"/>
      <c r="B8" s="167"/>
      <c r="C8" s="168"/>
      <c r="D8" s="169">
        <v>29322</v>
      </c>
      <c r="E8" s="170"/>
      <c r="F8" s="171">
        <v>62922</v>
      </c>
      <c r="G8" s="172"/>
      <c r="H8" s="173"/>
    </row>
    <row r="9" spans="1:8" x14ac:dyDescent="0.15">
      <c r="A9" s="154" t="s">
        <v>541</v>
      </c>
      <c r="B9" s="159"/>
      <c r="C9" s="160"/>
      <c r="D9" s="161">
        <v>56138</v>
      </c>
      <c r="E9" s="162"/>
      <c r="F9" s="163">
        <v>145139</v>
      </c>
      <c r="G9" s="164"/>
      <c r="H9" s="165"/>
    </row>
    <row r="10" spans="1:8" x14ac:dyDescent="0.15">
      <c r="A10" s="166"/>
      <c r="B10" s="167"/>
      <c r="C10" s="168"/>
      <c r="D10" s="169">
        <v>44510</v>
      </c>
      <c r="E10" s="170"/>
      <c r="F10" s="171">
        <v>83762</v>
      </c>
      <c r="G10" s="172"/>
      <c r="H10" s="173"/>
    </row>
    <row r="11" spans="1:8" x14ac:dyDescent="0.15">
      <c r="A11" s="154" t="s">
        <v>542</v>
      </c>
      <c r="B11" s="159"/>
      <c r="C11" s="160"/>
      <c r="D11" s="161">
        <v>38686</v>
      </c>
      <c r="E11" s="162"/>
      <c r="F11" s="163">
        <v>125391</v>
      </c>
      <c r="G11" s="164"/>
      <c r="H11" s="165"/>
    </row>
    <row r="12" spans="1:8" x14ac:dyDescent="0.15">
      <c r="A12" s="166"/>
      <c r="B12" s="167"/>
      <c r="C12" s="174"/>
      <c r="D12" s="169">
        <v>32186</v>
      </c>
      <c r="E12" s="170"/>
      <c r="F12" s="171">
        <v>68516</v>
      </c>
      <c r="G12" s="172"/>
      <c r="H12" s="173"/>
    </row>
    <row r="13" spans="1:8" x14ac:dyDescent="0.15">
      <c r="A13" s="154"/>
      <c r="B13" s="159"/>
      <c r="C13" s="175"/>
      <c r="D13" s="176">
        <v>48392</v>
      </c>
      <c r="E13" s="177"/>
      <c r="F13" s="178">
        <v>125605</v>
      </c>
      <c r="G13" s="179"/>
      <c r="H13" s="165"/>
    </row>
    <row r="14" spans="1:8" x14ac:dyDescent="0.15">
      <c r="A14" s="166"/>
      <c r="B14" s="167"/>
      <c r="C14" s="168"/>
      <c r="D14" s="169">
        <v>29611</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7.47</v>
      </c>
      <c r="C19" s="180">
        <f>ROUND(VALUE(SUBSTITUTE(実質収支比率等に係る経年分析!G$48,"▲","-")),2)</f>
        <v>12.45</v>
      </c>
      <c r="D19" s="180">
        <f>ROUND(VALUE(SUBSTITUTE(実質収支比率等に係る経年分析!H$48,"▲","-")),2)</f>
        <v>8.68</v>
      </c>
      <c r="E19" s="180">
        <f>ROUND(VALUE(SUBSTITUTE(実質収支比率等に係る経年分析!I$48,"▲","-")),2)</f>
        <v>8.4499999999999993</v>
      </c>
      <c r="F19" s="180">
        <f>ROUND(VALUE(SUBSTITUTE(実質収支比率等に係る経年分析!J$48,"▲","-")),2)</f>
        <v>7.64</v>
      </c>
    </row>
    <row r="20" spans="1:11" x14ac:dyDescent="0.15">
      <c r="A20" s="180" t="s">
        <v>54</v>
      </c>
      <c r="B20" s="180">
        <f>ROUND(VALUE(SUBSTITUTE(実質収支比率等に係る経年分析!F$47,"▲","-")),2)</f>
        <v>21.42</v>
      </c>
      <c r="C20" s="180">
        <f>ROUND(VALUE(SUBSTITUTE(実質収支比率等に係る経年分析!G$47,"▲","-")),2)</f>
        <v>20.22</v>
      </c>
      <c r="D20" s="180">
        <f>ROUND(VALUE(SUBSTITUTE(実質収支比率等に係る経年分析!H$47,"▲","-")),2)</f>
        <v>19.93</v>
      </c>
      <c r="E20" s="180">
        <f>ROUND(VALUE(SUBSTITUTE(実質収支比率等に係る経年分析!I$47,"▲","-")),2)</f>
        <v>20.97</v>
      </c>
      <c r="F20" s="180">
        <f>ROUND(VALUE(SUBSTITUTE(実質収支比率等に係る経年分析!J$47,"▲","-")),2)</f>
        <v>14.51</v>
      </c>
    </row>
    <row r="21" spans="1:11" x14ac:dyDescent="0.15">
      <c r="A21" s="180" t="s">
        <v>55</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-5.78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土地取得特別会計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農業集落排水特別会計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8.3800000000000008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493</v>
      </c>
      <c r="E42" s="182"/>
      <c r="F42" s="182"/>
      <c r="G42" s="182">
        <f>'実質公債費比率（分子）の構造'!L$52</f>
        <v>482</v>
      </c>
      <c r="H42" s="182"/>
      <c r="I42" s="182"/>
      <c r="J42" s="182">
        <f>'実質公債費比率（分子）の構造'!M$52</f>
        <v>478</v>
      </c>
      <c r="K42" s="182"/>
      <c r="L42" s="182"/>
      <c r="M42" s="182">
        <f>'実質公債費比率（分子）の構造'!N$52</f>
        <v>443</v>
      </c>
      <c r="N42" s="182"/>
      <c r="O42" s="182"/>
      <c r="P42" s="182">
        <f>'実質公債費比率（分子）の構造'!O$52</f>
        <v>432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34</v>
      </c>
      <c r="C44" s="182"/>
      <c r="D44" s="182"/>
      <c r="E44" s="182">
        <f>'実質公債費比率（分子）の構造'!L$50</f>
        <v>32</v>
      </c>
      <c r="F44" s="182"/>
      <c r="G44" s="182"/>
      <c r="H44" s="182">
        <f>'実質公債費比率（分子）の構造'!M$50</f>
        <v>31</v>
      </c>
      <c r="I44" s="182"/>
      <c r="J44" s="182"/>
      <c r="K44" s="182">
        <f>'実質公債費比率（分子）の構造'!N$50</f>
        <v>31</v>
      </c>
      <c r="L44" s="182"/>
      <c r="M44" s="182"/>
      <c r="N44" s="182">
        <f>'実質公債費比率（分子）の構造'!O$50</f>
        <v>26</v>
      </c>
      <c r="O44" s="182"/>
      <c r="P44" s="182"/>
    </row>
    <row r="45" spans="1:16" x14ac:dyDescent="0.15">
      <c r="A45" s="182" t="s">
        <v>65</v>
      </c>
      <c r="B45" s="182">
        <f>'実質公債費比率（分子）の構造'!K$49</f>
        <v>82</v>
      </c>
      <c r="C45" s="182"/>
      <c r="D45" s="182"/>
      <c r="E45" s="182">
        <f>'実質公債費比率（分子）の構造'!L$49</f>
        <v>77</v>
      </c>
      <c r="F45" s="182"/>
      <c r="G45" s="182"/>
      <c r="H45" s="182">
        <f>'実質公債費比率（分子）の構造'!M$49</f>
        <v>52</v>
      </c>
      <c r="I45" s="182"/>
      <c r="J45" s="182"/>
      <c r="K45" s="182">
        <f>'実質公債費比率（分子）の構造'!N$49</f>
        <v>9</v>
      </c>
      <c r="L45" s="182"/>
      <c r="M45" s="182"/>
      <c r="N45" s="182">
        <f>'実質公債費比率（分子）の構造'!O$49</f>
        <v>10</v>
      </c>
      <c r="O45" s="182"/>
      <c r="P45" s="182"/>
    </row>
    <row r="46" spans="1:16" x14ac:dyDescent="0.15">
      <c r="A46" s="182" t="s">
        <v>66</v>
      </c>
      <c r="B46" s="182">
        <f>'実質公債費比率（分子）の構造'!K$48</f>
        <v>238</v>
      </c>
      <c r="C46" s="182"/>
      <c r="D46" s="182"/>
      <c r="E46" s="182">
        <f>'実質公債費比率（分子）の構造'!L$48</f>
        <v>241</v>
      </c>
      <c r="F46" s="182"/>
      <c r="G46" s="182"/>
      <c r="H46" s="182">
        <f>'実質公債費比率（分子）の構造'!M$48</f>
        <v>235</v>
      </c>
      <c r="I46" s="182"/>
      <c r="J46" s="182"/>
      <c r="K46" s="182">
        <f>'実質公債費比率（分子）の構造'!N$48</f>
        <v>254</v>
      </c>
      <c r="L46" s="182"/>
      <c r="M46" s="182"/>
      <c r="N46" s="182">
        <f>'実質公債費比率（分子）の構造'!O$48</f>
        <v>250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433</v>
      </c>
      <c r="C49" s="182"/>
      <c r="D49" s="182"/>
      <c r="E49" s="182">
        <f>'実質公債費比率（分子）の構造'!L$45</f>
        <v>413</v>
      </c>
      <c r="F49" s="182"/>
      <c r="G49" s="182"/>
      <c r="H49" s="182">
        <f>'実質公債費比率（分子）の構造'!M$45</f>
        <v>415</v>
      </c>
      <c r="I49" s="182"/>
      <c r="J49" s="182"/>
      <c r="K49" s="182">
        <f>'実質公債費比率（分子）の構造'!N$45</f>
        <v>384</v>
      </c>
      <c r="L49" s="182"/>
      <c r="M49" s="182"/>
      <c r="N49" s="182">
        <f>'実質公債費比率（分子）の構造'!O$45</f>
        <v>371</v>
      </c>
      <c r="O49" s="182"/>
      <c r="P49" s="182"/>
    </row>
    <row r="50" spans="1:16" x14ac:dyDescent="0.15">
      <c r="A50" s="182" t="s">
        <v>70</v>
      </c>
      <c r="B50" s="182" t="e">
        <f>NA()</f>
        <v>#N/A</v>
      </c>
      <c r="C50" s="182">
        <f>IF(ISNUMBER('実質公債費比率（分子）の構造'!K$53),'実質公債費比率（分子）の構造'!K$53,NA())</f>
        <v>294</v>
      </c>
      <c r="D50" s="182" t="e">
        <f>NA()</f>
        <v>#N/A</v>
      </c>
      <c r="E50" s="182" t="e">
        <f>NA()</f>
        <v>#N/A</v>
      </c>
      <c r="F50" s="182">
        <f>IF(ISNUMBER('実質公債費比率（分子）の構造'!L$53),'実質公債費比率（分子）の構造'!L$53,NA())</f>
        <v>281</v>
      </c>
      <c r="G50" s="182" t="e">
        <f>NA()</f>
        <v>#N/A</v>
      </c>
      <c r="H50" s="182" t="e">
        <f>NA()</f>
        <v>#N/A</v>
      </c>
      <c r="I50" s="182">
        <f>IF(ISNUMBER('実質公債費比率（分子）の構造'!M$53),'実質公債費比率（分子）の構造'!M$53,NA())</f>
        <v>255</v>
      </c>
      <c r="J50" s="182" t="e">
        <f>NA()</f>
        <v>#N/A</v>
      </c>
      <c r="K50" s="182" t="e">
        <f>NA()</f>
        <v>#N/A</v>
      </c>
      <c r="L50" s="182">
        <f>IF(ISNUMBER('実質公債費比率（分子）の構造'!N$53),'実質公債費比率（分子）の構造'!N$53,NA())</f>
        <v>235</v>
      </c>
      <c r="M50" s="182" t="e">
        <f>NA()</f>
        <v>#N/A</v>
      </c>
      <c r="N50" s="182" t="e">
        <f>NA()</f>
        <v>#N/A</v>
      </c>
      <c r="O50" s="182">
        <f>IF(ISNUMBER('実質公債費比率（分子）の構造'!O$53),'実質公債費比率（分子）の構造'!O$53,NA())</f>
        <v>225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5294</v>
      </c>
      <c r="E56" s="181"/>
      <c r="F56" s="181"/>
      <c r="G56" s="181">
        <f>'将来負担比率（分子）の構造'!J$52</f>
        <v>5103</v>
      </c>
      <c r="H56" s="181"/>
      <c r="I56" s="181"/>
      <c r="J56" s="181">
        <f>'将来負担比率（分子）の構造'!K$52</f>
        <v>4923</v>
      </c>
      <c r="K56" s="181"/>
      <c r="L56" s="181"/>
      <c r="M56" s="181">
        <f>'将来負担比率（分子）の構造'!L$52</f>
        <v>4667</v>
      </c>
      <c r="N56" s="181"/>
      <c r="O56" s="181"/>
      <c r="P56" s="181">
        <f>'将来負担比率（分子）の構造'!M$52</f>
        <v>4504</v>
      </c>
    </row>
    <row r="57" spans="1:16" x14ac:dyDescent="0.15">
      <c r="A57" s="181" t="s">
        <v>41</v>
      </c>
      <c r="B57" s="181"/>
      <c r="C57" s="181"/>
      <c r="D57" s="181">
        <f>'将来負担比率（分子）の構造'!I$51</f>
        <v>352</v>
      </c>
      <c r="E57" s="181"/>
      <c r="F57" s="181"/>
      <c r="G57" s="181">
        <f>'将来負担比率（分子）の構造'!J$51</f>
        <v>337</v>
      </c>
      <c r="H57" s="181"/>
      <c r="I57" s="181"/>
      <c r="J57" s="181">
        <f>'将来負担比率（分子）の構造'!K$51</f>
        <v>295</v>
      </c>
      <c r="K57" s="181"/>
      <c r="L57" s="181"/>
      <c r="M57" s="181">
        <f>'将来負担比率（分子）の構造'!L$51</f>
        <v>225</v>
      </c>
      <c r="N57" s="181"/>
      <c r="O57" s="181"/>
      <c r="P57" s="181">
        <f>'将来負担比率（分子）の構造'!M$51</f>
        <v>177</v>
      </c>
    </row>
    <row r="58" spans="1:16" x14ac:dyDescent="0.15">
      <c r="A58" s="181" t="s">
        <v>40</v>
      </c>
      <c r="B58" s="181"/>
      <c r="C58" s="181"/>
      <c r="D58" s="181">
        <f>'将来負担比率（分子）の構造'!I$50</f>
        <v>2618</v>
      </c>
      <c r="E58" s="181"/>
      <c r="F58" s="181"/>
      <c r="G58" s="181">
        <f>'将来負担比率（分子）の構造'!J$50</f>
        <v>3836</v>
      </c>
      <c r="H58" s="181"/>
      <c r="I58" s="181"/>
      <c r="J58" s="181">
        <f>'将来負担比率（分子）の構造'!K$50</f>
        <v>4349</v>
      </c>
      <c r="K58" s="181"/>
      <c r="L58" s="181"/>
      <c r="M58" s="181">
        <f>'将来負担比率（分子）の構造'!L$50</f>
        <v>5503</v>
      </c>
      <c r="N58" s="181"/>
      <c r="O58" s="181"/>
      <c r="P58" s="181">
        <f>'将来負担比率（分子）の構造'!M$50</f>
        <v>6334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182</v>
      </c>
      <c r="C62" s="181"/>
      <c r="D62" s="181"/>
      <c r="E62" s="181">
        <f>'将来負担比率（分子）の構造'!J$45</f>
        <v>187</v>
      </c>
      <c r="F62" s="181"/>
      <c r="G62" s="181"/>
      <c r="H62" s="181">
        <f>'将来負担比率（分子）の構造'!K$45</f>
        <v>202</v>
      </c>
      <c r="I62" s="181"/>
      <c r="J62" s="181"/>
      <c r="K62" s="181">
        <f>'将来負担比率（分子）の構造'!L$45</f>
        <v>169</v>
      </c>
      <c r="L62" s="181"/>
      <c r="M62" s="181"/>
      <c r="N62" s="181">
        <f>'将来負担比率（分子）の構造'!M$45</f>
        <v>128</v>
      </c>
      <c r="O62" s="181"/>
      <c r="P62" s="181"/>
    </row>
    <row r="63" spans="1:16" x14ac:dyDescent="0.15">
      <c r="A63" s="181" t="s">
        <v>33</v>
      </c>
      <c r="B63" s="181">
        <f>'将来負担比率（分子）の構造'!I$44</f>
        <v>157</v>
      </c>
      <c r="C63" s="181"/>
      <c r="D63" s="181"/>
      <c r="E63" s="181">
        <f>'将来負担比率（分子）の構造'!J$44</f>
        <v>87</v>
      </c>
      <c r="F63" s="181"/>
      <c r="G63" s="181"/>
      <c r="H63" s="181">
        <f>'将来負担比率（分子）の構造'!K$44</f>
        <v>39</v>
      </c>
      <c r="I63" s="181"/>
      <c r="J63" s="181"/>
      <c r="K63" s="181">
        <f>'将来負担比率（分子）の構造'!L$44</f>
        <v>227</v>
      </c>
      <c r="L63" s="181"/>
      <c r="M63" s="181"/>
      <c r="N63" s="181">
        <f>'将来負担比率（分子）の構造'!M$44</f>
        <v>216</v>
      </c>
      <c r="O63" s="181"/>
      <c r="P63" s="181"/>
    </row>
    <row r="64" spans="1:16" x14ac:dyDescent="0.15">
      <c r="A64" s="181" t="s">
        <v>32</v>
      </c>
      <c r="B64" s="181">
        <f>'将来負担比率（分子）の構造'!I$43</f>
        <v>2782</v>
      </c>
      <c r="C64" s="181"/>
      <c r="D64" s="181"/>
      <c r="E64" s="181">
        <f>'将来負担比率（分子）の構造'!J$43</f>
        <v>2839</v>
      </c>
      <c r="F64" s="181"/>
      <c r="G64" s="181"/>
      <c r="H64" s="181">
        <f>'将来負担比率（分子）の構造'!K$43</f>
        <v>2760</v>
      </c>
      <c r="I64" s="181"/>
      <c r="J64" s="181"/>
      <c r="K64" s="181">
        <f>'将来負担比率（分子）の構造'!L$43</f>
        <v>2655</v>
      </c>
      <c r="L64" s="181"/>
      <c r="M64" s="181"/>
      <c r="N64" s="181">
        <f>'将来負担比率（分子）の構造'!M$43</f>
        <v>2537</v>
      </c>
      <c r="O64" s="181"/>
      <c r="P64" s="181"/>
    </row>
    <row r="65" spans="1:16" x14ac:dyDescent="0.15">
      <c r="A65" s="181" t="s">
        <v>31</v>
      </c>
      <c r="B65" s="181">
        <f>'将来負担比率（分子）の構造'!I$42</f>
        <v>234</v>
      </c>
      <c r="C65" s="181"/>
      <c r="D65" s="181"/>
      <c r="E65" s="181">
        <f>'将来負担比率（分子）の構造'!J$42</f>
        <v>200</v>
      </c>
      <c r="F65" s="181"/>
      <c r="G65" s="181"/>
      <c r="H65" s="181">
        <f>'将来負担比率（分子）の構造'!K$42</f>
        <v>168</v>
      </c>
      <c r="I65" s="181"/>
      <c r="J65" s="181"/>
      <c r="K65" s="181">
        <f>'将来負担比率（分子）の構造'!L$42</f>
        <v>136</v>
      </c>
      <c r="L65" s="181"/>
      <c r="M65" s="181"/>
      <c r="N65" s="181">
        <f>'将来負担比率（分子）の構造'!M$42</f>
        <v>108</v>
      </c>
      <c r="O65" s="181"/>
      <c r="P65" s="181"/>
    </row>
    <row r="66" spans="1:16" x14ac:dyDescent="0.15">
      <c r="A66" s="181" t="s">
        <v>30</v>
      </c>
      <c r="B66" s="181">
        <f>'将来負担比率（分子）の構造'!I$41</f>
        <v>3639</v>
      </c>
      <c r="C66" s="181"/>
      <c r="D66" s="181"/>
      <c r="E66" s="181">
        <f>'将来負担比率（分子）の構造'!J$41</f>
        <v>3445</v>
      </c>
      <c r="F66" s="181"/>
      <c r="G66" s="181"/>
      <c r="H66" s="181">
        <f>'将来負担比率（分子）の構造'!K$41</f>
        <v>3306</v>
      </c>
      <c r="I66" s="181"/>
      <c r="J66" s="181"/>
      <c r="K66" s="181">
        <f>'将来負担比率（分子）の構造'!L$41</f>
        <v>3174</v>
      </c>
      <c r="L66" s="181"/>
      <c r="M66" s="181"/>
      <c r="N66" s="181">
        <f>'将来負担比率（分子）の構造'!M$41</f>
        <v>3040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514</v>
      </c>
      <c r="C72" s="185">
        <f>基金残高に係る経年分析!G55</f>
        <v>533</v>
      </c>
      <c r="D72" s="185">
        <f>基金残高に係る経年分析!H55</f>
        <v>388</v>
      </c>
    </row>
    <row r="73" spans="1:16" x14ac:dyDescent="0.15">
      <c r="A73" s="184" t="s">
        <v>77</v>
      </c>
      <c r="B73" s="185">
        <f>基金残高に係る経年分析!F56</f>
        <v>220</v>
      </c>
      <c r="C73" s="185">
        <f>基金残高に係る経年分析!G56</f>
        <v>208</v>
      </c>
      <c r="D73" s="185">
        <f>基金残高に係る経年分析!H56</f>
        <v>197</v>
      </c>
    </row>
    <row r="74" spans="1:16" x14ac:dyDescent="0.15">
      <c r="A74" s="184" t="s">
        <v>78</v>
      </c>
      <c r="B74" s="185">
        <f>基金残高に係る経年分析!F57</f>
        <v>3530</v>
      </c>
      <c r="C74" s="185">
        <f>基金残高に係る経年分析!G57</f>
        <v>4678</v>
      </c>
      <c r="D74" s="185">
        <f>基金残高に係る経年分析!H57</f>
        <v>5664</v>
      </c>
    </row>
  </sheetData>
  <sheetProtection algorithmName="SHA-512" hashValue="YOehb6HFQRkTIr/fqW6NNJORhRcGFBRjeeDcwr8g7v6nJfjsbQVi77GzZStPcTA2qt3uW0+iTmkCx8F2kWPlhw==" saltValue="QCGUovXnV8BkKzvoSSr2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4"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1320557</v>
      </c>
      <c r="S5" s="675"/>
      <c r="T5" s="675"/>
      <c r="U5" s="675"/>
      <c r="V5" s="675"/>
      <c r="W5" s="675"/>
      <c r="X5" s="675"/>
      <c r="Y5" s="676"/>
      <c r="Z5" s="677">
        <v>9.8000000000000007</v>
      </c>
      <c r="AA5" s="677"/>
      <c r="AB5" s="677"/>
      <c r="AC5" s="677"/>
      <c r="AD5" s="678">
        <v>1320557</v>
      </c>
      <c r="AE5" s="678"/>
      <c r="AF5" s="678"/>
      <c r="AG5" s="678"/>
      <c r="AH5" s="678"/>
      <c r="AI5" s="678"/>
      <c r="AJ5" s="678"/>
      <c r="AK5" s="678"/>
      <c r="AL5" s="679">
        <v>53.6</v>
      </c>
      <c r="AM5" s="680"/>
      <c r="AN5" s="680"/>
      <c r="AO5" s="681"/>
      <c r="AP5" s="671" t="s">
        <v>222</v>
      </c>
      <c r="AQ5" s="672"/>
      <c r="AR5" s="672"/>
      <c r="AS5" s="672"/>
      <c r="AT5" s="672"/>
      <c r="AU5" s="672"/>
      <c r="AV5" s="672"/>
      <c r="AW5" s="672"/>
      <c r="AX5" s="672"/>
      <c r="AY5" s="672"/>
      <c r="AZ5" s="672"/>
      <c r="BA5" s="672"/>
      <c r="BB5" s="672"/>
      <c r="BC5" s="672"/>
      <c r="BD5" s="672"/>
      <c r="BE5" s="672"/>
      <c r="BF5" s="673"/>
      <c r="BG5" s="685">
        <v>1320496</v>
      </c>
      <c r="BH5" s="686"/>
      <c r="BI5" s="686"/>
      <c r="BJ5" s="686"/>
      <c r="BK5" s="686"/>
      <c r="BL5" s="686"/>
      <c r="BM5" s="686"/>
      <c r="BN5" s="687"/>
      <c r="BO5" s="688">
        <v>100</v>
      </c>
      <c r="BP5" s="688"/>
      <c r="BQ5" s="688"/>
      <c r="BR5" s="688"/>
      <c r="BS5" s="689" t="s">
        <v>223</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215</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31100</v>
      </c>
      <c r="S6" s="686"/>
      <c r="T6" s="686"/>
      <c r="U6" s="686"/>
      <c r="V6" s="686"/>
      <c r="W6" s="686"/>
      <c r="X6" s="686"/>
      <c r="Y6" s="687"/>
      <c r="Z6" s="688">
        <v>0.2</v>
      </c>
      <c r="AA6" s="688"/>
      <c r="AB6" s="688"/>
      <c r="AC6" s="688"/>
      <c r="AD6" s="689">
        <v>31100</v>
      </c>
      <c r="AE6" s="689"/>
      <c r="AF6" s="689"/>
      <c r="AG6" s="689"/>
      <c r="AH6" s="689"/>
      <c r="AI6" s="689"/>
      <c r="AJ6" s="689"/>
      <c r="AK6" s="689"/>
      <c r="AL6" s="690">
        <v>1.3</v>
      </c>
      <c r="AM6" s="691"/>
      <c r="AN6" s="691"/>
      <c r="AO6" s="692"/>
      <c r="AP6" s="682" t="s">
        <v>228</v>
      </c>
      <c r="AQ6" s="683"/>
      <c r="AR6" s="683"/>
      <c r="AS6" s="683"/>
      <c r="AT6" s="683"/>
      <c r="AU6" s="683"/>
      <c r="AV6" s="683"/>
      <c r="AW6" s="683"/>
      <c r="AX6" s="683"/>
      <c r="AY6" s="683"/>
      <c r="AZ6" s="683"/>
      <c r="BA6" s="683"/>
      <c r="BB6" s="683"/>
      <c r="BC6" s="683"/>
      <c r="BD6" s="683"/>
      <c r="BE6" s="683"/>
      <c r="BF6" s="684"/>
      <c r="BG6" s="685">
        <v>1320496</v>
      </c>
      <c r="BH6" s="686"/>
      <c r="BI6" s="686"/>
      <c r="BJ6" s="686"/>
      <c r="BK6" s="686"/>
      <c r="BL6" s="686"/>
      <c r="BM6" s="686"/>
      <c r="BN6" s="687"/>
      <c r="BO6" s="688">
        <v>100</v>
      </c>
      <c r="BP6" s="688"/>
      <c r="BQ6" s="688"/>
      <c r="BR6" s="688"/>
      <c r="BS6" s="689" t="s">
        <v>223</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70002</v>
      </c>
      <c r="CS6" s="686"/>
      <c r="CT6" s="686"/>
      <c r="CU6" s="686"/>
      <c r="CV6" s="686"/>
      <c r="CW6" s="686"/>
      <c r="CX6" s="686"/>
      <c r="CY6" s="687"/>
      <c r="CZ6" s="679">
        <v>0.5</v>
      </c>
      <c r="DA6" s="680"/>
      <c r="DB6" s="680"/>
      <c r="DC6" s="699"/>
      <c r="DD6" s="694" t="s">
        <v>223</v>
      </c>
      <c r="DE6" s="686"/>
      <c r="DF6" s="686"/>
      <c r="DG6" s="686"/>
      <c r="DH6" s="686"/>
      <c r="DI6" s="686"/>
      <c r="DJ6" s="686"/>
      <c r="DK6" s="686"/>
      <c r="DL6" s="686"/>
      <c r="DM6" s="686"/>
      <c r="DN6" s="686"/>
      <c r="DO6" s="686"/>
      <c r="DP6" s="687"/>
      <c r="DQ6" s="694">
        <v>70002</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1044</v>
      </c>
      <c r="S7" s="686"/>
      <c r="T7" s="686"/>
      <c r="U7" s="686"/>
      <c r="V7" s="686"/>
      <c r="W7" s="686"/>
      <c r="X7" s="686"/>
      <c r="Y7" s="687"/>
      <c r="Z7" s="688">
        <v>0</v>
      </c>
      <c r="AA7" s="688"/>
      <c r="AB7" s="688"/>
      <c r="AC7" s="688"/>
      <c r="AD7" s="689">
        <v>1044</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508956</v>
      </c>
      <c r="BH7" s="686"/>
      <c r="BI7" s="686"/>
      <c r="BJ7" s="686"/>
      <c r="BK7" s="686"/>
      <c r="BL7" s="686"/>
      <c r="BM7" s="686"/>
      <c r="BN7" s="687"/>
      <c r="BO7" s="688">
        <v>38.5</v>
      </c>
      <c r="BP7" s="688"/>
      <c r="BQ7" s="688"/>
      <c r="BR7" s="688"/>
      <c r="BS7" s="689" t="s">
        <v>125</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8792325</v>
      </c>
      <c r="CS7" s="686"/>
      <c r="CT7" s="686"/>
      <c r="CU7" s="686"/>
      <c r="CV7" s="686"/>
      <c r="CW7" s="686"/>
      <c r="CX7" s="686"/>
      <c r="CY7" s="687"/>
      <c r="CZ7" s="688">
        <v>67.2</v>
      </c>
      <c r="DA7" s="688"/>
      <c r="DB7" s="688"/>
      <c r="DC7" s="688"/>
      <c r="DD7" s="694">
        <v>13886</v>
      </c>
      <c r="DE7" s="686"/>
      <c r="DF7" s="686"/>
      <c r="DG7" s="686"/>
      <c r="DH7" s="686"/>
      <c r="DI7" s="686"/>
      <c r="DJ7" s="686"/>
      <c r="DK7" s="686"/>
      <c r="DL7" s="686"/>
      <c r="DM7" s="686"/>
      <c r="DN7" s="686"/>
      <c r="DO7" s="686"/>
      <c r="DP7" s="687"/>
      <c r="DQ7" s="694">
        <v>672633</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2685</v>
      </c>
      <c r="S8" s="686"/>
      <c r="T8" s="686"/>
      <c r="U8" s="686"/>
      <c r="V8" s="686"/>
      <c r="W8" s="686"/>
      <c r="X8" s="686"/>
      <c r="Y8" s="687"/>
      <c r="Z8" s="688">
        <v>0</v>
      </c>
      <c r="AA8" s="688"/>
      <c r="AB8" s="688"/>
      <c r="AC8" s="688"/>
      <c r="AD8" s="689">
        <v>2685</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17024</v>
      </c>
      <c r="BH8" s="686"/>
      <c r="BI8" s="686"/>
      <c r="BJ8" s="686"/>
      <c r="BK8" s="686"/>
      <c r="BL8" s="686"/>
      <c r="BM8" s="686"/>
      <c r="BN8" s="687"/>
      <c r="BO8" s="688">
        <v>1.3</v>
      </c>
      <c r="BP8" s="688"/>
      <c r="BQ8" s="688"/>
      <c r="BR8" s="688"/>
      <c r="BS8" s="694" t="s">
        <v>125</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1551998</v>
      </c>
      <c r="CS8" s="686"/>
      <c r="CT8" s="686"/>
      <c r="CU8" s="686"/>
      <c r="CV8" s="686"/>
      <c r="CW8" s="686"/>
      <c r="CX8" s="686"/>
      <c r="CY8" s="687"/>
      <c r="CZ8" s="688">
        <v>11.9</v>
      </c>
      <c r="DA8" s="688"/>
      <c r="DB8" s="688"/>
      <c r="DC8" s="688"/>
      <c r="DD8" s="694" t="s">
        <v>125</v>
      </c>
      <c r="DE8" s="686"/>
      <c r="DF8" s="686"/>
      <c r="DG8" s="686"/>
      <c r="DH8" s="686"/>
      <c r="DI8" s="686"/>
      <c r="DJ8" s="686"/>
      <c r="DK8" s="686"/>
      <c r="DL8" s="686"/>
      <c r="DM8" s="686"/>
      <c r="DN8" s="686"/>
      <c r="DO8" s="686"/>
      <c r="DP8" s="687"/>
      <c r="DQ8" s="694">
        <v>569370</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3053</v>
      </c>
      <c r="S9" s="686"/>
      <c r="T9" s="686"/>
      <c r="U9" s="686"/>
      <c r="V9" s="686"/>
      <c r="W9" s="686"/>
      <c r="X9" s="686"/>
      <c r="Y9" s="687"/>
      <c r="Z9" s="688">
        <v>0</v>
      </c>
      <c r="AA9" s="688"/>
      <c r="AB9" s="688"/>
      <c r="AC9" s="688"/>
      <c r="AD9" s="689">
        <v>3053</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403467</v>
      </c>
      <c r="BH9" s="686"/>
      <c r="BI9" s="686"/>
      <c r="BJ9" s="686"/>
      <c r="BK9" s="686"/>
      <c r="BL9" s="686"/>
      <c r="BM9" s="686"/>
      <c r="BN9" s="687"/>
      <c r="BO9" s="688">
        <v>30.6</v>
      </c>
      <c r="BP9" s="688"/>
      <c r="BQ9" s="688"/>
      <c r="BR9" s="688"/>
      <c r="BS9" s="694" t="s">
        <v>223</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412446</v>
      </c>
      <c r="CS9" s="686"/>
      <c r="CT9" s="686"/>
      <c r="CU9" s="686"/>
      <c r="CV9" s="686"/>
      <c r="CW9" s="686"/>
      <c r="CX9" s="686"/>
      <c r="CY9" s="687"/>
      <c r="CZ9" s="688">
        <v>3.2</v>
      </c>
      <c r="DA9" s="688"/>
      <c r="DB9" s="688"/>
      <c r="DC9" s="688"/>
      <c r="DD9" s="694" t="s">
        <v>125</v>
      </c>
      <c r="DE9" s="686"/>
      <c r="DF9" s="686"/>
      <c r="DG9" s="686"/>
      <c r="DH9" s="686"/>
      <c r="DI9" s="686"/>
      <c r="DJ9" s="686"/>
      <c r="DK9" s="686"/>
      <c r="DL9" s="686"/>
      <c r="DM9" s="686"/>
      <c r="DN9" s="686"/>
      <c r="DO9" s="686"/>
      <c r="DP9" s="687"/>
      <c r="DQ9" s="694">
        <v>276299</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125</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36083</v>
      </c>
      <c r="BH10" s="686"/>
      <c r="BI10" s="686"/>
      <c r="BJ10" s="686"/>
      <c r="BK10" s="686"/>
      <c r="BL10" s="686"/>
      <c r="BM10" s="686"/>
      <c r="BN10" s="687"/>
      <c r="BO10" s="688">
        <v>2.7</v>
      </c>
      <c r="BP10" s="688"/>
      <c r="BQ10" s="688"/>
      <c r="BR10" s="688"/>
      <c r="BS10" s="694" t="s">
        <v>125</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t="s">
        <v>223</v>
      </c>
      <c r="CS10" s="686"/>
      <c r="CT10" s="686"/>
      <c r="CU10" s="686"/>
      <c r="CV10" s="686"/>
      <c r="CW10" s="686"/>
      <c r="CX10" s="686"/>
      <c r="CY10" s="687"/>
      <c r="CZ10" s="688" t="s">
        <v>125</v>
      </c>
      <c r="DA10" s="688"/>
      <c r="DB10" s="688"/>
      <c r="DC10" s="688"/>
      <c r="DD10" s="694" t="s">
        <v>125</v>
      </c>
      <c r="DE10" s="686"/>
      <c r="DF10" s="686"/>
      <c r="DG10" s="686"/>
      <c r="DH10" s="686"/>
      <c r="DI10" s="686"/>
      <c r="DJ10" s="686"/>
      <c r="DK10" s="686"/>
      <c r="DL10" s="686"/>
      <c r="DM10" s="686"/>
      <c r="DN10" s="686"/>
      <c r="DO10" s="686"/>
      <c r="DP10" s="687"/>
      <c r="DQ10" s="694" t="s">
        <v>125</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204703</v>
      </c>
      <c r="S11" s="686"/>
      <c r="T11" s="686"/>
      <c r="U11" s="686"/>
      <c r="V11" s="686"/>
      <c r="W11" s="686"/>
      <c r="X11" s="686"/>
      <c r="Y11" s="687"/>
      <c r="Z11" s="690">
        <v>1.5</v>
      </c>
      <c r="AA11" s="691"/>
      <c r="AB11" s="691"/>
      <c r="AC11" s="703"/>
      <c r="AD11" s="694">
        <v>204703</v>
      </c>
      <c r="AE11" s="686"/>
      <c r="AF11" s="686"/>
      <c r="AG11" s="686"/>
      <c r="AH11" s="686"/>
      <c r="AI11" s="686"/>
      <c r="AJ11" s="686"/>
      <c r="AK11" s="687"/>
      <c r="AL11" s="690">
        <v>8.3000000000000007</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52382</v>
      </c>
      <c r="BH11" s="686"/>
      <c r="BI11" s="686"/>
      <c r="BJ11" s="686"/>
      <c r="BK11" s="686"/>
      <c r="BL11" s="686"/>
      <c r="BM11" s="686"/>
      <c r="BN11" s="687"/>
      <c r="BO11" s="688">
        <v>4</v>
      </c>
      <c r="BP11" s="688"/>
      <c r="BQ11" s="688"/>
      <c r="BR11" s="688"/>
      <c r="BS11" s="694" t="s">
        <v>223</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375481</v>
      </c>
      <c r="CS11" s="686"/>
      <c r="CT11" s="686"/>
      <c r="CU11" s="686"/>
      <c r="CV11" s="686"/>
      <c r="CW11" s="686"/>
      <c r="CX11" s="686"/>
      <c r="CY11" s="687"/>
      <c r="CZ11" s="688">
        <v>2.9</v>
      </c>
      <c r="DA11" s="688"/>
      <c r="DB11" s="688"/>
      <c r="DC11" s="688"/>
      <c r="DD11" s="694">
        <v>16676</v>
      </c>
      <c r="DE11" s="686"/>
      <c r="DF11" s="686"/>
      <c r="DG11" s="686"/>
      <c r="DH11" s="686"/>
      <c r="DI11" s="686"/>
      <c r="DJ11" s="686"/>
      <c r="DK11" s="686"/>
      <c r="DL11" s="686"/>
      <c r="DM11" s="686"/>
      <c r="DN11" s="686"/>
      <c r="DO11" s="686"/>
      <c r="DP11" s="687"/>
      <c r="DQ11" s="694">
        <v>344772</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125</v>
      </c>
      <c r="AE12" s="689"/>
      <c r="AF12" s="689"/>
      <c r="AG12" s="689"/>
      <c r="AH12" s="689"/>
      <c r="AI12" s="689"/>
      <c r="AJ12" s="689"/>
      <c r="AK12" s="689"/>
      <c r="AL12" s="690" t="s">
        <v>223</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721100</v>
      </c>
      <c r="BH12" s="686"/>
      <c r="BI12" s="686"/>
      <c r="BJ12" s="686"/>
      <c r="BK12" s="686"/>
      <c r="BL12" s="686"/>
      <c r="BM12" s="686"/>
      <c r="BN12" s="687"/>
      <c r="BO12" s="688">
        <v>54.6</v>
      </c>
      <c r="BP12" s="688"/>
      <c r="BQ12" s="688"/>
      <c r="BR12" s="688"/>
      <c r="BS12" s="694" t="s">
        <v>125</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357059</v>
      </c>
      <c r="CS12" s="686"/>
      <c r="CT12" s="686"/>
      <c r="CU12" s="686"/>
      <c r="CV12" s="686"/>
      <c r="CW12" s="686"/>
      <c r="CX12" s="686"/>
      <c r="CY12" s="687"/>
      <c r="CZ12" s="688">
        <v>2.7</v>
      </c>
      <c r="DA12" s="688"/>
      <c r="DB12" s="688"/>
      <c r="DC12" s="688"/>
      <c r="DD12" s="694" t="s">
        <v>125</v>
      </c>
      <c r="DE12" s="686"/>
      <c r="DF12" s="686"/>
      <c r="DG12" s="686"/>
      <c r="DH12" s="686"/>
      <c r="DI12" s="686"/>
      <c r="DJ12" s="686"/>
      <c r="DK12" s="686"/>
      <c r="DL12" s="686"/>
      <c r="DM12" s="686"/>
      <c r="DN12" s="686"/>
      <c r="DO12" s="686"/>
      <c r="DP12" s="687"/>
      <c r="DQ12" s="694">
        <v>109077</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223</v>
      </c>
      <c r="S13" s="686"/>
      <c r="T13" s="686"/>
      <c r="U13" s="686"/>
      <c r="V13" s="686"/>
      <c r="W13" s="686"/>
      <c r="X13" s="686"/>
      <c r="Y13" s="687"/>
      <c r="Z13" s="688" t="s">
        <v>223</v>
      </c>
      <c r="AA13" s="688"/>
      <c r="AB13" s="688"/>
      <c r="AC13" s="688"/>
      <c r="AD13" s="689" t="s">
        <v>125</v>
      </c>
      <c r="AE13" s="689"/>
      <c r="AF13" s="689"/>
      <c r="AG13" s="689"/>
      <c r="AH13" s="689"/>
      <c r="AI13" s="689"/>
      <c r="AJ13" s="689"/>
      <c r="AK13" s="689"/>
      <c r="AL13" s="690" t="s">
        <v>223</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720624</v>
      </c>
      <c r="BH13" s="686"/>
      <c r="BI13" s="686"/>
      <c r="BJ13" s="686"/>
      <c r="BK13" s="686"/>
      <c r="BL13" s="686"/>
      <c r="BM13" s="686"/>
      <c r="BN13" s="687"/>
      <c r="BO13" s="688">
        <v>54.6</v>
      </c>
      <c r="BP13" s="688"/>
      <c r="BQ13" s="688"/>
      <c r="BR13" s="688"/>
      <c r="BS13" s="694" t="s">
        <v>125</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374626</v>
      </c>
      <c r="CS13" s="686"/>
      <c r="CT13" s="686"/>
      <c r="CU13" s="686"/>
      <c r="CV13" s="686"/>
      <c r="CW13" s="686"/>
      <c r="CX13" s="686"/>
      <c r="CY13" s="687"/>
      <c r="CZ13" s="688">
        <v>2.9</v>
      </c>
      <c r="DA13" s="688"/>
      <c r="DB13" s="688"/>
      <c r="DC13" s="688"/>
      <c r="DD13" s="694">
        <v>247471</v>
      </c>
      <c r="DE13" s="686"/>
      <c r="DF13" s="686"/>
      <c r="DG13" s="686"/>
      <c r="DH13" s="686"/>
      <c r="DI13" s="686"/>
      <c r="DJ13" s="686"/>
      <c r="DK13" s="686"/>
      <c r="DL13" s="686"/>
      <c r="DM13" s="686"/>
      <c r="DN13" s="686"/>
      <c r="DO13" s="686"/>
      <c r="DP13" s="687"/>
      <c r="DQ13" s="694">
        <v>79768</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t="s">
        <v>125</v>
      </c>
      <c r="S14" s="686"/>
      <c r="T14" s="686"/>
      <c r="U14" s="686"/>
      <c r="V14" s="686"/>
      <c r="W14" s="686"/>
      <c r="X14" s="686"/>
      <c r="Y14" s="687"/>
      <c r="Z14" s="688" t="s">
        <v>223</v>
      </c>
      <c r="AA14" s="688"/>
      <c r="AB14" s="688"/>
      <c r="AC14" s="688"/>
      <c r="AD14" s="689" t="s">
        <v>125</v>
      </c>
      <c r="AE14" s="689"/>
      <c r="AF14" s="689"/>
      <c r="AG14" s="689"/>
      <c r="AH14" s="689"/>
      <c r="AI14" s="689"/>
      <c r="AJ14" s="689"/>
      <c r="AK14" s="689"/>
      <c r="AL14" s="690" t="s">
        <v>125</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34324</v>
      </c>
      <c r="BH14" s="686"/>
      <c r="BI14" s="686"/>
      <c r="BJ14" s="686"/>
      <c r="BK14" s="686"/>
      <c r="BL14" s="686"/>
      <c r="BM14" s="686"/>
      <c r="BN14" s="687"/>
      <c r="BO14" s="688">
        <v>2.6</v>
      </c>
      <c r="BP14" s="688"/>
      <c r="BQ14" s="688"/>
      <c r="BR14" s="688"/>
      <c r="BS14" s="694" t="s">
        <v>223</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165829</v>
      </c>
      <c r="CS14" s="686"/>
      <c r="CT14" s="686"/>
      <c r="CU14" s="686"/>
      <c r="CV14" s="686"/>
      <c r="CW14" s="686"/>
      <c r="CX14" s="686"/>
      <c r="CY14" s="687"/>
      <c r="CZ14" s="688">
        <v>1.3</v>
      </c>
      <c r="DA14" s="688"/>
      <c r="DB14" s="688"/>
      <c r="DC14" s="688"/>
      <c r="DD14" s="694">
        <v>832</v>
      </c>
      <c r="DE14" s="686"/>
      <c r="DF14" s="686"/>
      <c r="DG14" s="686"/>
      <c r="DH14" s="686"/>
      <c r="DI14" s="686"/>
      <c r="DJ14" s="686"/>
      <c r="DK14" s="686"/>
      <c r="DL14" s="686"/>
      <c r="DM14" s="686"/>
      <c r="DN14" s="686"/>
      <c r="DO14" s="686"/>
      <c r="DP14" s="687"/>
      <c r="DQ14" s="694">
        <v>157072</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125</v>
      </c>
      <c r="AA15" s="688"/>
      <c r="AB15" s="688"/>
      <c r="AC15" s="688"/>
      <c r="AD15" s="689" t="s">
        <v>125</v>
      </c>
      <c r="AE15" s="689"/>
      <c r="AF15" s="689"/>
      <c r="AG15" s="689"/>
      <c r="AH15" s="689"/>
      <c r="AI15" s="689"/>
      <c r="AJ15" s="689"/>
      <c r="AK15" s="689"/>
      <c r="AL15" s="690" t="s">
        <v>223</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56116</v>
      </c>
      <c r="BH15" s="686"/>
      <c r="BI15" s="686"/>
      <c r="BJ15" s="686"/>
      <c r="BK15" s="686"/>
      <c r="BL15" s="686"/>
      <c r="BM15" s="686"/>
      <c r="BN15" s="687"/>
      <c r="BO15" s="688">
        <v>4.2</v>
      </c>
      <c r="BP15" s="688"/>
      <c r="BQ15" s="688"/>
      <c r="BR15" s="688"/>
      <c r="BS15" s="694" t="s">
        <v>223</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597888</v>
      </c>
      <c r="CS15" s="686"/>
      <c r="CT15" s="686"/>
      <c r="CU15" s="686"/>
      <c r="CV15" s="686"/>
      <c r="CW15" s="686"/>
      <c r="CX15" s="686"/>
      <c r="CY15" s="687"/>
      <c r="CZ15" s="688">
        <v>4.5999999999999996</v>
      </c>
      <c r="DA15" s="688"/>
      <c r="DB15" s="688"/>
      <c r="DC15" s="688"/>
      <c r="DD15" s="694">
        <v>94575</v>
      </c>
      <c r="DE15" s="686"/>
      <c r="DF15" s="686"/>
      <c r="DG15" s="686"/>
      <c r="DH15" s="686"/>
      <c r="DI15" s="686"/>
      <c r="DJ15" s="686"/>
      <c r="DK15" s="686"/>
      <c r="DL15" s="686"/>
      <c r="DM15" s="686"/>
      <c r="DN15" s="686"/>
      <c r="DO15" s="686"/>
      <c r="DP15" s="687"/>
      <c r="DQ15" s="694">
        <v>392950</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2182</v>
      </c>
      <c r="S16" s="686"/>
      <c r="T16" s="686"/>
      <c r="U16" s="686"/>
      <c r="V16" s="686"/>
      <c r="W16" s="686"/>
      <c r="X16" s="686"/>
      <c r="Y16" s="687"/>
      <c r="Z16" s="688">
        <v>0</v>
      </c>
      <c r="AA16" s="688"/>
      <c r="AB16" s="688"/>
      <c r="AC16" s="688"/>
      <c r="AD16" s="689">
        <v>2182</v>
      </c>
      <c r="AE16" s="689"/>
      <c r="AF16" s="689"/>
      <c r="AG16" s="689"/>
      <c r="AH16" s="689"/>
      <c r="AI16" s="689"/>
      <c r="AJ16" s="689"/>
      <c r="AK16" s="689"/>
      <c r="AL16" s="690">
        <v>0.1</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223</v>
      </c>
      <c r="BH16" s="686"/>
      <c r="BI16" s="686"/>
      <c r="BJ16" s="686"/>
      <c r="BK16" s="686"/>
      <c r="BL16" s="686"/>
      <c r="BM16" s="686"/>
      <c r="BN16" s="687"/>
      <c r="BO16" s="688" t="s">
        <v>223</v>
      </c>
      <c r="BP16" s="688"/>
      <c r="BQ16" s="688"/>
      <c r="BR16" s="688"/>
      <c r="BS16" s="694" t="s">
        <v>125</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24263</v>
      </c>
      <c r="CS16" s="686"/>
      <c r="CT16" s="686"/>
      <c r="CU16" s="686"/>
      <c r="CV16" s="686"/>
      <c r="CW16" s="686"/>
      <c r="CX16" s="686"/>
      <c r="CY16" s="687"/>
      <c r="CZ16" s="688">
        <v>0.2</v>
      </c>
      <c r="DA16" s="688"/>
      <c r="DB16" s="688"/>
      <c r="DC16" s="688"/>
      <c r="DD16" s="694" t="s">
        <v>125</v>
      </c>
      <c r="DE16" s="686"/>
      <c r="DF16" s="686"/>
      <c r="DG16" s="686"/>
      <c r="DH16" s="686"/>
      <c r="DI16" s="686"/>
      <c r="DJ16" s="686"/>
      <c r="DK16" s="686"/>
      <c r="DL16" s="686"/>
      <c r="DM16" s="686"/>
      <c r="DN16" s="686"/>
      <c r="DO16" s="686"/>
      <c r="DP16" s="687"/>
      <c r="DQ16" s="694">
        <v>7564</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10334</v>
      </c>
      <c r="S17" s="686"/>
      <c r="T17" s="686"/>
      <c r="U17" s="686"/>
      <c r="V17" s="686"/>
      <c r="W17" s="686"/>
      <c r="X17" s="686"/>
      <c r="Y17" s="687"/>
      <c r="Z17" s="688">
        <v>0.1</v>
      </c>
      <c r="AA17" s="688"/>
      <c r="AB17" s="688"/>
      <c r="AC17" s="688"/>
      <c r="AD17" s="689">
        <v>10334</v>
      </c>
      <c r="AE17" s="689"/>
      <c r="AF17" s="689"/>
      <c r="AG17" s="689"/>
      <c r="AH17" s="689"/>
      <c r="AI17" s="689"/>
      <c r="AJ17" s="689"/>
      <c r="AK17" s="689"/>
      <c r="AL17" s="690">
        <v>0.4</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223</v>
      </c>
      <c r="BP17" s="688"/>
      <c r="BQ17" s="688"/>
      <c r="BR17" s="688"/>
      <c r="BS17" s="694" t="s">
        <v>125</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371204</v>
      </c>
      <c r="CS17" s="686"/>
      <c r="CT17" s="686"/>
      <c r="CU17" s="686"/>
      <c r="CV17" s="686"/>
      <c r="CW17" s="686"/>
      <c r="CX17" s="686"/>
      <c r="CY17" s="687"/>
      <c r="CZ17" s="688">
        <v>2.8</v>
      </c>
      <c r="DA17" s="688"/>
      <c r="DB17" s="688"/>
      <c r="DC17" s="688"/>
      <c r="DD17" s="694" t="s">
        <v>125</v>
      </c>
      <c r="DE17" s="686"/>
      <c r="DF17" s="686"/>
      <c r="DG17" s="686"/>
      <c r="DH17" s="686"/>
      <c r="DI17" s="686"/>
      <c r="DJ17" s="686"/>
      <c r="DK17" s="686"/>
      <c r="DL17" s="686"/>
      <c r="DM17" s="686"/>
      <c r="DN17" s="686"/>
      <c r="DO17" s="686"/>
      <c r="DP17" s="687"/>
      <c r="DQ17" s="694">
        <v>340275</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12081</v>
      </c>
      <c r="S18" s="686"/>
      <c r="T18" s="686"/>
      <c r="U18" s="686"/>
      <c r="V18" s="686"/>
      <c r="W18" s="686"/>
      <c r="X18" s="686"/>
      <c r="Y18" s="687"/>
      <c r="Z18" s="688">
        <v>0.1</v>
      </c>
      <c r="AA18" s="688"/>
      <c r="AB18" s="688"/>
      <c r="AC18" s="688"/>
      <c r="AD18" s="689">
        <v>12081</v>
      </c>
      <c r="AE18" s="689"/>
      <c r="AF18" s="689"/>
      <c r="AG18" s="689"/>
      <c r="AH18" s="689"/>
      <c r="AI18" s="689"/>
      <c r="AJ18" s="689"/>
      <c r="AK18" s="689"/>
      <c r="AL18" s="690">
        <v>0.5</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10440</v>
      </c>
      <c r="S19" s="686"/>
      <c r="T19" s="686"/>
      <c r="U19" s="686"/>
      <c r="V19" s="686"/>
      <c r="W19" s="686"/>
      <c r="X19" s="686"/>
      <c r="Y19" s="687"/>
      <c r="Z19" s="688">
        <v>0.1</v>
      </c>
      <c r="AA19" s="688"/>
      <c r="AB19" s="688"/>
      <c r="AC19" s="688"/>
      <c r="AD19" s="689">
        <v>10440</v>
      </c>
      <c r="AE19" s="689"/>
      <c r="AF19" s="689"/>
      <c r="AG19" s="689"/>
      <c r="AH19" s="689"/>
      <c r="AI19" s="689"/>
      <c r="AJ19" s="689"/>
      <c r="AK19" s="689"/>
      <c r="AL19" s="690">
        <v>0.4</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61</v>
      </c>
      <c r="BH19" s="686"/>
      <c r="BI19" s="686"/>
      <c r="BJ19" s="686"/>
      <c r="BK19" s="686"/>
      <c r="BL19" s="686"/>
      <c r="BM19" s="686"/>
      <c r="BN19" s="687"/>
      <c r="BO19" s="688">
        <v>0</v>
      </c>
      <c r="BP19" s="688"/>
      <c r="BQ19" s="688"/>
      <c r="BR19" s="688"/>
      <c r="BS19" s="694" t="s">
        <v>223</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223</v>
      </c>
      <c r="DA19" s="688"/>
      <c r="DB19" s="688"/>
      <c r="DC19" s="688"/>
      <c r="DD19" s="694" t="s">
        <v>125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970</v>
      </c>
      <c r="S20" s="686"/>
      <c r="T20" s="686"/>
      <c r="U20" s="686"/>
      <c r="V20" s="686"/>
      <c r="W20" s="686"/>
      <c r="X20" s="686"/>
      <c r="Y20" s="687"/>
      <c r="Z20" s="688">
        <v>0</v>
      </c>
      <c r="AA20" s="688"/>
      <c r="AB20" s="688"/>
      <c r="AC20" s="688"/>
      <c r="AD20" s="689">
        <v>970</v>
      </c>
      <c r="AE20" s="689"/>
      <c r="AF20" s="689"/>
      <c r="AG20" s="689"/>
      <c r="AH20" s="689"/>
      <c r="AI20" s="689"/>
      <c r="AJ20" s="689"/>
      <c r="AK20" s="689"/>
      <c r="AL20" s="690">
        <v>0</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61</v>
      </c>
      <c r="BH20" s="686"/>
      <c r="BI20" s="686"/>
      <c r="BJ20" s="686"/>
      <c r="BK20" s="686"/>
      <c r="BL20" s="686"/>
      <c r="BM20" s="686"/>
      <c r="BN20" s="687"/>
      <c r="BO20" s="688">
        <v>0</v>
      </c>
      <c r="BP20" s="688"/>
      <c r="BQ20" s="688"/>
      <c r="BR20" s="688"/>
      <c r="BS20" s="694" t="s">
        <v>223</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13093121</v>
      </c>
      <c r="CS20" s="686"/>
      <c r="CT20" s="686"/>
      <c r="CU20" s="686"/>
      <c r="CV20" s="686"/>
      <c r="CW20" s="686"/>
      <c r="CX20" s="686"/>
      <c r="CY20" s="687"/>
      <c r="CZ20" s="688">
        <v>100</v>
      </c>
      <c r="DA20" s="688"/>
      <c r="DB20" s="688"/>
      <c r="DC20" s="688"/>
      <c r="DD20" s="694">
        <v>373440</v>
      </c>
      <c r="DE20" s="686"/>
      <c r="DF20" s="686"/>
      <c r="DG20" s="686"/>
      <c r="DH20" s="686"/>
      <c r="DI20" s="686"/>
      <c r="DJ20" s="686"/>
      <c r="DK20" s="686"/>
      <c r="DL20" s="686"/>
      <c r="DM20" s="686"/>
      <c r="DN20" s="686"/>
      <c r="DO20" s="686"/>
      <c r="DP20" s="687"/>
      <c r="DQ20" s="694">
        <v>3019782</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671</v>
      </c>
      <c r="S21" s="686"/>
      <c r="T21" s="686"/>
      <c r="U21" s="686"/>
      <c r="V21" s="686"/>
      <c r="W21" s="686"/>
      <c r="X21" s="686"/>
      <c r="Y21" s="687"/>
      <c r="Z21" s="688">
        <v>0</v>
      </c>
      <c r="AA21" s="688"/>
      <c r="AB21" s="688"/>
      <c r="AC21" s="688"/>
      <c r="AD21" s="689">
        <v>671</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v>61</v>
      </c>
      <c r="BH21" s="686"/>
      <c r="BI21" s="686"/>
      <c r="BJ21" s="686"/>
      <c r="BK21" s="686"/>
      <c r="BL21" s="686"/>
      <c r="BM21" s="686"/>
      <c r="BN21" s="687"/>
      <c r="BO21" s="688">
        <v>0</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915954</v>
      </c>
      <c r="S22" s="686"/>
      <c r="T22" s="686"/>
      <c r="U22" s="686"/>
      <c r="V22" s="686"/>
      <c r="W22" s="686"/>
      <c r="X22" s="686"/>
      <c r="Y22" s="687"/>
      <c r="Z22" s="688">
        <v>6.8</v>
      </c>
      <c r="AA22" s="688"/>
      <c r="AB22" s="688"/>
      <c r="AC22" s="688"/>
      <c r="AD22" s="689">
        <v>845592</v>
      </c>
      <c r="AE22" s="689"/>
      <c r="AF22" s="689"/>
      <c r="AG22" s="689"/>
      <c r="AH22" s="689"/>
      <c r="AI22" s="689"/>
      <c r="AJ22" s="689"/>
      <c r="AK22" s="689"/>
      <c r="AL22" s="690">
        <v>34.299999999999997</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223</v>
      </c>
      <c r="BH22" s="686"/>
      <c r="BI22" s="686"/>
      <c r="BJ22" s="686"/>
      <c r="BK22" s="686"/>
      <c r="BL22" s="686"/>
      <c r="BM22" s="686"/>
      <c r="BN22" s="687"/>
      <c r="BO22" s="688" t="s">
        <v>125</v>
      </c>
      <c r="BP22" s="688"/>
      <c r="BQ22" s="688"/>
      <c r="BR22" s="688"/>
      <c r="BS22" s="694" t="s">
        <v>125</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845592</v>
      </c>
      <c r="S23" s="686"/>
      <c r="T23" s="686"/>
      <c r="U23" s="686"/>
      <c r="V23" s="686"/>
      <c r="W23" s="686"/>
      <c r="X23" s="686"/>
      <c r="Y23" s="687"/>
      <c r="Z23" s="688">
        <v>6.3</v>
      </c>
      <c r="AA23" s="688"/>
      <c r="AB23" s="688"/>
      <c r="AC23" s="688"/>
      <c r="AD23" s="689">
        <v>845592</v>
      </c>
      <c r="AE23" s="689"/>
      <c r="AF23" s="689"/>
      <c r="AG23" s="689"/>
      <c r="AH23" s="689"/>
      <c r="AI23" s="689"/>
      <c r="AJ23" s="689"/>
      <c r="AK23" s="689"/>
      <c r="AL23" s="690">
        <v>34.299999999999997</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t="s">
        <v>223</v>
      </c>
      <c r="BH23" s="686"/>
      <c r="BI23" s="686"/>
      <c r="BJ23" s="686"/>
      <c r="BK23" s="686"/>
      <c r="BL23" s="686"/>
      <c r="BM23" s="686"/>
      <c r="BN23" s="687"/>
      <c r="BO23" s="688" t="s">
        <v>125</v>
      </c>
      <c r="BP23" s="688"/>
      <c r="BQ23" s="688"/>
      <c r="BR23" s="688"/>
      <c r="BS23" s="694" t="s">
        <v>223</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70362</v>
      </c>
      <c r="S24" s="686"/>
      <c r="T24" s="686"/>
      <c r="U24" s="686"/>
      <c r="V24" s="686"/>
      <c r="W24" s="686"/>
      <c r="X24" s="686"/>
      <c r="Y24" s="687"/>
      <c r="Z24" s="688">
        <v>0.5</v>
      </c>
      <c r="AA24" s="688"/>
      <c r="AB24" s="688"/>
      <c r="AC24" s="688"/>
      <c r="AD24" s="689" t="s">
        <v>223</v>
      </c>
      <c r="AE24" s="689"/>
      <c r="AF24" s="689"/>
      <c r="AG24" s="689"/>
      <c r="AH24" s="689"/>
      <c r="AI24" s="689"/>
      <c r="AJ24" s="689"/>
      <c r="AK24" s="689"/>
      <c r="AL24" s="690" t="s">
        <v>125</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125</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1973386</v>
      </c>
      <c r="CS24" s="675"/>
      <c r="CT24" s="675"/>
      <c r="CU24" s="675"/>
      <c r="CV24" s="675"/>
      <c r="CW24" s="675"/>
      <c r="CX24" s="675"/>
      <c r="CY24" s="676"/>
      <c r="CZ24" s="679">
        <v>15.1</v>
      </c>
      <c r="DA24" s="680"/>
      <c r="DB24" s="680"/>
      <c r="DC24" s="699"/>
      <c r="DD24" s="724">
        <v>1014005</v>
      </c>
      <c r="DE24" s="675"/>
      <c r="DF24" s="675"/>
      <c r="DG24" s="675"/>
      <c r="DH24" s="675"/>
      <c r="DI24" s="675"/>
      <c r="DJ24" s="675"/>
      <c r="DK24" s="676"/>
      <c r="DL24" s="724">
        <v>976484</v>
      </c>
      <c r="DM24" s="675"/>
      <c r="DN24" s="675"/>
      <c r="DO24" s="675"/>
      <c r="DP24" s="675"/>
      <c r="DQ24" s="675"/>
      <c r="DR24" s="675"/>
      <c r="DS24" s="675"/>
      <c r="DT24" s="675"/>
      <c r="DU24" s="675"/>
      <c r="DV24" s="676"/>
      <c r="DW24" s="679">
        <v>37.5</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223</v>
      </c>
      <c r="AA25" s="688"/>
      <c r="AB25" s="688"/>
      <c r="AC25" s="688"/>
      <c r="AD25" s="689" t="s">
        <v>125</v>
      </c>
      <c r="AE25" s="689"/>
      <c r="AF25" s="689"/>
      <c r="AG25" s="689"/>
      <c r="AH25" s="689"/>
      <c r="AI25" s="689"/>
      <c r="AJ25" s="689"/>
      <c r="AK25" s="689"/>
      <c r="AL25" s="690" t="s">
        <v>223</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223</v>
      </c>
      <c r="BH25" s="686"/>
      <c r="BI25" s="686"/>
      <c r="BJ25" s="686"/>
      <c r="BK25" s="686"/>
      <c r="BL25" s="686"/>
      <c r="BM25" s="686"/>
      <c r="BN25" s="687"/>
      <c r="BO25" s="688" t="s">
        <v>223</v>
      </c>
      <c r="BP25" s="688"/>
      <c r="BQ25" s="688"/>
      <c r="BR25" s="688"/>
      <c r="BS25" s="694" t="s">
        <v>125</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682552</v>
      </c>
      <c r="CS25" s="721"/>
      <c r="CT25" s="721"/>
      <c r="CU25" s="721"/>
      <c r="CV25" s="721"/>
      <c r="CW25" s="721"/>
      <c r="CX25" s="721"/>
      <c r="CY25" s="722"/>
      <c r="CZ25" s="690">
        <v>5.2</v>
      </c>
      <c r="DA25" s="719"/>
      <c r="DB25" s="719"/>
      <c r="DC25" s="723"/>
      <c r="DD25" s="694">
        <v>618607</v>
      </c>
      <c r="DE25" s="721"/>
      <c r="DF25" s="721"/>
      <c r="DG25" s="721"/>
      <c r="DH25" s="721"/>
      <c r="DI25" s="721"/>
      <c r="DJ25" s="721"/>
      <c r="DK25" s="722"/>
      <c r="DL25" s="694">
        <v>581086</v>
      </c>
      <c r="DM25" s="721"/>
      <c r="DN25" s="721"/>
      <c r="DO25" s="721"/>
      <c r="DP25" s="721"/>
      <c r="DQ25" s="721"/>
      <c r="DR25" s="721"/>
      <c r="DS25" s="721"/>
      <c r="DT25" s="721"/>
      <c r="DU25" s="721"/>
      <c r="DV25" s="722"/>
      <c r="DW25" s="690">
        <v>22.3</v>
      </c>
      <c r="DX25" s="719"/>
      <c r="DY25" s="719"/>
      <c r="DZ25" s="719"/>
      <c r="EA25" s="719"/>
      <c r="EB25" s="719"/>
      <c r="EC25" s="720"/>
    </row>
    <row r="26" spans="2:133" ht="11.25" customHeight="1" x14ac:dyDescent="0.15">
      <c r="B26" s="682" t="s">
        <v>290</v>
      </c>
      <c r="C26" s="683"/>
      <c r="D26" s="683"/>
      <c r="E26" s="683"/>
      <c r="F26" s="683"/>
      <c r="G26" s="683"/>
      <c r="H26" s="683"/>
      <c r="I26" s="683"/>
      <c r="J26" s="683"/>
      <c r="K26" s="683"/>
      <c r="L26" s="683"/>
      <c r="M26" s="683"/>
      <c r="N26" s="683"/>
      <c r="O26" s="683"/>
      <c r="P26" s="683"/>
      <c r="Q26" s="684"/>
      <c r="R26" s="685">
        <v>2503693</v>
      </c>
      <c r="S26" s="686"/>
      <c r="T26" s="686"/>
      <c r="U26" s="686"/>
      <c r="V26" s="686"/>
      <c r="W26" s="686"/>
      <c r="X26" s="686"/>
      <c r="Y26" s="687"/>
      <c r="Z26" s="688">
        <v>18.600000000000001</v>
      </c>
      <c r="AA26" s="688"/>
      <c r="AB26" s="688"/>
      <c r="AC26" s="688"/>
      <c r="AD26" s="689">
        <v>2433331</v>
      </c>
      <c r="AE26" s="689"/>
      <c r="AF26" s="689"/>
      <c r="AG26" s="689"/>
      <c r="AH26" s="689"/>
      <c r="AI26" s="689"/>
      <c r="AJ26" s="689"/>
      <c r="AK26" s="689"/>
      <c r="AL26" s="690">
        <v>98.8</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125</v>
      </c>
      <c r="BH26" s="686"/>
      <c r="BI26" s="686"/>
      <c r="BJ26" s="686"/>
      <c r="BK26" s="686"/>
      <c r="BL26" s="686"/>
      <c r="BM26" s="686"/>
      <c r="BN26" s="687"/>
      <c r="BO26" s="688" t="s">
        <v>223</v>
      </c>
      <c r="BP26" s="688"/>
      <c r="BQ26" s="688"/>
      <c r="BR26" s="688"/>
      <c r="BS26" s="694" t="s">
        <v>223</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407846</v>
      </c>
      <c r="CS26" s="686"/>
      <c r="CT26" s="686"/>
      <c r="CU26" s="686"/>
      <c r="CV26" s="686"/>
      <c r="CW26" s="686"/>
      <c r="CX26" s="686"/>
      <c r="CY26" s="687"/>
      <c r="CZ26" s="690">
        <v>3.1</v>
      </c>
      <c r="DA26" s="719"/>
      <c r="DB26" s="719"/>
      <c r="DC26" s="723"/>
      <c r="DD26" s="694">
        <v>360223</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293</v>
      </c>
      <c r="C27" s="683"/>
      <c r="D27" s="683"/>
      <c r="E27" s="683"/>
      <c r="F27" s="683"/>
      <c r="G27" s="683"/>
      <c r="H27" s="683"/>
      <c r="I27" s="683"/>
      <c r="J27" s="683"/>
      <c r="K27" s="683"/>
      <c r="L27" s="683"/>
      <c r="M27" s="683"/>
      <c r="N27" s="683"/>
      <c r="O27" s="683"/>
      <c r="P27" s="683"/>
      <c r="Q27" s="684"/>
      <c r="R27" s="685">
        <v>1449</v>
      </c>
      <c r="S27" s="686"/>
      <c r="T27" s="686"/>
      <c r="U27" s="686"/>
      <c r="V27" s="686"/>
      <c r="W27" s="686"/>
      <c r="X27" s="686"/>
      <c r="Y27" s="687"/>
      <c r="Z27" s="688">
        <v>0</v>
      </c>
      <c r="AA27" s="688"/>
      <c r="AB27" s="688"/>
      <c r="AC27" s="688"/>
      <c r="AD27" s="689">
        <v>1449</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1320557</v>
      </c>
      <c r="BH27" s="686"/>
      <c r="BI27" s="686"/>
      <c r="BJ27" s="686"/>
      <c r="BK27" s="686"/>
      <c r="BL27" s="686"/>
      <c r="BM27" s="686"/>
      <c r="BN27" s="687"/>
      <c r="BO27" s="688">
        <v>100</v>
      </c>
      <c r="BP27" s="688"/>
      <c r="BQ27" s="688"/>
      <c r="BR27" s="688"/>
      <c r="BS27" s="694" t="s">
        <v>125</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919630</v>
      </c>
      <c r="CS27" s="721"/>
      <c r="CT27" s="721"/>
      <c r="CU27" s="721"/>
      <c r="CV27" s="721"/>
      <c r="CW27" s="721"/>
      <c r="CX27" s="721"/>
      <c r="CY27" s="722"/>
      <c r="CZ27" s="690">
        <v>7</v>
      </c>
      <c r="DA27" s="719"/>
      <c r="DB27" s="719"/>
      <c r="DC27" s="723"/>
      <c r="DD27" s="694">
        <v>55123</v>
      </c>
      <c r="DE27" s="721"/>
      <c r="DF27" s="721"/>
      <c r="DG27" s="721"/>
      <c r="DH27" s="721"/>
      <c r="DI27" s="721"/>
      <c r="DJ27" s="721"/>
      <c r="DK27" s="722"/>
      <c r="DL27" s="694">
        <v>55123</v>
      </c>
      <c r="DM27" s="721"/>
      <c r="DN27" s="721"/>
      <c r="DO27" s="721"/>
      <c r="DP27" s="721"/>
      <c r="DQ27" s="721"/>
      <c r="DR27" s="721"/>
      <c r="DS27" s="721"/>
      <c r="DT27" s="721"/>
      <c r="DU27" s="721"/>
      <c r="DV27" s="722"/>
      <c r="DW27" s="690">
        <v>2.1</v>
      </c>
      <c r="DX27" s="719"/>
      <c r="DY27" s="719"/>
      <c r="DZ27" s="719"/>
      <c r="EA27" s="719"/>
      <c r="EB27" s="719"/>
      <c r="EC27" s="720"/>
    </row>
    <row r="28" spans="2:133" ht="11.25" customHeight="1" x14ac:dyDescent="0.15">
      <c r="B28" s="682" t="s">
        <v>296</v>
      </c>
      <c r="C28" s="683"/>
      <c r="D28" s="683"/>
      <c r="E28" s="683"/>
      <c r="F28" s="683"/>
      <c r="G28" s="683"/>
      <c r="H28" s="683"/>
      <c r="I28" s="683"/>
      <c r="J28" s="683"/>
      <c r="K28" s="683"/>
      <c r="L28" s="683"/>
      <c r="M28" s="683"/>
      <c r="N28" s="683"/>
      <c r="O28" s="683"/>
      <c r="P28" s="683"/>
      <c r="Q28" s="684"/>
      <c r="R28" s="685">
        <v>7299</v>
      </c>
      <c r="S28" s="686"/>
      <c r="T28" s="686"/>
      <c r="U28" s="686"/>
      <c r="V28" s="686"/>
      <c r="W28" s="686"/>
      <c r="X28" s="686"/>
      <c r="Y28" s="687"/>
      <c r="Z28" s="688">
        <v>0.1</v>
      </c>
      <c r="AA28" s="688"/>
      <c r="AB28" s="688"/>
      <c r="AC28" s="688"/>
      <c r="AD28" s="689" t="s">
        <v>125</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371204</v>
      </c>
      <c r="CS28" s="686"/>
      <c r="CT28" s="686"/>
      <c r="CU28" s="686"/>
      <c r="CV28" s="686"/>
      <c r="CW28" s="686"/>
      <c r="CX28" s="686"/>
      <c r="CY28" s="687"/>
      <c r="CZ28" s="690">
        <v>2.8</v>
      </c>
      <c r="DA28" s="719"/>
      <c r="DB28" s="719"/>
      <c r="DC28" s="723"/>
      <c r="DD28" s="694">
        <v>340275</v>
      </c>
      <c r="DE28" s="686"/>
      <c r="DF28" s="686"/>
      <c r="DG28" s="686"/>
      <c r="DH28" s="686"/>
      <c r="DI28" s="686"/>
      <c r="DJ28" s="686"/>
      <c r="DK28" s="687"/>
      <c r="DL28" s="694">
        <v>340275</v>
      </c>
      <c r="DM28" s="686"/>
      <c r="DN28" s="686"/>
      <c r="DO28" s="686"/>
      <c r="DP28" s="686"/>
      <c r="DQ28" s="686"/>
      <c r="DR28" s="686"/>
      <c r="DS28" s="686"/>
      <c r="DT28" s="686"/>
      <c r="DU28" s="686"/>
      <c r="DV28" s="687"/>
      <c r="DW28" s="690">
        <v>13.1</v>
      </c>
      <c r="DX28" s="719"/>
      <c r="DY28" s="719"/>
      <c r="DZ28" s="719"/>
      <c r="EA28" s="719"/>
      <c r="EB28" s="719"/>
      <c r="EC28" s="720"/>
    </row>
    <row r="29" spans="2:133" ht="11.25" customHeight="1" x14ac:dyDescent="0.15">
      <c r="B29" s="682" t="s">
        <v>298</v>
      </c>
      <c r="C29" s="683"/>
      <c r="D29" s="683"/>
      <c r="E29" s="683"/>
      <c r="F29" s="683"/>
      <c r="G29" s="683"/>
      <c r="H29" s="683"/>
      <c r="I29" s="683"/>
      <c r="J29" s="683"/>
      <c r="K29" s="683"/>
      <c r="L29" s="683"/>
      <c r="M29" s="683"/>
      <c r="N29" s="683"/>
      <c r="O29" s="683"/>
      <c r="P29" s="683"/>
      <c r="Q29" s="684"/>
      <c r="R29" s="685">
        <v>57047</v>
      </c>
      <c r="S29" s="686"/>
      <c r="T29" s="686"/>
      <c r="U29" s="686"/>
      <c r="V29" s="686"/>
      <c r="W29" s="686"/>
      <c r="X29" s="686"/>
      <c r="Y29" s="687"/>
      <c r="Z29" s="688">
        <v>0.4</v>
      </c>
      <c r="AA29" s="688"/>
      <c r="AB29" s="688"/>
      <c r="AC29" s="688"/>
      <c r="AD29" s="689">
        <v>3162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300</v>
      </c>
      <c r="CG29" s="701"/>
      <c r="CH29" s="701"/>
      <c r="CI29" s="701"/>
      <c r="CJ29" s="701"/>
      <c r="CK29" s="701"/>
      <c r="CL29" s="701"/>
      <c r="CM29" s="701"/>
      <c r="CN29" s="701"/>
      <c r="CO29" s="701"/>
      <c r="CP29" s="701"/>
      <c r="CQ29" s="702"/>
      <c r="CR29" s="685">
        <v>371204</v>
      </c>
      <c r="CS29" s="721"/>
      <c r="CT29" s="721"/>
      <c r="CU29" s="721"/>
      <c r="CV29" s="721"/>
      <c r="CW29" s="721"/>
      <c r="CX29" s="721"/>
      <c r="CY29" s="722"/>
      <c r="CZ29" s="690">
        <v>2.8</v>
      </c>
      <c r="DA29" s="719"/>
      <c r="DB29" s="719"/>
      <c r="DC29" s="723"/>
      <c r="DD29" s="694">
        <v>340275</v>
      </c>
      <c r="DE29" s="721"/>
      <c r="DF29" s="721"/>
      <c r="DG29" s="721"/>
      <c r="DH29" s="721"/>
      <c r="DI29" s="721"/>
      <c r="DJ29" s="721"/>
      <c r="DK29" s="722"/>
      <c r="DL29" s="694">
        <v>340275</v>
      </c>
      <c r="DM29" s="721"/>
      <c r="DN29" s="721"/>
      <c r="DO29" s="721"/>
      <c r="DP29" s="721"/>
      <c r="DQ29" s="721"/>
      <c r="DR29" s="721"/>
      <c r="DS29" s="721"/>
      <c r="DT29" s="721"/>
      <c r="DU29" s="721"/>
      <c r="DV29" s="722"/>
      <c r="DW29" s="690">
        <v>13.1</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19447</v>
      </c>
      <c r="S30" s="686"/>
      <c r="T30" s="686"/>
      <c r="U30" s="686"/>
      <c r="V30" s="686"/>
      <c r="W30" s="686"/>
      <c r="X30" s="686"/>
      <c r="Y30" s="687"/>
      <c r="Z30" s="688">
        <v>0.1</v>
      </c>
      <c r="AA30" s="688"/>
      <c r="AB30" s="688"/>
      <c r="AC30" s="688"/>
      <c r="AD30" s="689" t="s">
        <v>223</v>
      </c>
      <c r="AE30" s="689"/>
      <c r="AF30" s="689"/>
      <c r="AG30" s="689"/>
      <c r="AH30" s="689"/>
      <c r="AI30" s="689"/>
      <c r="AJ30" s="689"/>
      <c r="AK30" s="689"/>
      <c r="AL30" s="690" t="s">
        <v>125</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352579</v>
      </c>
      <c r="CS30" s="686"/>
      <c r="CT30" s="686"/>
      <c r="CU30" s="686"/>
      <c r="CV30" s="686"/>
      <c r="CW30" s="686"/>
      <c r="CX30" s="686"/>
      <c r="CY30" s="687"/>
      <c r="CZ30" s="690">
        <v>2.7</v>
      </c>
      <c r="DA30" s="719"/>
      <c r="DB30" s="719"/>
      <c r="DC30" s="723"/>
      <c r="DD30" s="694">
        <v>321650</v>
      </c>
      <c r="DE30" s="686"/>
      <c r="DF30" s="686"/>
      <c r="DG30" s="686"/>
      <c r="DH30" s="686"/>
      <c r="DI30" s="686"/>
      <c r="DJ30" s="686"/>
      <c r="DK30" s="687"/>
      <c r="DL30" s="694">
        <v>321650</v>
      </c>
      <c r="DM30" s="686"/>
      <c r="DN30" s="686"/>
      <c r="DO30" s="686"/>
      <c r="DP30" s="686"/>
      <c r="DQ30" s="686"/>
      <c r="DR30" s="686"/>
      <c r="DS30" s="686"/>
      <c r="DT30" s="686"/>
      <c r="DU30" s="686"/>
      <c r="DV30" s="687"/>
      <c r="DW30" s="690">
        <v>12.4</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1776719</v>
      </c>
      <c r="S31" s="686"/>
      <c r="T31" s="686"/>
      <c r="U31" s="686"/>
      <c r="V31" s="686"/>
      <c r="W31" s="686"/>
      <c r="X31" s="686"/>
      <c r="Y31" s="687"/>
      <c r="Z31" s="688">
        <v>13.2</v>
      </c>
      <c r="AA31" s="688"/>
      <c r="AB31" s="688"/>
      <c r="AC31" s="688"/>
      <c r="AD31" s="689" t="s">
        <v>223</v>
      </c>
      <c r="AE31" s="689"/>
      <c r="AF31" s="689"/>
      <c r="AG31" s="689"/>
      <c r="AH31" s="689"/>
      <c r="AI31" s="689"/>
      <c r="AJ31" s="689"/>
      <c r="AK31" s="689"/>
      <c r="AL31" s="690" t="s">
        <v>125</v>
      </c>
      <c r="AM31" s="691"/>
      <c r="AN31" s="691"/>
      <c r="AO31" s="692"/>
      <c r="AP31" s="742" t="s">
        <v>306</v>
      </c>
      <c r="AQ31" s="743"/>
      <c r="AR31" s="743"/>
      <c r="AS31" s="743"/>
      <c r="AT31" s="748" t="s">
        <v>307</v>
      </c>
      <c r="AU31" s="231"/>
      <c r="AV31" s="231"/>
      <c r="AW31" s="231"/>
      <c r="AX31" s="671" t="s">
        <v>182</v>
      </c>
      <c r="AY31" s="672"/>
      <c r="AZ31" s="672"/>
      <c r="BA31" s="672"/>
      <c r="BB31" s="672"/>
      <c r="BC31" s="672"/>
      <c r="BD31" s="672"/>
      <c r="BE31" s="672"/>
      <c r="BF31" s="673"/>
      <c r="BG31" s="753">
        <v>99.1</v>
      </c>
      <c r="BH31" s="740"/>
      <c r="BI31" s="740"/>
      <c r="BJ31" s="740"/>
      <c r="BK31" s="740"/>
      <c r="BL31" s="740"/>
      <c r="BM31" s="680">
        <v>97.4</v>
      </c>
      <c r="BN31" s="740"/>
      <c r="BO31" s="740"/>
      <c r="BP31" s="740"/>
      <c r="BQ31" s="741"/>
      <c r="BR31" s="753">
        <v>99.4</v>
      </c>
      <c r="BS31" s="740"/>
      <c r="BT31" s="740"/>
      <c r="BU31" s="740"/>
      <c r="BV31" s="740"/>
      <c r="BW31" s="740"/>
      <c r="BX31" s="680">
        <v>97.7</v>
      </c>
      <c r="BY31" s="740"/>
      <c r="BZ31" s="740"/>
      <c r="CA31" s="740"/>
      <c r="CB31" s="741"/>
      <c r="CD31" s="727"/>
      <c r="CE31" s="728"/>
      <c r="CF31" s="700" t="s">
        <v>308</v>
      </c>
      <c r="CG31" s="701"/>
      <c r="CH31" s="701"/>
      <c r="CI31" s="701"/>
      <c r="CJ31" s="701"/>
      <c r="CK31" s="701"/>
      <c r="CL31" s="701"/>
      <c r="CM31" s="701"/>
      <c r="CN31" s="701"/>
      <c r="CO31" s="701"/>
      <c r="CP31" s="701"/>
      <c r="CQ31" s="702"/>
      <c r="CR31" s="685">
        <v>18625</v>
      </c>
      <c r="CS31" s="721"/>
      <c r="CT31" s="721"/>
      <c r="CU31" s="721"/>
      <c r="CV31" s="721"/>
      <c r="CW31" s="721"/>
      <c r="CX31" s="721"/>
      <c r="CY31" s="722"/>
      <c r="CZ31" s="690">
        <v>0.1</v>
      </c>
      <c r="DA31" s="719"/>
      <c r="DB31" s="719"/>
      <c r="DC31" s="723"/>
      <c r="DD31" s="694">
        <v>18625</v>
      </c>
      <c r="DE31" s="721"/>
      <c r="DF31" s="721"/>
      <c r="DG31" s="721"/>
      <c r="DH31" s="721"/>
      <c r="DI31" s="721"/>
      <c r="DJ31" s="721"/>
      <c r="DK31" s="722"/>
      <c r="DL31" s="694">
        <v>18625</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v>8281</v>
      </c>
      <c r="S32" s="686"/>
      <c r="T32" s="686"/>
      <c r="U32" s="686"/>
      <c r="V32" s="686"/>
      <c r="W32" s="686"/>
      <c r="X32" s="686"/>
      <c r="Y32" s="687"/>
      <c r="Z32" s="688">
        <v>0.1</v>
      </c>
      <c r="AA32" s="688"/>
      <c r="AB32" s="688"/>
      <c r="AC32" s="688"/>
      <c r="AD32" s="689">
        <v>8281</v>
      </c>
      <c r="AE32" s="689"/>
      <c r="AF32" s="689"/>
      <c r="AG32" s="689"/>
      <c r="AH32" s="689"/>
      <c r="AI32" s="689"/>
      <c r="AJ32" s="689"/>
      <c r="AK32" s="689"/>
      <c r="AL32" s="690">
        <v>0.3</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99.2</v>
      </c>
      <c r="BH32" s="721"/>
      <c r="BI32" s="721"/>
      <c r="BJ32" s="721"/>
      <c r="BK32" s="721"/>
      <c r="BL32" s="721"/>
      <c r="BM32" s="691">
        <v>97.3</v>
      </c>
      <c r="BN32" s="751"/>
      <c r="BO32" s="751"/>
      <c r="BP32" s="751"/>
      <c r="BQ32" s="752"/>
      <c r="BR32" s="754">
        <v>99.4</v>
      </c>
      <c r="BS32" s="721"/>
      <c r="BT32" s="721"/>
      <c r="BU32" s="721"/>
      <c r="BV32" s="721"/>
      <c r="BW32" s="721"/>
      <c r="BX32" s="691">
        <v>97.7</v>
      </c>
      <c r="BY32" s="751"/>
      <c r="BZ32" s="751"/>
      <c r="CA32" s="751"/>
      <c r="CB32" s="752"/>
      <c r="CD32" s="729"/>
      <c r="CE32" s="730"/>
      <c r="CF32" s="700" t="s">
        <v>312</v>
      </c>
      <c r="CG32" s="701"/>
      <c r="CH32" s="701"/>
      <c r="CI32" s="701"/>
      <c r="CJ32" s="701"/>
      <c r="CK32" s="701"/>
      <c r="CL32" s="701"/>
      <c r="CM32" s="701"/>
      <c r="CN32" s="701"/>
      <c r="CO32" s="701"/>
      <c r="CP32" s="701"/>
      <c r="CQ32" s="702"/>
      <c r="CR32" s="685" t="s">
        <v>125</v>
      </c>
      <c r="CS32" s="686"/>
      <c r="CT32" s="686"/>
      <c r="CU32" s="686"/>
      <c r="CV32" s="686"/>
      <c r="CW32" s="686"/>
      <c r="CX32" s="686"/>
      <c r="CY32" s="687"/>
      <c r="CZ32" s="690" t="s">
        <v>223</v>
      </c>
      <c r="DA32" s="719"/>
      <c r="DB32" s="719"/>
      <c r="DC32" s="723"/>
      <c r="DD32" s="694" t="s">
        <v>125</v>
      </c>
      <c r="DE32" s="686"/>
      <c r="DF32" s="686"/>
      <c r="DG32" s="686"/>
      <c r="DH32" s="686"/>
      <c r="DI32" s="686"/>
      <c r="DJ32" s="686"/>
      <c r="DK32" s="687"/>
      <c r="DL32" s="694" t="s">
        <v>223</v>
      </c>
      <c r="DM32" s="686"/>
      <c r="DN32" s="686"/>
      <c r="DO32" s="686"/>
      <c r="DP32" s="686"/>
      <c r="DQ32" s="686"/>
      <c r="DR32" s="686"/>
      <c r="DS32" s="686"/>
      <c r="DT32" s="686"/>
      <c r="DU32" s="686"/>
      <c r="DV32" s="687"/>
      <c r="DW32" s="690" t="s">
        <v>125</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321891</v>
      </c>
      <c r="S33" s="686"/>
      <c r="T33" s="686"/>
      <c r="U33" s="686"/>
      <c r="V33" s="686"/>
      <c r="W33" s="686"/>
      <c r="X33" s="686"/>
      <c r="Y33" s="687"/>
      <c r="Z33" s="688">
        <v>2.4</v>
      </c>
      <c r="AA33" s="688"/>
      <c r="AB33" s="688"/>
      <c r="AC33" s="688"/>
      <c r="AD33" s="689" t="s">
        <v>223</v>
      </c>
      <c r="AE33" s="689"/>
      <c r="AF33" s="689"/>
      <c r="AG33" s="689"/>
      <c r="AH33" s="689"/>
      <c r="AI33" s="689"/>
      <c r="AJ33" s="689"/>
      <c r="AK33" s="689"/>
      <c r="AL33" s="690" t="s">
        <v>125</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99.1</v>
      </c>
      <c r="BH33" s="756"/>
      <c r="BI33" s="756"/>
      <c r="BJ33" s="756"/>
      <c r="BK33" s="756"/>
      <c r="BL33" s="756"/>
      <c r="BM33" s="757">
        <v>97.3</v>
      </c>
      <c r="BN33" s="756"/>
      <c r="BO33" s="756"/>
      <c r="BP33" s="756"/>
      <c r="BQ33" s="758"/>
      <c r="BR33" s="755">
        <v>99.4</v>
      </c>
      <c r="BS33" s="756"/>
      <c r="BT33" s="756"/>
      <c r="BU33" s="756"/>
      <c r="BV33" s="756"/>
      <c r="BW33" s="756"/>
      <c r="BX33" s="757">
        <v>97.7</v>
      </c>
      <c r="BY33" s="756"/>
      <c r="BZ33" s="756"/>
      <c r="CA33" s="756"/>
      <c r="CB33" s="758"/>
      <c r="CD33" s="700" t="s">
        <v>315</v>
      </c>
      <c r="CE33" s="701"/>
      <c r="CF33" s="701"/>
      <c r="CG33" s="701"/>
      <c r="CH33" s="701"/>
      <c r="CI33" s="701"/>
      <c r="CJ33" s="701"/>
      <c r="CK33" s="701"/>
      <c r="CL33" s="701"/>
      <c r="CM33" s="701"/>
      <c r="CN33" s="701"/>
      <c r="CO33" s="701"/>
      <c r="CP33" s="701"/>
      <c r="CQ33" s="702"/>
      <c r="CR33" s="685">
        <v>10722032</v>
      </c>
      <c r="CS33" s="721"/>
      <c r="CT33" s="721"/>
      <c r="CU33" s="721"/>
      <c r="CV33" s="721"/>
      <c r="CW33" s="721"/>
      <c r="CX33" s="721"/>
      <c r="CY33" s="722"/>
      <c r="CZ33" s="690">
        <v>81.900000000000006</v>
      </c>
      <c r="DA33" s="719"/>
      <c r="DB33" s="719"/>
      <c r="DC33" s="723"/>
      <c r="DD33" s="694">
        <v>1962382</v>
      </c>
      <c r="DE33" s="721"/>
      <c r="DF33" s="721"/>
      <c r="DG33" s="721"/>
      <c r="DH33" s="721"/>
      <c r="DI33" s="721"/>
      <c r="DJ33" s="721"/>
      <c r="DK33" s="722"/>
      <c r="DL33" s="694">
        <v>1474618</v>
      </c>
      <c r="DM33" s="721"/>
      <c r="DN33" s="721"/>
      <c r="DO33" s="721"/>
      <c r="DP33" s="721"/>
      <c r="DQ33" s="721"/>
      <c r="DR33" s="721"/>
      <c r="DS33" s="721"/>
      <c r="DT33" s="721"/>
      <c r="DU33" s="721"/>
      <c r="DV33" s="722"/>
      <c r="DW33" s="690">
        <v>56.6</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9736</v>
      </c>
      <c r="S34" s="686"/>
      <c r="T34" s="686"/>
      <c r="U34" s="686"/>
      <c r="V34" s="686"/>
      <c r="W34" s="686"/>
      <c r="X34" s="686"/>
      <c r="Y34" s="687"/>
      <c r="Z34" s="688">
        <v>0.1</v>
      </c>
      <c r="AA34" s="688"/>
      <c r="AB34" s="688"/>
      <c r="AC34" s="688"/>
      <c r="AD34" s="689" t="s">
        <v>125</v>
      </c>
      <c r="AE34" s="689"/>
      <c r="AF34" s="689"/>
      <c r="AG34" s="689"/>
      <c r="AH34" s="689"/>
      <c r="AI34" s="689"/>
      <c r="AJ34" s="689"/>
      <c r="AK34" s="689"/>
      <c r="AL34" s="690" t="s">
        <v>223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1814552</v>
      </c>
      <c r="CS34" s="686"/>
      <c r="CT34" s="686"/>
      <c r="CU34" s="686"/>
      <c r="CV34" s="686"/>
      <c r="CW34" s="686"/>
      <c r="CX34" s="686"/>
      <c r="CY34" s="687"/>
      <c r="CZ34" s="690">
        <v>13.9</v>
      </c>
      <c r="DA34" s="719"/>
      <c r="DB34" s="719"/>
      <c r="DC34" s="723"/>
      <c r="DD34" s="694">
        <v>544542</v>
      </c>
      <c r="DE34" s="686"/>
      <c r="DF34" s="686"/>
      <c r="DG34" s="686"/>
      <c r="DH34" s="686"/>
      <c r="DI34" s="686"/>
      <c r="DJ34" s="686"/>
      <c r="DK34" s="687"/>
      <c r="DL34" s="694">
        <v>344133</v>
      </c>
      <c r="DM34" s="686"/>
      <c r="DN34" s="686"/>
      <c r="DO34" s="686"/>
      <c r="DP34" s="686"/>
      <c r="DQ34" s="686"/>
      <c r="DR34" s="686"/>
      <c r="DS34" s="686"/>
      <c r="DT34" s="686"/>
      <c r="DU34" s="686"/>
      <c r="DV34" s="687"/>
      <c r="DW34" s="690">
        <v>13.2</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4442402</v>
      </c>
      <c r="S35" s="686"/>
      <c r="T35" s="686"/>
      <c r="U35" s="686"/>
      <c r="V35" s="686"/>
      <c r="W35" s="686"/>
      <c r="X35" s="686"/>
      <c r="Y35" s="687"/>
      <c r="Z35" s="688">
        <v>33</v>
      </c>
      <c r="AA35" s="688"/>
      <c r="AB35" s="688"/>
      <c r="AC35" s="688"/>
      <c r="AD35" s="689" t="s">
        <v>125</v>
      </c>
      <c r="AE35" s="689"/>
      <c r="AF35" s="689"/>
      <c r="AG35" s="689"/>
      <c r="AH35" s="689"/>
      <c r="AI35" s="689"/>
      <c r="AJ35" s="689"/>
      <c r="AK35" s="689"/>
      <c r="AL35" s="690" t="s">
        <v>125</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22751</v>
      </c>
      <c r="CS35" s="721"/>
      <c r="CT35" s="721"/>
      <c r="CU35" s="721"/>
      <c r="CV35" s="721"/>
      <c r="CW35" s="721"/>
      <c r="CX35" s="721"/>
      <c r="CY35" s="722"/>
      <c r="CZ35" s="690">
        <v>0.2</v>
      </c>
      <c r="DA35" s="719"/>
      <c r="DB35" s="719"/>
      <c r="DC35" s="723"/>
      <c r="DD35" s="694">
        <v>19179</v>
      </c>
      <c r="DE35" s="721"/>
      <c r="DF35" s="721"/>
      <c r="DG35" s="721"/>
      <c r="DH35" s="721"/>
      <c r="DI35" s="721"/>
      <c r="DJ35" s="721"/>
      <c r="DK35" s="722"/>
      <c r="DL35" s="694">
        <v>18923</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3696763</v>
      </c>
      <c r="S36" s="686"/>
      <c r="T36" s="686"/>
      <c r="U36" s="686"/>
      <c r="V36" s="686"/>
      <c r="W36" s="686"/>
      <c r="X36" s="686"/>
      <c r="Y36" s="687"/>
      <c r="Z36" s="688">
        <v>27.5</v>
      </c>
      <c r="AA36" s="688"/>
      <c r="AB36" s="688"/>
      <c r="AC36" s="688"/>
      <c r="AD36" s="689" t="s">
        <v>125</v>
      </c>
      <c r="AE36" s="689"/>
      <c r="AF36" s="689"/>
      <c r="AG36" s="689"/>
      <c r="AH36" s="689"/>
      <c r="AI36" s="689"/>
      <c r="AJ36" s="689"/>
      <c r="AK36" s="689"/>
      <c r="AL36" s="690" t="s">
        <v>125</v>
      </c>
      <c r="AM36" s="691"/>
      <c r="AN36" s="691"/>
      <c r="AO36" s="692"/>
      <c r="AP36" s="235"/>
      <c r="AQ36" s="759" t="s">
        <v>323</v>
      </c>
      <c r="AR36" s="760"/>
      <c r="AS36" s="760"/>
      <c r="AT36" s="760"/>
      <c r="AU36" s="760"/>
      <c r="AV36" s="760"/>
      <c r="AW36" s="760"/>
      <c r="AX36" s="760"/>
      <c r="AY36" s="761"/>
      <c r="AZ36" s="674">
        <v>619257</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84719</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3720705</v>
      </c>
      <c r="CS36" s="686"/>
      <c r="CT36" s="686"/>
      <c r="CU36" s="686"/>
      <c r="CV36" s="686"/>
      <c r="CW36" s="686"/>
      <c r="CX36" s="686"/>
      <c r="CY36" s="687"/>
      <c r="CZ36" s="690">
        <v>28.4</v>
      </c>
      <c r="DA36" s="719"/>
      <c r="DB36" s="719"/>
      <c r="DC36" s="723"/>
      <c r="DD36" s="694">
        <v>721993</v>
      </c>
      <c r="DE36" s="686"/>
      <c r="DF36" s="686"/>
      <c r="DG36" s="686"/>
      <c r="DH36" s="686"/>
      <c r="DI36" s="686"/>
      <c r="DJ36" s="686"/>
      <c r="DK36" s="687"/>
      <c r="DL36" s="694">
        <v>574240</v>
      </c>
      <c r="DM36" s="686"/>
      <c r="DN36" s="686"/>
      <c r="DO36" s="686"/>
      <c r="DP36" s="686"/>
      <c r="DQ36" s="686"/>
      <c r="DR36" s="686"/>
      <c r="DS36" s="686"/>
      <c r="DT36" s="686"/>
      <c r="DU36" s="686"/>
      <c r="DV36" s="687"/>
      <c r="DW36" s="690">
        <v>22.1</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283126</v>
      </c>
      <c r="S37" s="686"/>
      <c r="T37" s="686"/>
      <c r="U37" s="686"/>
      <c r="V37" s="686"/>
      <c r="W37" s="686"/>
      <c r="X37" s="686"/>
      <c r="Y37" s="687"/>
      <c r="Z37" s="688">
        <v>2.1</v>
      </c>
      <c r="AA37" s="688"/>
      <c r="AB37" s="688"/>
      <c r="AC37" s="688"/>
      <c r="AD37" s="689" t="s">
        <v>223</v>
      </c>
      <c r="AE37" s="689"/>
      <c r="AF37" s="689"/>
      <c r="AG37" s="689"/>
      <c r="AH37" s="689"/>
      <c r="AI37" s="689"/>
      <c r="AJ37" s="689"/>
      <c r="AK37" s="689"/>
      <c r="AL37" s="690" t="s">
        <v>223</v>
      </c>
      <c r="AM37" s="691"/>
      <c r="AN37" s="691"/>
      <c r="AO37" s="692"/>
      <c r="AQ37" s="763" t="s">
        <v>327</v>
      </c>
      <c r="AR37" s="764"/>
      <c r="AS37" s="764"/>
      <c r="AT37" s="764"/>
      <c r="AU37" s="764"/>
      <c r="AV37" s="764"/>
      <c r="AW37" s="764"/>
      <c r="AX37" s="764"/>
      <c r="AY37" s="765"/>
      <c r="AZ37" s="685">
        <v>260901</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81699</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355653</v>
      </c>
      <c r="CS37" s="721"/>
      <c r="CT37" s="721"/>
      <c r="CU37" s="721"/>
      <c r="CV37" s="721"/>
      <c r="CW37" s="721"/>
      <c r="CX37" s="721"/>
      <c r="CY37" s="722"/>
      <c r="CZ37" s="690">
        <v>2.7</v>
      </c>
      <c r="DA37" s="719"/>
      <c r="DB37" s="719"/>
      <c r="DC37" s="723"/>
      <c r="DD37" s="694">
        <v>355248</v>
      </c>
      <c r="DE37" s="721"/>
      <c r="DF37" s="721"/>
      <c r="DG37" s="721"/>
      <c r="DH37" s="721"/>
      <c r="DI37" s="721"/>
      <c r="DJ37" s="721"/>
      <c r="DK37" s="722"/>
      <c r="DL37" s="694">
        <v>334345</v>
      </c>
      <c r="DM37" s="721"/>
      <c r="DN37" s="721"/>
      <c r="DO37" s="721"/>
      <c r="DP37" s="721"/>
      <c r="DQ37" s="721"/>
      <c r="DR37" s="721"/>
      <c r="DS37" s="721"/>
      <c r="DT37" s="721"/>
      <c r="DU37" s="721"/>
      <c r="DV37" s="722"/>
      <c r="DW37" s="690">
        <v>12.8</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97010</v>
      </c>
      <c r="S38" s="686"/>
      <c r="T38" s="686"/>
      <c r="U38" s="686"/>
      <c r="V38" s="686"/>
      <c r="W38" s="686"/>
      <c r="X38" s="686"/>
      <c r="Y38" s="687"/>
      <c r="Z38" s="688">
        <v>0.7</v>
      </c>
      <c r="AA38" s="688"/>
      <c r="AB38" s="688"/>
      <c r="AC38" s="688"/>
      <c r="AD38" s="689">
        <v>17103</v>
      </c>
      <c r="AE38" s="689"/>
      <c r="AF38" s="689"/>
      <c r="AG38" s="689"/>
      <c r="AH38" s="689"/>
      <c r="AI38" s="689"/>
      <c r="AJ38" s="689"/>
      <c r="AK38" s="689"/>
      <c r="AL38" s="690">
        <v>0.7</v>
      </c>
      <c r="AM38" s="691"/>
      <c r="AN38" s="691"/>
      <c r="AO38" s="692"/>
      <c r="AQ38" s="763" t="s">
        <v>331</v>
      </c>
      <c r="AR38" s="764"/>
      <c r="AS38" s="764"/>
      <c r="AT38" s="764"/>
      <c r="AU38" s="764"/>
      <c r="AV38" s="764"/>
      <c r="AW38" s="764"/>
      <c r="AX38" s="764"/>
      <c r="AY38" s="765"/>
      <c r="AZ38" s="685">
        <v>218</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1039</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619039</v>
      </c>
      <c r="CS38" s="686"/>
      <c r="CT38" s="686"/>
      <c r="CU38" s="686"/>
      <c r="CV38" s="686"/>
      <c r="CW38" s="686"/>
      <c r="CX38" s="686"/>
      <c r="CY38" s="687"/>
      <c r="CZ38" s="690">
        <v>4.7</v>
      </c>
      <c r="DA38" s="719"/>
      <c r="DB38" s="719"/>
      <c r="DC38" s="723"/>
      <c r="DD38" s="694">
        <v>559931</v>
      </c>
      <c r="DE38" s="686"/>
      <c r="DF38" s="686"/>
      <c r="DG38" s="686"/>
      <c r="DH38" s="686"/>
      <c r="DI38" s="686"/>
      <c r="DJ38" s="686"/>
      <c r="DK38" s="687"/>
      <c r="DL38" s="694">
        <v>537322</v>
      </c>
      <c r="DM38" s="686"/>
      <c r="DN38" s="686"/>
      <c r="DO38" s="686"/>
      <c r="DP38" s="686"/>
      <c r="DQ38" s="686"/>
      <c r="DR38" s="686"/>
      <c r="DS38" s="686"/>
      <c r="DT38" s="686"/>
      <c r="DU38" s="686"/>
      <c r="DV38" s="687"/>
      <c r="DW38" s="690">
        <v>20.6</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218579</v>
      </c>
      <c r="S39" s="686"/>
      <c r="T39" s="686"/>
      <c r="U39" s="686"/>
      <c r="V39" s="686"/>
      <c r="W39" s="686"/>
      <c r="X39" s="686"/>
      <c r="Y39" s="687"/>
      <c r="Z39" s="688">
        <v>1.6</v>
      </c>
      <c r="AA39" s="688"/>
      <c r="AB39" s="688"/>
      <c r="AC39" s="688"/>
      <c r="AD39" s="689" t="s">
        <v>125</v>
      </c>
      <c r="AE39" s="689"/>
      <c r="AF39" s="689"/>
      <c r="AG39" s="689"/>
      <c r="AH39" s="689"/>
      <c r="AI39" s="689"/>
      <c r="AJ39" s="689"/>
      <c r="AK39" s="689"/>
      <c r="AL39" s="690" t="s">
        <v>223</v>
      </c>
      <c r="AM39" s="691"/>
      <c r="AN39" s="691"/>
      <c r="AO39" s="692"/>
      <c r="AQ39" s="763" t="s">
        <v>335</v>
      </c>
      <c r="AR39" s="764"/>
      <c r="AS39" s="764"/>
      <c r="AT39" s="764"/>
      <c r="AU39" s="764"/>
      <c r="AV39" s="764"/>
      <c r="AW39" s="764"/>
      <c r="AX39" s="764"/>
      <c r="AY39" s="765"/>
      <c r="AZ39" s="685" t="s">
        <v>125</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1681</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4524985</v>
      </c>
      <c r="CS39" s="721"/>
      <c r="CT39" s="721"/>
      <c r="CU39" s="721"/>
      <c r="CV39" s="721"/>
      <c r="CW39" s="721"/>
      <c r="CX39" s="721"/>
      <c r="CY39" s="722"/>
      <c r="CZ39" s="690">
        <v>34.6</v>
      </c>
      <c r="DA39" s="719"/>
      <c r="DB39" s="719"/>
      <c r="DC39" s="723"/>
      <c r="DD39" s="694">
        <v>116737</v>
      </c>
      <c r="DE39" s="721"/>
      <c r="DF39" s="721"/>
      <c r="DG39" s="721"/>
      <c r="DH39" s="721"/>
      <c r="DI39" s="721"/>
      <c r="DJ39" s="721"/>
      <c r="DK39" s="722"/>
      <c r="DL39" s="694" t="s">
        <v>125</v>
      </c>
      <c r="DM39" s="721"/>
      <c r="DN39" s="721"/>
      <c r="DO39" s="721"/>
      <c r="DP39" s="721"/>
      <c r="DQ39" s="721"/>
      <c r="DR39" s="721"/>
      <c r="DS39" s="721"/>
      <c r="DT39" s="721"/>
      <c r="DU39" s="721"/>
      <c r="DV39" s="722"/>
      <c r="DW39" s="690" t="s">
        <v>223</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223</v>
      </c>
      <c r="AA40" s="688"/>
      <c r="AB40" s="688"/>
      <c r="AC40" s="688"/>
      <c r="AD40" s="689" t="s">
        <v>223</v>
      </c>
      <c r="AE40" s="689"/>
      <c r="AF40" s="689"/>
      <c r="AG40" s="689"/>
      <c r="AH40" s="689"/>
      <c r="AI40" s="689"/>
      <c r="AJ40" s="689"/>
      <c r="AK40" s="689"/>
      <c r="AL40" s="690" t="s">
        <v>125</v>
      </c>
      <c r="AM40" s="691"/>
      <c r="AN40" s="691"/>
      <c r="AO40" s="692"/>
      <c r="AQ40" s="763" t="s">
        <v>339</v>
      </c>
      <c r="AR40" s="764"/>
      <c r="AS40" s="764"/>
      <c r="AT40" s="764"/>
      <c r="AU40" s="764"/>
      <c r="AV40" s="764"/>
      <c r="AW40" s="764"/>
      <c r="AX40" s="764"/>
      <c r="AY40" s="765"/>
      <c r="AZ40" s="685" t="s">
        <v>125</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98</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20000</v>
      </c>
      <c r="CS40" s="686"/>
      <c r="CT40" s="686"/>
      <c r="CU40" s="686"/>
      <c r="CV40" s="686"/>
      <c r="CW40" s="686"/>
      <c r="CX40" s="686"/>
      <c r="CY40" s="687"/>
      <c r="CZ40" s="690">
        <v>0.2</v>
      </c>
      <c r="DA40" s="719"/>
      <c r="DB40" s="719"/>
      <c r="DC40" s="723"/>
      <c r="DD40" s="694" t="s">
        <v>125</v>
      </c>
      <c r="DE40" s="686"/>
      <c r="DF40" s="686"/>
      <c r="DG40" s="686"/>
      <c r="DH40" s="686"/>
      <c r="DI40" s="686"/>
      <c r="DJ40" s="686"/>
      <c r="DK40" s="687"/>
      <c r="DL40" s="694" t="s">
        <v>223</v>
      </c>
      <c r="DM40" s="686"/>
      <c r="DN40" s="686"/>
      <c r="DO40" s="686"/>
      <c r="DP40" s="686"/>
      <c r="DQ40" s="686"/>
      <c r="DR40" s="686"/>
      <c r="DS40" s="686"/>
      <c r="DT40" s="686"/>
      <c r="DU40" s="686"/>
      <c r="DV40" s="687"/>
      <c r="DW40" s="690" t="s">
        <v>125</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223</v>
      </c>
      <c r="AA41" s="688"/>
      <c r="AB41" s="688"/>
      <c r="AC41" s="688"/>
      <c r="AD41" s="689" t="s">
        <v>125</v>
      </c>
      <c r="AE41" s="689"/>
      <c r="AF41" s="689"/>
      <c r="AG41" s="689"/>
      <c r="AH41" s="689"/>
      <c r="AI41" s="689"/>
      <c r="AJ41" s="689"/>
      <c r="AK41" s="689"/>
      <c r="AL41" s="690" t="s">
        <v>223</v>
      </c>
      <c r="AM41" s="691"/>
      <c r="AN41" s="691"/>
      <c r="AO41" s="692"/>
      <c r="AQ41" s="763" t="s">
        <v>344</v>
      </c>
      <c r="AR41" s="764"/>
      <c r="AS41" s="764"/>
      <c r="AT41" s="764"/>
      <c r="AU41" s="764"/>
      <c r="AV41" s="764"/>
      <c r="AW41" s="764"/>
      <c r="AX41" s="764"/>
      <c r="AY41" s="765"/>
      <c r="AZ41" s="685">
        <v>63576</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t="s">
        <v>125</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223</v>
      </c>
      <c r="DA41" s="719"/>
      <c r="DB41" s="719"/>
      <c r="DC41" s="723"/>
      <c r="DD41" s="694" t="s">
        <v>223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140610</v>
      </c>
      <c r="S42" s="686"/>
      <c r="T42" s="686"/>
      <c r="U42" s="686"/>
      <c r="V42" s="686"/>
      <c r="W42" s="686"/>
      <c r="X42" s="686"/>
      <c r="Y42" s="687"/>
      <c r="Z42" s="688">
        <v>1</v>
      </c>
      <c r="AA42" s="688"/>
      <c r="AB42" s="688"/>
      <c r="AC42" s="688"/>
      <c r="AD42" s="689" t="s">
        <v>125</v>
      </c>
      <c r="AE42" s="689"/>
      <c r="AF42" s="689"/>
      <c r="AG42" s="689"/>
      <c r="AH42" s="689"/>
      <c r="AI42" s="689"/>
      <c r="AJ42" s="689"/>
      <c r="AK42" s="689"/>
      <c r="AL42" s="690" t="s">
        <v>125</v>
      </c>
      <c r="AM42" s="691"/>
      <c r="AN42" s="691"/>
      <c r="AO42" s="692"/>
      <c r="AQ42" s="784" t="s">
        <v>348</v>
      </c>
      <c r="AR42" s="785"/>
      <c r="AS42" s="785"/>
      <c r="AT42" s="785"/>
      <c r="AU42" s="785"/>
      <c r="AV42" s="785"/>
      <c r="AW42" s="785"/>
      <c r="AX42" s="785"/>
      <c r="AY42" s="786"/>
      <c r="AZ42" s="776">
        <v>294562</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411</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397703</v>
      </c>
      <c r="CS42" s="686"/>
      <c r="CT42" s="686"/>
      <c r="CU42" s="686"/>
      <c r="CV42" s="686"/>
      <c r="CW42" s="686"/>
      <c r="CX42" s="686"/>
      <c r="CY42" s="687"/>
      <c r="CZ42" s="690">
        <v>3</v>
      </c>
      <c r="DA42" s="691"/>
      <c r="DB42" s="691"/>
      <c r="DC42" s="703"/>
      <c r="DD42" s="694">
        <v>43395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13443442</v>
      </c>
      <c r="S43" s="777"/>
      <c r="T43" s="777"/>
      <c r="U43" s="777"/>
      <c r="V43" s="777"/>
      <c r="W43" s="777"/>
      <c r="X43" s="777"/>
      <c r="Y43" s="778"/>
      <c r="Z43" s="779">
        <v>100</v>
      </c>
      <c r="AA43" s="779"/>
      <c r="AB43" s="779"/>
      <c r="AC43" s="779"/>
      <c r="AD43" s="780">
        <v>2463326</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t="s">
        <v>125</v>
      </c>
      <c r="CS43" s="721"/>
      <c r="CT43" s="721"/>
      <c r="CU43" s="721"/>
      <c r="CV43" s="721"/>
      <c r="CW43" s="721"/>
      <c r="CX43" s="721"/>
      <c r="CY43" s="722"/>
      <c r="CZ43" s="690" t="s">
        <v>125</v>
      </c>
      <c r="DA43" s="719"/>
      <c r="DB43" s="719"/>
      <c r="DC43" s="723"/>
      <c r="DD43" s="694" t="s">
        <v>223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353</v>
      </c>
      <c r="CG44" s="683"/>
      <c r="CH44" s="683"/>
      <c r="CI44" s="683"/>
      <c r="CJ44" s="683"/>
      <c r="CK44" s="683"/>
      <c r="CL44" s="683"/>
      <c r="CM44" s="683"/>
      <c r="CN44" s="683"/>
      <c r="CO44" s="683"/>
      <c r="CP44" s="683"/>
      <c r="CQ44" s="684"/>
      <c r="CR44" s="685">
        <v>373440</v>
      </c>
      <c r="CS44" s="686"/>
      <c r="CT44" s="686"/>
      <c r="CU44" s="686"/>
      <c r="CV44" s="686"/>
      <c r="CW44" s="686"/>
      <c r="CX44" s="686"/>
      <c r="CY44" s="687"/>
      <c r="CZ44" s="690">
        <v>2.9</v>
      </c>
      <c r="DA44" s="691"/>
      <c r="DB44" s="691"/>
      <c r="DC44" s="703"/>
      <c r="DD44" s="694">
        <v>35831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52751</v>
      </c>
      <c r="CS45" s="721"/>
      <c r="CT45" s="721"/>
      <c r="CU45" s="721"/>
      <c r="CV45" s="721"/>
      <c r="CW45" s="721"/>
      <c r="CX45" s="721"/>
      <c r="CY45" s="722"/>
      <c r="CZ45" s="690">
        <v>0.4</v>
      </c>
      <c r="DA45" s="719"/>
      <c r="DB45" s="719"/>
      <c r="DC45" s="723"/>
      <c r="DD45" s="694">
        <v>429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310689</v>
      </c>
      <c r="CS46" s="686"/>
      <c r="CT46" s="686"/>
      <c r="CU46" s="686"/>
      <c r="CV46" s="686"/>
      <c r="CW46" s="686"/>
      <c r="CX46" s="686"/>
      <c r="CY46" s="687"/>
      <c r="CZ46" s="690">
        <v>2.4</v>
      </c>
      <c r="DA46" s="691"/>
      <c r="DB46" s="691"/>
      <c r="DC46" s="703"/>
      <c r="DD46" s="694">
        <v>25402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24263</v>
      </c>
      <c r="CS47" s="721"/>
      <c r="CT47" s="721"/>
      <c r="CU47" s="721"/>
      <c r="CV47" s="721"/>
      <c r="CW47" s="721"/>
      <c r="CX47" s="721"/>
      <c r="CY47" s="722"/>
      <c r="CZ47" s="690">
        <v>0.2</v>
      </c>
      <c r="DA47" s="719"/>
      <c r="DB47" s="719"/>
      <c r="DC47" s="723"/>
      <c r="DD47" s="694">
        <v>7564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125</v>
      </c>
      <c r="CS48" s="686"/>
      <c r="CT48" s="686"/>
      <c r="CU48" s="686"/>
      <c r="CV48" s="686"/>
      <c r="CW48" s="686"/>
      <c r="CX48" s="686"/>
      <c r="CY48" s="687"/>
      <c r="CZ48" s="690" t="s">
        <v>125</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13093121</v>
      </c>
      <c r="CS49" s="756"/>
      <c r="CT49" s="756"/>
      <c r="CU49" s="756"/>
      <c r="CV49" s="756"/>
      <c r="CW49" s="756"/>
      <c r="CX49" s="756"/>
      <c r="CY49" s="787"/>
      <c r="CZ49" s="781">
        <v>100</v>
      </c>
      <c r="DA49" s="788"/>
      <c r="DB49" s="788"/>
      <c r="DC49" s="789"/>
      <c r="DD49" s="790">
        <v>3019782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v7aB4jpZi5xvmWD5MdVuvAmqLM2R9NLIfeAOGjy7kyi+Ez44sNzZzNrepCF1fkM/0rl0OYA5f8UJO1PE0xs+A==" saltValue="6UPjaPpGqkIdSRhGhM3cu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13442</v>
      </c>
      <c r="R7" s="821"/>
      <c r="S7" s="821"/>
      <c r="T7" s="821"/>
      <c r="U7" s="821"/>
      <c r="V7" s="821">
        <v>13093</v>
      </c>
      <c r="W7" s="821"/>
      <c r="X7" s="821"/>
      <c r="Y7" s="821"/>
      <c r="Z7" s="821"/>
      <c r="AA7" s="821">
        <v>349</v>
      </c>
      <c r="AB7" s="821"/>
      <c r="AC7" s="821"/>
      <c r="AD7" s="821"/>
      <c r="AE7" s="822"/>
      <c r="AF7" s="823">
        <v>203</v>
      </c>
      <c r="AG7" s="824"/>
      <c r="AH7" s="824"/>
      <c r="AI7" s="824"/>
      <c r="AJ7" s="825"/>
      <c r="AK7" s="860">
        <v>3697</v>
      </c>
      <c r="AL7" s="861"/>
      <c r="AM7" s="861"/>
      <c r="AN7" s="861"/>
      <c r="AO7" s="861"/>
      <c r="AP7" s="861">
        <v>3040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1</v>
      </c>
      <c r="CI7" s="858"/>
      <c r="CJ7" s="858"/>
      <c r="CK7" s="858"/>
      <c r="CL7" s="859"/>
      <c r="CM7" s="857">
        <v>12</v>
      </c>
      <c r="CN7" s="858"/>
      <c r="CO7" s="858"/>
      <c r="CP7" s="858"/>
      <c r="CQ7" s="859"/>
      <c r="CR7" s="857">
        <v>2</v>
      </c>
      <c r="CS7" s="858"/>
      <c r="CT7" s="858"/>
      <c r="CU7" s="858"/>
      <c r="CV7" s="859"/>
      <c r="CW7" s="857" t="s">
        <v>575</v>
      </c>
      <c r="CX7" s="858"/>
      <c r="CY7" s="858"/>
      <c r="CZ7" s="858"/>
      <c r="DA7" s="859"/>
      <c r="DB7" s="857" t="s">
        <v>575</v>
      </c>
      <c r="DC7" s="858"/>
      <c r="DD7" s="858"/>
      <c r="DE7" s="858"/>
      <c r="DF7" s="859"/>
      <c r="DG7" s="857" t="s">
        <v>575</v>
      </c>
      <c r="DH7" s="858"/>
      <c r="DI7" s="858"/>
      <c r="DJ7" s="858"/>
      <c r="DK7" s="859"/>
      <c r="DL7" s="857" t="s">
        <v>575</v>
      </c>
      <c r="DM7" s="858"/>
      <c r="DN7" s="858"/>
      <c r="DO7" s="858"/>
      <c r="DP7" s="859"/>
      <c r="DQ7" s="857" t="s">
        <v>575</v>
      </c>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2</v>
      </c>
      <c r="R8" s="845"/>
      <c r="S8" s="845"/>
      <c r="T8" s="845"/>
      <c r="U8" s="845"/>
      <c r="V8" s="845" t="s">
        <v>573</v>
      </c>
      <c r="W8" s="845"/>
      <c r="X8" s="845"/>
      <c r="Y8" s="845"/>
      <c r="Z8" s="845"/>
      <c r="AA8" s="845">
        <v>2</v>
      </c>
      <c r="AB8" s="845"/>
      <c r="AC8" s="845"/>
      <c r="AD8" s="845"/>
      <c r="AE8" s="846"/>
      <c r="AF8" s="847">
        <v>2</v>
      </c>
      <c r="AG8" s="848"/>
      <c r="AH8" s="848"/>
      <c r="AI8" s="848"/>
      <c r="AJ8" s="849"/>
      <c r="AK8" s="850" t="s">
        <v>573</v>
      </c>
      <c r="AL8" s="851"/>
      <c r="AM8" s="851"/>
      <c r="AN8" s="851"/>
      <c r="AO8" s="851"/>
      <c r="AP8" s="851" t="s">
        <v>573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13444</v>
      </c>
      <c r="R23" s="880"/>
      <c r="S23" s="880"/>
      <c r="T23" s="880"/>
      <c r="U23" s="880"/>
      <c r="V23" s="880">
        <v>13093</v>
      </c>
      <c r="W23" s="880"/>
      <c r="X23" s="880"/>
      <c r="Y23" s="880"/>
      <c r="Z23" s="880"/>
      <c r="AA23" s="880">
        <v>351</v>
      </c>
      <c r="AB23" s="880"/>
      <c r="AC23" s="880"/>
      <c r="AD23" s="880"/>
      <c r="AE23" s="881"/>
      <c r="AF23" s="882">
        <v>204</v>
      </c>
      <c r="AG23" s="880"/>
      <c r="AH23" s="880"/>
      <c r="AI23" s="880"/>
      <c r="AJ23" s="883"/>
      <c r="AK23" s="884"/>
      <c r="AL23" s="885"/>
      <c r="AM23" s="885"/>
      <c r="AN23" s="885"/>
      <c r="AO23" s="885"/>
      <c r="AP23" s="880">
        <v>3040</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1083</v>
      </c>
      <c r="R28" s="909"/>
      <c r="S28" s="909"/>
      <c r="T28" s="909"/>
      <c r="U28" s="909"/>
      <c r="V28" s="909">
        <v>999</v>
      </c>
      <c r="W28" s="909"/>
      <c r="X28" s="909"/>
      <c r="Y28" s="909"/>
      <c r="Z28" s="909"/>
      <c r="AA28" s="909">
        <v>85</v>
      </c>
      <c r="AB28" s="909"/>
      <c r="AC28" s="909"/>
      <c r="AD28" s="909"/>
      <c r="AE28" s="910"/>
      <c r="AF28" s="911">
        <v>85</v>
      </c>
      <c r="AG28" s="909"/>
      <c r="AH28" s="909"/>
      <c r="AI28" s="909"/>
      <c r="AJ28" s="912"/>
      <c r="AK28" s="913">
        <v>58</v>
      </c>
      <c r="AL28" s="904"/>
      <c r="AM28" s="904"/>
      <c r="AN28" s="904"/>
      <c r="AO28" s="904"/>
      <c r="AP28" s="904" t="s">
        <v>573</v>
      </c>
      <c r="AQ28" s="904"/>
      <c r="AR28" s="904"/>
      <c r="AS28" s="904"/>
      <c r="AT28" s="904"/>
      <c r="AU28" s="904" t="s">
        <v>573</v>
      </c>
      <c r="AV28" s="904"/>
      <c r="AW28" s="904"/>
      <c r="AX28" s="904"/>
      <c r="AY28" s="904"/>
      <c r="AZ28" s="905" t="s">
        <v>573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115</v>
      </c>
      <c r="R29" s="845"/>
      <c r="S29" s="845"/>
      <c r="T29" s="845"/>
      <c r="U29" s="845"/>
      <c r="V29" s="845">
        <v>115</v>
      </c>
      <c r="W29" s="845"/>
      <c r="X29" s="845"/>
      <c r="Y29" s="845"/>
      <c r="Z29" s="845"/>
      <c r="AA29" s="845">
        <v>0</v>
      </c>
      <c r="AB29" s="845"/>
      <c r="AC29" s="845"/>
      <c r="AD29" s="845"/>
      <c r="AE29" s="846"/>
      <c r="AF29" s="847">
        <v>1</v>
      </c>
      <c r="AG29" s="848"/>
      <c r="AH29" s="848"/>
      <c r="AI29" s="848"/>
      <c r="AJ29" s="849"/>
      <c r="AK29" s="916">
        <v>25</v>
      </c>
      <c r="AL29" s="917"/>
      <c r="AM29" s="917"/>
      <c r="AN29" s="917"/>
      <c r="AO29" s="917"/>
      <c r="AP29" s="917" t="s">
        <v>573</v>
      </c>
      <c r="AQ29" s="917"/>
      <c r="AR29" s="917"/>
      <c r="AS29" s="917"/>
      <c r="AT29" s="917"/>
      <c r="AU29" s="917" t="s">
        <v>573</v>
      </c>
      <c r="AV29" s="917"/>
      <c r="AW29" s="917"/>
      <c r="AX29" s="917"/>
      <c r="AY29" s="917"/>
      <c r="AZ29" s="918" t="s">
        <v>573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693</v>
      </c>
      <c r="R30" s="845"/>
      <c r="S30" s="845"/>
      <c r="T30" s="845"/>
      <c r="U30" s="845"/>
      <c r="V30" s="845">
        <v>659</v>
      </c>
      <c r="W30" s="845"/>
      <c r="X30" s="845"/>
      <c r="Y30" s="845"/>
      <c r="Z30" s="845"/>
      <c r="AA30" s="845">
        <v>34</v>
      </c>
      <c r="AB30" s="845"/>
      <c r="AC30" s="845"/>
      <c r="AD30" s="845"/>
      <c r="AE30" s="846"/>
      <c r="AF30" s="847">
        <v>24</v>
      </c>
      <c r="AG30" s="848"/>
      <c r="AH30" s="848"/>
      <c r="AI30" s="848"/>
      <c r="AJ30" s="849"/>
      <c r="AK30" s="916">
        <v>263</v>
      </c>
      <c r="AL30" s="917"/>
      <c r="AM30" s="917"/>
      <c r="AN30" s="917"/>
      <c r="AO30" s="917"/>
      <c r="AP30" s="917">
        <v>3424</v>
      </c>
      <c r="AQ30" s="917"/>
      <c r="AR30" s="917"/>
      <c r="AS30" s="917"/>
      <c r="AT30" s="917"/>
      <c r="AU30" s="917">
        <v>2537</v>
      </c>
      <c r="AV30" s="917"/>
      <c r="AW30" s="917"/>
      <c r="AX30" s="917"/>
      <c r="AY30" s="917"/>
      <c r="AZ30" s="918" t="s">
        <v>573</v>
      </c>
      <c r="BA30" s="918"/>
      <c r="BB30" s="918"/>
      <c r="BC30" s="918"/>
      <c r="BD30" s="918"/>
      <c r="BE30" s="914" t="s">
        <v>403</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405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110</v>
      </c>
      <c r="AG63" s="928"/>
      <c r="AH63" s="928"/>
      <c r="AI63" s="928"/>
      <c r="AJ63" s="929"/>
      <c r="AK63" s="930"/>
      <c r="AL63" s="925"/>
      <c r="AM63" s="925"/>
      <c r="AN63" s="925"/>
      <c r="AO63" s="925"/>
      <c r="AP63" s="928">
        <v>3424</v>
      </c>
      <c r="AQ63" s="928"/>
      <c r="AR63" s="928"/>
      <c r="AS63" s="928"/>
      <c r="AT63" s="928"/>
      <c r="AU63" s="928">
        <v>2537</v>
      </c>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407</v>
      </c>
      <c r="B66" s="827"/>
      <c r="C66" s="827"/>
      <c r="D66" s="827"/>
      <c r="E66" s="827"/>
      <c r="F66" s="827"/>
      <c r="G66" s="827"/>
      <c r="H66" s="827"/>
      <c r="I66" s="827"/>
      <c r="J66" s="827"/>
      <c r="K66" s="827"/>
      <c r="L66" s="827"/>
      <c r="M66" s="827"/>
      <c r="N66" s="827"/>
      <c r="O66" s="827"/>
      <c r="P66" s="828"/>
      <c r="Q66" s="803" t="s">
        <v>408</v>
      </c>
      <c r="R66" s="804"/>
      <c r="S66" s="804"/>
      <c r="T66" s="804"/>
      <c r="U66" s="805"/>
      <c r="V66" s="803" t="s">
        <v>409</v>
      </c>
      <c r="W66" s="804"/>
      <c r="X66" s="804"/>
      <c r="Y66" s="804"/>
      <c r="Z66" s="805"/>
      <c r="AA66" s="803" t="s">
        <v>394</v>
      </c>
      <c r="AB66" s="804"/>
      <c r="AC66" s="804"/>
      <c r="AD66" s="804"/>
      <c r="AE66" s="805"/>
      <c r="AF66" s="938" t="s">
        <v>410</v>
      </c>
      <c r="AG66" s="899"/>
      <c r="AH66" s="899"/>
      <c r="AI66" s="899"/>
      <c r="AJ66" s="939"/>
      <c r="AK66" s="803" t="s">
        <v>396</v>
      </c>
      <c r="AL66" s="827"/>
      <c r="AM66" s="827"/>
      <c r="AN66" s="827"/>
      <c r="AO66" s="828"/>
      <c r="AP66" s="803" t="s">
        <v>411</v>
      </c>
      <c r="AQ66" s="804"/>
      <c r="AR66" s="804"/>
      <c r="AS66" s="804"/>
      <c r="AT66" s="805"/>
      <c r="AU66" s="803" t="s">
        <v>412</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576</v>
      </c>
      <c r="C68" s="956"/>
      <c r="D68" s="956"/>
      <c r="E68" s="956"/>
      <c r="F68" s="956"/>
      <c r="G68" s="956"/>
      <c r="H68" s="956"/>
      <c r="I68" s="956"/>
      <c r="J68" s="956"/>
      <c r="K68" s="956"/>
      <c r="L68" s="956"/>
      <c r="M68" s="956"/>
      <c r="N68" s="956"/>
      <c r="O68" s="956"/>
      <c r="P68" s="957"/>
      <c r="Q68" s="958">
        <v>1520</v>
      </c>
      <c r="R68" s="952"/>
      <c r="S68" s="952"/>
      <c r="T68" s="952"/>
      <c r="U68" s="952"/>
      <c r="V68" s="952">
        <v>1504</v>
      </c>
      <c r="W68" s="952"/>
      <c r="X68" s="952"/>
      <c r="Y68" s="952"/>
      <c r="Z68" s="952"/>
      <c r="AA68" s="952">
        <v>16</v>
      </c>
      <c r="AB68" s="952"/>
      <c r="AC68" s="952"/>
      <c r="AD68" s="952"/>
      <c r="AE68" s="952"/>
      <c r="AF68" s="952">
        <v>16</v>
      </c>
      <c r="AG68" s="952"/>
      <c r="AH68" s="952"/>
      <c r="AI68" s="952"/>
      <c r="AJ68" s="952"/>
      <c r="AK68" s="952">
        <v>46</v>
      </c>
      <c r="AL68" s="952"/>
      <c r="AM68" s="952"/>
      <c r="AN68" s="952"/>
      <c r="AO68" s="952"/>
      <c r="AP68" s="952">
        <v>309</v>
      </c>
      <c r="AQ68" s="952"/>
      <c r="AR68" s="952"/>
      <c r="AS68" s="952"/>
      <c r="AT68" s="952"/>
      <c r="AU68" s="952" t="s">
        <v>575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577</v>
      </c>
      <c r="C69" s="960"/>
      <c r="D69" s="960"/>
      <c r="E69" s="960"/>
      <c r="F69" s="960"/>
      <c r="G69" s="960"/>
      <c r="H69" s="960"/>
      <c r="I69" s="960"/>
      <c r="J69" s="960"/>
      <c r="K69" s="960"/>
      <c r="L69" s="960"/>
      <c r="M69" s="960"/>
      <c r="N69" s="960"/>
      <c r="O69" s="960"/>
      <c r="P69" s="961"/>
      <c r="Q69" s="962">
        <v>101</v>
      </c>
      <c r="R69" s="917"/>
      <c r="S69" s="917"/>
      <c r="T69" s="917"/>
      <c r="U69" s="917"/>
      <c r="V69" s="917">
        <v>100</v>
      </c>
      <c r="W69" s="917"/>
      <c r="X69" s="917"/>
      <c r="Y69" s="917"/>
      <c r="Z69" s="917"/>
      <c r="AA69" s="917">
        <v>1</v>
      </c>
      <c r="AB69" s="917"/>
      <c r="AC69" s="917"/>
      <c r="AD69" s="917"/>
      <c r="AE69" s="917"/>
      <c r="AF69" s="917">
        <v>1</v>
      </c>
      <c r="AG69" s="917"/>
      <c r="AH69" s="917"/>
      <c r="AI69" s="917"/>
      <c r="AJ69" s="917"/>
      <c r="AK69" s="917">
        <v>0</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60</v>
      </c>
      <c r="R70" s="917"/>
      <c r="S70" s="917"/>
      <c r="T70" s="917"/>
      <c r="U70" s="917"/>
      <c r="V70" s="917">
        <v>53</v>
      </c>
      <c r="W70" s="917"/>
      <c r="X70" s="917"/>
      <c r="Y70" s="917"/>
      <c r="Z70" s="917"/>
      <c r="AA70" s="917">
        <v>7</v>
      </c>
      <c r="AB70" s="917"/>
      <c r="AC70" s="917"/>
      <c r="AD70" s="917"/>
      <c r="AE70" s="917"/>
      <c r="AF70" s="917">
        <v>7</v>
      </c>
      <c r="AG70" s="917"/>
      <c r="AH70" s="917"/>
      <c r="AI70" s="917"/>
      <c r="AJ70" s="917"/>
      <c r="AK70" s="917">
        <v>4</v>
      </c>
      <c r="AL70" s="917"/>
      <c r="AM70" s="917"/>
      <c r="AN70" s="917"/>
      <c r="AO70" s="917"/>
      <c r="AP70" s="917" t="s">
        <v>590</v>
      </c>
      <c r="AQ70" s="917"/>
      <c r="AR70" s="917"/>
      <c r="AS70" s="917"/>
      <c r="AT70" s="917"/>
      <c r="AU70" s="917" t="s">
        <v>573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441</v>
      </c>
      <c r="R71" s="917"/>
      <c r="S71" s="917"/>
      <c r="T71" s="917"/>
      <c r="U71" s="917"/>
      <c r="V71" s="917">
        <v>418</v>
      </c>
      <c r="W71" s="917"/>
      <c r="X71" s="917"/>
      <c r="Y71" s="917"/>
      <c r="Z71" s="917"/>
      <c r="AA71" s="917">
        <v>23</v>
      </c>
      <c r="AB71" s="917"/>
      <c r="AC71" s="917"/>
      <c r="AD71" s="917"/>
      <c r="AE71" s="917"/>
      <c r="AF71" s="917">
        <v>23</v>
      </c>
      <c r="AG71" s="917"/>
      <c r="AH71" s="917"/>
      <c r="AI71" s="917"/>
      <c r="AJ71" s="917"/>
      <c r="AK71" s="917">
        <v>18</v>
      </c>
      <c r="AL71" s="917"/>
      <c r="AM71" s="917"/>
      <c r="AN71" s="917"/>
      <c r="AO71" s="917"/>
      <c r="AP71" s="917" t="s">
        <v>590</v>
      </c>
      <c r="AQ71" s="917"/>
      <c r="AR71" s="917"/>
      <c r="AS71" s="917"/>
      <c r="AT71" s="917"/>
      <c r="AU71" s="917" t="s">
        <v>573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1484</v>
      </c>
      <c r="R72" s="917"/>
      <c r="S72" s="917"/>
      <c r="T72" s="917"/>
      <c r="U72" s="917"/>
      <c r="V72" s="917">
        <v>1434</v>
      </c>
      <c r="W72" s="917"/>
      <c r="X72" s="917"/>
      <c r="Y72" s="917"/>
      <c r="Z72" s="917"/>
      <c r="AA72" s="917">
        <v>49</v>
      </c>
      <c r="AB72" s="917"/>
      <c r="AC72" s="917"/>
      <c r="AD72" s="917"/>
      <c r="AE72" s="917"/>
      <c r="AF72" s="917">
        <v>49</v>
      </c>
      <c r="AG72" s="917"/>
      <c r="AH72" s="917"/>
      <c r="AI72" s="917"/>
      <c r="AJ72" s="917"/>
      <c r="AK72" s="917">
        <v>0</v>
      </c>
      <c r="AL72" s="917"/>
      <c r="AM72" s="917"/>
      <c r="AN72" s="917"/>
      <c r="AO72" s="917"/>
      <c r="AP72" s="917" t="s">
        <v>590</v>
      </c>
      <c r="AQ72" s="917"/>
      <c r="AR72" s="917"/>
      <c r="AS72" s="917"/>
      <c r="AT72" s="917"/>
      <c r="AU72" s="917" t="s">
        <v>573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257</v>
      </c>
      <c r="R73" s="917"/>
      <c r="S73" s="917"/>
      <c r="T73" s="917"/>
      <c r="U73" s="917"/>
      <c r="V73" s="917">
        <v>251</v>
      </c>
      <c r="W73" s="917"/>
      <c r="X73" s="917"/>
      <c r="Y73" s="917"/>
      <c r="Z73" s="917"/>
      <c r="AA73" s="917">
        <v>6</v>
      </c>
      <c r="AB73" s="917"/>
      <c r="AC73" s="917"/>
      <c r="AD73" s="917"/>
      <c r="AE73" s="917"/>
      <c r="AF73" s="917">
        <v>6</v>
      </c>
      <c r="AG73" s="917"/>
      <c r="AH73" s="917"/>
      <c r="AI73" s="917"/>
      <c r="AJ73" s="917"/>
      <c r="AK73" s="917">
        <v>41</v>
      </c>
      <c r="AL73" s="917"/>
      <c r="AM73" s="917"/>
      <c r="AN73" s="917"/>
      <c r="AO73" s="917"/>
      <c r="AP73" s="917" t="s">
        <v>590</v>
      </c>
      <c r="AQ73" s="917"/>
      <c r="AR73" s="917"/>
      <c r="AS73" s="917"/>
      <c r="AT73" s="917"/>
      <c r="AU73" s="917" t="s">
        <v>573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3485</v>
      </c>
      <c r="R74" s="917"/>
      <c r="S74" s="917"/>
      <c r="T74" s="917"/>
      <c r="U74" s="917"/>
      <c r="V74" s="917">
        <v>3133</v>
      </c>
      <c r="W74" s="917"/>
      <c r="X74" s="917"/>
      <c r="Y74" s="917"/>
      <c r="Z74" s="917"/>
      <c r="AA74" s="917">
        <v>352</v>
      </c>
      <c r="AB74" s="917"/>
      <c r="AC74" s="917"/>
      <c r="AD74" s="917"/>
      <c r="AE74" s="917"/>
      <c r="AF74" s="917">
        <v>352</v>
      </c>
      <c r="AG74" s="917"/>
      <c r="AH74" s="917"/>
      <c r="AI74" s="917"/>
      <c r="AJ74" s="917"/>
      <c r="AK74" s="917">
        <v>10</v>
      </c>
      <c r="AL74" s="917"/>
      <c r="AM74" s="917"/>
      <c r="AN74" s="917"/>
      <c r="AO74" s="917"/>
      <c r="AP74" s="917" t="s">
        <v>590</v>
      </c>
      <c r="AQ74" s="917"/>
      <c r="AR74" s="917"/>
      <c r="AS74" s="917"/>
      <c r="AT74" s="917"/>
      <c r="AU74" s="917" t="s">
        <v>573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589</v>
      </c>
      <c r="C75" s="960"/>
      <c r="D75" s="960"/>
      <c r="E75" s="960"/>
      <c r="F75" s="960"/>
      <c r="G75" s="960"/>
      <c r="H75" s="960"/>
      <c r="I75" s="960"/>
      <c r="J75" s="960"/>
      <c r="K75" s="960"/>
      <c r="L75" s="960"/>
      <c r="M75" s="960"/>
      <c r="N75" s="960"/>
      <c r="O75" s="960"/>
      <c r="P75" s="961"/>
      <c r="Q75" s="965">
        <v>220</v>
      </c>
      <c r="R75" s="966"/>
      <c r="S75" s="966"/>
      <c r="T75" s="966"/>
      <c r="U75" s="916"/>
      <c r="V75" s="967">
        <v>191</v>
      </c>
      <c r="W75" s="966"/>
      <c r="X75" s="966"/>
      <c r="Y75" s="966"/>
      <c r="Z75" s="916"/>
      <c r="AA75" s="967">
        <v>29</v>
      </c>
      <c r="AB75" s="966"/>
      <c r="AC75" s="966"/>
      <c r="AD75" s="966"/>
      <c r="AE75" s="916"/>
      <c r="AF75" s="967">
        <v>29</v>
      </c>
      <c r="AG75" s="966"/>
      <c r="AH75" s="966"/>
      <c r="AI75" s="966"/>
      <c r="AJ75" s="916"/>
      <c r="AK75" s="967">
        <v>0</v>
      </c>
      <c r="AL75" s="966"/>
      <c r="AM75" s="966"/>
      <c r="AN75" s="966"/>
      <c r="AO75" s="916"/>
      <c r="AP75" s="917" t="s">
        <v>590</v>
      </c>
      <c r="AQ75" s="917"/>
      <c r="AR75" s="917"/>
      <c r="AS75" s="917"/>
      <c r="AT75" s="917"/>
      <c r="AU75" s="917" t="s">
        <v>573</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584</v>
      </c>
      <c r="C76" s="960"/>
      <c r="D76" s="960"/>
      <c r="E76" s="960"/>
      <c r="F76" s="960"/>
      <c r="G76" s="960"/>
      <c r="H76" s="960"/>
      <c r="I76" s="960"/>
      <c r="J76" s="960"/>
      <c r="K76" s="960"/>
      <c r="L76" s="960"/>
      <c r="M76" s="960"/>
      <c r="N76" s="960"/>
      <c r="O76" s="960"/>
      <c r="P76" s="961"/>
      <c r="Q76" s="965">
        <v>10152</v>
      </c>
      <c r="R76" s="966"/>
      <c r="S76" s="966"/>
      <c r="T76" s="966"/>
      <c r="U76" s="916"/>
      <c r="V76" s="967">
        <v>9626</v>
      </c>
      <c r="W76" s="966"/>
      <c r="X76" s="966"/>
      <c r="Y76" s="966"/>
      <c r="Z76" s="916"/>
      <c r="AA76" s="967">
        <v>526</v>
      </c>
      <c r="AB76" s="966"/>
      <c r="AC76" s="966"/>
      <c r="AD76" s="966"/>
      <c r="AE76" s="916"/>
      <c r="AF76" s="967">
        <v>526</v>
      </c>
      <c r="AG76" s="966"/>
      <c r="AH76" s="966"/>
      <c r="AI76" s="966"/>
      <c r="AJ76" s="916"/>
      <c r="AK76" s="967">
        <v>1538</v>
      </c>
      <c r="AL76" s="966"/>
      <c r="AM76" s="966"/>
      <c r="AN76" s="966"/>
      <c r="AO76" s="916"/>
      <c r="AP76" s="917" t="s">
        <v>590</v>
      </c>
      <c r="AQ76" s="917"/>
      <c r="AR76" s="917"/>
      <c r="AS76" s="917"/>
      <c r="AT76" s="917"/>
      <c r="AU76" s="917" t="s">
        <v>573</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585</v>
      </c>
      <c r="C77" s="960"/>
      <c r="D77" s="960"/>
      <c r="E77" s="960"/>
      <c r="F77" s="960"/>
      <c r="G77" s="960"/>
      <c r="H77" s="960"/>
      <c r="I77" s="960"/>
      <c r="J77" s="960"/>
      <c r="K77" s="960"/>
      <c r="L77" s="960"/>
      <c r="M77" s="960"/>
      <c r="N77" s="960"/>
      <c r="O77" s="960"/>
      <c r="P77" s="961"/>
      <c r="Q77" s="965">
        <v>131132</v>
      </c>
      <c r="R77" s="966"/>
      <c r="S77" s="966"/>
      <c r="T77" s="966"/>
      <c r="U77" s="916"/>
      <c r="V77" s="967">
        <v>125037</v>
      </c>
      <c r="W77" s="966"/>
      <c r="X77" s="966"/>
      <c r="Y77" s="966"/>
      <c r="Z77" s="916"/>
      <c r="AA77" s="967">
        <v>6095</v>
      </c>
      <c r="AB77" s="966"/>
      <c r="AC77" s="966"/>
      <c r="AD77" s="966"/>
      <c r="AE77" s="916"/>
      <c r="AF77" s="967">
        <v>6095</v>
      </c>
      <c r="AG77" s="966"/>
      <c r="AH77" s="966"/>
      <c r="AI77" s="966"/>
      <c r="AJ77" s="916"/>
      <c r="AK77" s="967">
        <v>1013</v>
      </c>
      <c r="AL77" s="966"/>
      <c r="AM77" s="966"/>
      <c r="AN77" s="966"/>
      <c r="AO77" s="916"/>
      <c r="AP77" s="917" t="s">
        <v>590</v>
      </c>
      <c r="AQ77" s="917"/>
      <c r="AR77" s="917"/>
      <c r="AS77" s="917"/>
      <c r="AT77" s="917"/>
      <c r="AU77" s="917" t="s">
        <v>573</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586</v>
      </c>
      <c r="C78" s="960"/>
      <c r="D78" s="960"/>
      <c r="E78" s="960"/>
      <c r="F78" s="960"/>
      <c r="G78" s="960"/>
      <c r="H78" s="960"/>
      <c r="I78" s="960"/>
      <c r="J78" s="960"/>
      <c r="K78" s="960"/>
      <c r="L78" s="960"/>
      <c r="M78" s="960"/>
      <c r="N78" s="960"/>
      <c r="O78" s="960"/>
      <c r="P78" s="961"/>
      <c r="Q78" s="962">
        <v>28</v>
      </c>
      <c r="R78" s="917"/>
      <c r="S78" s="917"/>
      <c r="T78" s="917"/>
      <c r="U78" s="917"/>
      <c r="V78" s="917">
        <v>28</v>
      </c>
      <c r="W78" s="917"/>
      <c r="X78" s="917"/>
      <c r="Y78" s="917"/>
      <c r="Z78" s="917"/>
      <c r="AA78" s="917">
        <v>2</v>
      </c>
      <c r="AB78" s="917"/>
      <c r="AC78" s="917"/>
      <c r="AD78" s="917"/>
      <c r="AE78" s="917"/>
      <c r="AF78" s="917">
        <v>2</v>
      </c>
      <c r="AG78" s="917"/>
      <c r="AH78" s="917"/>
      <c r="AI78" s="917"/>
      <c r="AJ78" s="917"/>
      <c r="AK78" s="917">
        <v>0</v>
      </c>
      <c r="AL78" s="917"/>
      <c r="AM78" s="917"/>
      <c r="AN78" s="917"/>
      <c r="AO78" s="917"/>
      <c r="AP78" s="917" t="s">
        <v>590</v>
      </c>
      <c r="AQ78" s="917"/>
      <c r="AR78" s="917"/>
      <c r="AS78" s="917"/>
      <c r="AT78" s="917"/>
      <c r="AU78" s="917" t="s">
        <v>573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587</v>
      </c>
      <c r="C79" s="960"/>
      <c r="D79" s="960"/>
      <c r="E79" s="960"/>
      <c r="F79" s="960"/>
      <c r="G79" s="960"/>
      <c r="H79" s="960"/>
      <c r="I79" s="960"/>
      <c r="J79" s="960"/>
      <c r="K79" s="960"/>
      <c r="L79" s="960"/>
      <c r="M79" s="960"/>
      <c r="N79" s="960"/>
      <c r="O79" s="960"/>
      <c r="P79" s="961"/>
      <c r="Q79" s="962">
        <v>2430</v>
      </c>
      <c r="R79" s="917"/>
      <c r="S79" s="917"/>
      <c r="T79" s="917"/>
      <c r="U79" s="917"/>
      <c r="V79" s="917">
        <v>2292</v>
      </c>
      <c r="W79" s="917"/>
      <c r="X79" s="917"/>
      <c r="Y79" s="917"/>
      <c r="Z79" s="917"/>
      <c r="AA79" s="917">
        <v>138</v>
      </c>
      <c r="AB79" s="917"/>
      <c r="AC79" s="917"/>
      <c r="AD79" s="917"/>
      <c r="AE79" s="917"/>
      <c r="AF79" s="917">
        <v>2519</v>
      </c>
      <c r="AG79" s="917"/>
      <c r="AH79" s="917"/>
      <c r="AI79" s="917"/>
      <c r="AJ79" s="917"/>
      <c r="AK79" s="917">
        <v>31</v>
      </c>
      <c r="AL79" s="917"/>
      <c r="AM79" s="917"/>
      <c r="AN79" s="917"/>
      <c r="AO79" s="917"/>
      <c r="AP79" s="917">
        <v>1177</v>
      </c>
      <c r="AQ79" s="917"/>
      <c r="AR79" s="917"/>
      <c r="AS79" s="917"/>
      <c r="AT79" s="917"/>
      <c r="AU79" s="917" t="s">
        <v>573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588</v>
      </c>
      <c r="C80" s="960"/>
      <c r="D80" s="960"/>
      <c r="E80" s="960"/>
      <c r="F80" s="960"/>
      <c r="G80" s="960"/>
      <c r="H80" s="960"/>
      <c r="I80" s="960"/>
      <c r="J80" s="960"/>
      <c r="K80" s="960"/>
      <c r="L80" s="960"/>
      <c r="M80" s="960"/>
      <c r="N80" s="960"/>
      <c r="O80" s="960"/>
      <c r="P80" s="961"/>
      <c r="Q80" s="962">
        <v>2390</v>
      </c>
      <c r="R80" s="917"/>
      <c r="S80" s="917"/>
      <c r="T80" s="917"/>
      <c r="U80" s="917"/>
      <c r="V80" s="917">
        <v>2031</v>
      </c>
      <c r="W80" s="917"/>
      <c r="X80" s="917"/>
      <c r="Y80" s="917"/>
      <c r="Z80" s="917"/>
      <c r="AA80" s="917">
        <v>358</v>
      </c>
      <c r="AB80" s="917"/>
      <c r="AC80" s="917"/>
      <c r="AD80" s="917"/>
      <c r="AE80" s="917"/>
      <c r="AF80" s="917">
        <v>2013</v>
      </c>
      <c r="AG80" s="917"/>
      <c r="AH80" s="917"/>
      <c r="AI80" s="917"/>
      <c r="AJ80" s="917"/>
      <c r="AK80" s="917">
        <v>5</v>
      </c>
      <c r="AL80" s="917"/>
      <c r="AM80" s="917"/>
      <c r="AN80" s="917"/>
      <c r="AO80" s="917"/>
      <c r="AP80" s="917">
        <v>5620</v>
      </c>
      <c r="AQ80" s="917"/>
      <c r="AR80" s="917"/>
      <c r="AS80" s="917"/>
      <c r="AT80" s="917"/>
      <c r="AU80" s="917" t="s">
        <v>573</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11638</v>
      </c>
      <c r="AG88" s="928"/>
      <c r="AH88" s="928"/>
      <c r="AI88" s="928"/>
      <c r="AJ88" s="928"/>
      <c r="AK88" s="925"/>
      <c r="AL88" s="925"/>
      <c r="AM88" s="925"/>
      <c r="AN88" s="925"/>
      <c r="AO88" s="925"/>
      <c r="AP88" s="928">
        <v>7106</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302</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302</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302</v>
      </c>
      <c r="DR109" s="981"/>
      <c r="DS109" s="981"/>
      <c r="DT109" s="981"/>
      <c r="DU109" s="982"/>
      <c r="DV109" s="980" t="s">
        <v>424</v>
      </c>
      <c r="DW109" s="981"/>
      <c r="DX109" s="981"/>
      <c r="DY109" s="981"/>
      <c r="DZ109" s="983"/>
    </row>
    <row r="110" spans="1:131" s="248" customFormat="1" ht="26.25" customHeight="1" x14ac:dyDescent="0.15">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414576</v>
      </c>
      <c r="AB110" s="988"/>
      <c r="AC110" s="988"/>
      <c r="AD110" s="988"/>
      <c r="AE110" s="989"/>
      <c r="AF110" s="990">
        <v>383887</v>
      </c>
      <c r="AG110" s="988"/>
      <c r="AH110" s="988"/>
      <c r="AI110" s="988"/>
      <c r="AJ110" s="989"/>
      <c r="AK110" s="990">
        <v>371204</v>
      </c>
      <c r="AL110" s="988"/>
      <c r="AM110" s="988"/>
      <c r="AN110" s="988"/>
      <c r="AO110" s="989"/>
      <c r="AP110" s="991">
        <v>16.3</v>
      </c>
      <c r="AQ110" s="992"/>
      <c r="AR110" s="992"/>
      <c r="AS110" s="992"/>
      <c r="AT110" s="993"/>
      <c r="AU110" s="994" t="s">
        <v>72</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3306499</v>
      </c>
      <c r="BR110" s="1023"/>
      <c r="BS110" s="1023"/>
      <c r="BT110" s="1023"/>
      <c r="BU110" s="1023"/>
      <c r="BV110" s="1023">
        <v>3174403</v>
      </c>
      <c r="BW110" s="1023"/>
      <c r="BX110" s="1023"/>
      <c r="BY110" s="1023"/>
      <c r="BZ110" s="1023"/>
      <c r="CA110" s="1023">
        <v>3040403</v>
      </c>
      <c r="CB110" s="1023"/>
      <c r="CC110" s="1023"/>
      <c r="CD110" s="1023"/>
      <c r="CE110" s="1023"/>
      <c r="CF110" s="1037">
        <v>133.69999999999999</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430</v>
      </c>
      <c r="DH110" s="1023"/>
      <c r="DI110" s="1023"/>
      <c r="DJ110" s="1023"/>
      <c r="DK110" s="1023"/>
      <c r="DL110" s="1023" t="s">
        <v>430</v>
      </c>
      <c r="DM110" s="1023"/>
      <c r="DN110" s="1023"/>
      <c r="DO110" s="1023"/>
      <c r="DP110" s="1023"/>
      <c r="DQ110" s="1023" t="s">
        <v>431</v>
      </c>
      <c r="DR110" s="1023"/>
      <c r="DS110" s="1023"/>
      <c r="DT110" s="1023"/>
      <c r="DU110" s="1023"/>
      <c r="DV110" s="1024" t="s">
        <v>431</v>
      </c>
      <c r="DW110" s="1024"/>
      <c r="DX110" s="1024"/>
      <c r="DY110" s="1024"/>
      <c r="DZ110" s="1025"/>
    </row>
    <row r="111" spans="1:131" s="248" customFormat="1" ht="26.25" customHeight="1" x14ac:dyDescent="0.15">
      <c r="A111" s="1026" t="s">
        <v>432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430</v>
      </c>
      <c r="AB111" s="1030"/>
      <c r="AC111" s="1030"/>
      <c r="AD111" s="1030"/>
      <c r="AE111" s="1031"/>
      <c r="AF111" s="1032" t="s">
        <v>125</v>
      </c>
      <c r="AG111" s="1030"/>
      <c r="AH111" s="1030"/>
      <c r="AI111" s="1030"/>
      <c r="AJ111" s="1031"/>
      <c r="AK111" s="1032" t="s">
        <v>430</v>
      </c>
      <c r="AL111" s="1030"/>
      <c r="AM111" s="1030"/>
      <c r="AN111" s="1030"/>
      <c r="AO111" s="1031"/>
      <c r="AP111" s="1033" t="s">
        <v>125</v>
      </c>
      <c r="AQ111" s="1034"/>
      <c r="AR111" s="1034"/>
      <c r="AS111" s="1034"/>
      <c r="AT111" s="1035"/>
      <c r="AU111" s="996"/>
      <c r="AV111" s="997"/>
      <c r="AW111" s="997"/>
      <c r="AX111" s="997"/>
      <c r="AY111" s="997"/>
      <c r="AZ111" s="1045" t="s">
        <v>433</v>
      </c>
      <c r="BA111" s="1046"/>
      <c r="BB111" s="1046"/>
      <c r="BC111" s="1046"/>
      <c r="BD111" s="1046"/>
      <c r="BE111" s="1046"/>
      <c r="BF111" s="1046"/>
      <c r="BG111" s="1046"/>
      <c r="BH111" s="1046"/>
      <c r="BI111" s="1046"/>
      <c r="BJ111" s="1046"/>
      <c r="BK111" s="1046"/>
      <c r="BL111" s="1046"/>
      <c r="BM111" s="1046"/>
      <c r="BN111" s="1046"/>
      <c r="BO111" s="1046"/>
      <c r="BP111" s="1047"/>
      <c r="BQ111" s="1015">
        <v>167859</v>
      </c>
      <c r="BR111" s="1016"/>
      <c r="BS111" s="1016"/>
      <c r="BT111" s="1016"/>
      <c r="BU111" s="1016"/>
      <c r="BV111" s="1016">
        <v>136050</v>
      </c>
      <c r="BW111" s="1016"/>
      <c r="BX111" s="1016"/>
      <c r="BY111" s="1016"/>
      <c r="BZ111" s="1016"/>
      <c r="CA111" s="1016">
        <v>108108</v>
      </c>
      <c r="CB111" s="1016"/>
      <c r="CC111" s="1016"/>
      <c r="CD111" s="1016"/>
      <c r="CE111" s="1016"/>
      <c r="CF111" s="1010">
        <v>4.8</v>
      </c>
      <c r="CG111" s="1011"/>
      <c r="CH111" s="1011"/>
      <c r="CI111" s="1011"/>
      <c r="CJ111" s="1011"/>
      <c r="CK111" s="1041"/>
      <c r="CL111" s="1042"/>
      <c r="CM111" s="1012" t="s">
        <v>434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430</v>
      </c>
      <c r="DH111" s="1016"/>
      <c r="DI111" s="1016"/>
      <c r="DJ111" s="1016"/>
      <c r="DK111" s="1016"/>
      <c r="DL111" s="1016" t="s">
        <v>430</v>
      </c>
      <c r="DM111" s="1016"/>
      <c r="DN111" s="1016"/>
      <c r="DO111" s="1016"/>
      <c r="DP111" s="1016"/>
      <c r="DQ111" s="1016" t="s">
        <v>430</v>
      </c>
      <c r="DR111" s="1016"/>
      <c r="DS111" s="1016"/>
      <c r="DT111" s="1016"/>
      <c r="DU111" s="1016"/>
      <c r="DV111" s="1017" t="s">
        <v>125</v>
      </c>
      <c r="DW111" s="1017"/>
      <c r="DX111" s="1017"/>
      <c r="DY111" s="1017"/>
      <c r="DZ111" s="1018"/>
    </row>
    <row r="112" spans="1:131" s="248" customFormat="1" ht="26.25" customHeight="1" x14ac:dyDescent="0.15">
      <c r="A112" s="1048" t="s">
        <v>435</v>
      </c>
      <c r="B112" s="1049"/>
      <c r="C112" s="1046" t="s">
        <v>436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125</v>
      </c>
      <c r="AB112" s="1055"/>
      <c r="AC112" s="1055"/>
      <c r="AD112" s="1055"/>
      <c r="AE112" s="1056"/>
      <c r="AF112" s="1057" t="s">
        <v>437</v>
      </c>
      <c r="AG112" s="1055"/>
      <c r="AH112" s="1055"/>
      <c r="AI112" s="1055"/>
      <c r="AJ112" s="1056"/>
      <c r="AK112" s="1057" t="s">
        <v>437</v>
      </c>
      <c r="AL112" s="1055"/>
      <c r="AM112" s="1055"/>
      <c r="AN112" s="1055"/>
      <c r="AO112" s="1056"/>
      <c r="AP112" s="1058" t="s">
        <v>437</v>
      </c>
      <c r="AQ112" s="1059"/>
      <c r="AR112" s="1059"/>
      <c r="AS112" s="1059"/>
      <c r="AT112" s="1060"/>
      <c r="AU112" s="996"/>
      <c r="AV112" s="997"/>
      <c r="AW112" s="997"/>
      <c r="AX112" s="997"/>
      <c r="AY112" s="997"/>
      <c r="AZ112" s="1045" t="s">
        <v>438</v>
      </c>
      <c r="BA112" s="1046"/>
      <c r="BB112" s="1046"/>
      <c r="BC112" s="1046"/>
      <c r="BD112" s="1046"/>
      <c r="BE112" s="1046"/>
      <c r="BF112" s="1046"/>
      <c r="BG112" s="1046"/>
      <c r="BH112" s="1046"/>
      <c r="BI112" s="1046"/>
      <c r="BJ112" s="1046"/>
      <c r="BK112" s="1046"/>
      <c r="BL112" s="1046"/>
      <c r="BM112" s="1046"/>
      <c r="BN112" s="1046"/>
      <c r="BO112" s="1046"/>
      <c r="BP112" s="1047"/>
      <c r="BQ112" s="1015">
        <v>2759581</v>
      </c>
      <c r="BR112" s="1016"/>
      <c r="BS112" s="1016"/>
      <c r="BT112" s="1016"/>
      <c r="BU112" s="1016"/>
      <c r="BV112" s="1016">
        <v>2654685</v>
      </c>
      <c r="BW112" s="1016"/>
      <c r="BX112" s="1016"/>
      <c r="BY112" s="1016"/>
      <c r="BZ112" s="1016"/>
      <c r="CA112" s="1016">
        <v>2537127</v>
      </c>
      <c r="CB112" s="1016"/>
      <c r="CC112" s="1016"/>
      <c r="CD112" s="1016"/>
      <c r="CE112" s="1016"/>
      <c r="CF112" s="1010">
        <v>111.5</v>
      </c>
      <c r="CG112" s="1011"/>
      <c r="CH112" s="1011"/>
      <c r="CI112" s="1011"/>
      <c r="CJ112" s="1011"/>
      <c r="CK112" s="1041"/>
      <c r="CL112" s="1042"/>
      <c r="CM112" s="1012" t="s">
        <v>439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3000</v>
      </c>
      <c r="DH112" s="1016"/>
      <c r="DI112" s="1016"/>
      <c r="DJ112" s="1016"/>
      <c r="DK112" s="1016"/>
      <c r="DL112" s="1016">
        <v>3000</v>
      </c>
      <c r="DM112" s="1016"/>
      <c r="DN112" s="1016"/>
      <c r="DO112" s="1016"/>
      <c r="DP112" s="1016"/>
      <c r="DQ112" s="1016">
        <v>3000</v>
      </c>
      <c r="DR112" s="1016"/>
      <c r="DS112" s="1016"/>
      <c r="DT112" s="1016"/>
      <c r="DU112" s="1016"/>
      <c r="DV112" s="1017">
        <v>0.1</v>
      </c>
      <c r="DW112" s="1017"/>
      <c r="DX112" s="1017"/>
      <c r="DY112" s="1017"/>
      <c r="DZ112" s="1018"/>
    </row>
    <row r="113" spans="1:130" s="248" customFormat="1" ht="26.25" customHeight="1" x14ac:dyDescent="0.15">
      <c r="A113" s="1050"/>
      <c r="B113" s="1051"/>
      <c r="C113" s="1046" t="s">
        <v>440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234802</v>
      </c>
      <c r="AB113" s="1030"/>
      <c r="AC113" s="1030"/>
      <c r="AD113" s="1030"/>
      <c r="AE113" s="1031"/>
      <c r="AF113" s="1032">
        <v>253780</v>
      </c>
      <c r="AG113" s="1030"/>
      <c r="AH113" s="1030"/>
      <c r="AI113" s="1030"/>
      <c r="AJ113" s="1031"/>
      <c r="AK113" s="1032">
        <v>249775</v>
      </c>
      <c r="AL113" s="1030"/>
      <c r="AM113" s="1030"/>
      <c r="AN113" s="1030"/>
      <c r="AO113" s="1031"/>
      <c r="AP113" s="1033">
        <v>11</v>
      </c>
      <c r="AQ113" s="1034"/>
      <c r="AR113" s="1034"/>
      <c r="AS113" s="1034"/>
      <c r="AT113" s="1035"/>
      <c r="AU113" s="996"/>
      <c r="AV113" s="997"/>
      <c r="AW113" s="997"/>
      <c r="AX113" s="997"/>
      <c r="AY113" s="997"/>
      <c r="AZ113" s="1045" t="s">
        <v>441</v>
      </c>
      <c r="BA113" s="1046"/>
      <c r="BB113" s="1046"/>
      <c r="BC113" s="1046"/>
      <c r="BD113" s="1046"/>
      <c r="BE113" s="1046"/>
      <c r="BF113" s="1046"/>
      <c r="BG113" s="1046"/>
      <c r="BH113" s="1046"/>
      <c r="BI113" s="1046"/>
      <c r="BJ113" s="1046"/>
      <c r="BK113" s="1046"/>
      <c r="BL113" s="1046"/>
      <c r="BM113" s="1046"/>
      <c r="BN113" s="1046"/>
      <c r="BO113" s="1046"/>
      <c r="BP113" s="1047"/>
      <c r="BQ113" s="1015">
        <v>38540</v>
      </c>
      <c r="BR113" s="1016"/>
      <c r="BS113" s="1016"/>
      <c r="BT113" s="1016"/>
      <c r="BU113" s="1016"/>
      <c r="BV113" s="1016">
        <v>227070</v>
      </c>
      <c r="BW113" s="1016"/>
      <c r="BX113" s="1016"/>
      <c r="BY113" s="1016"/>
      <c r="BZ113" s="1016"/>
      <c r="CA113" s="1016">
        <v>215995</v>
      </c>
      <c r="CB113" s="1016"/>
      <c r="CC113" s="1016"/>
      <c r="CD113" s="1016"/>
      <c r="CE113" s="1016"/>
      <c r="CF113" s="1010">
        <v>9.5</v>
      </c>
      <c r="CG113" s="1011"/>
      <c r="CH113" s="1011"/>
      <c r="CI113" s="1011"/>
      <c r="CJ113" s="1011"/>
      <c r="CK113" s="1041"/>
      <c r="CL113" s="1042"/>
      <c r="CM113" s="1012" t="s">
        <v>442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9277</v>
      </c>
      <c r="DH113" s="1055"/>
      <c r="DI113" s="1055"/>
      <c r="DJ113" s="1055"/>
      <c r="DK113" s="1056"/>
      <c r="DL113" s="1057">
        <v>5577</v>
      </c>
      <c r="DM113" s="1055"/>
      <c r="DN113" s="1055"/>
      <c r="DO113" s="1055"/>
      <c r="DP113" s="1056"/>
      <c r="DQ113" s="1057">
        <v>2740</v>
      </c>
      <c r="DR113" s="1055"/>
      <c r="DS113" s="1055"/>
      <c r="DT113" s="1055"/>
      <c r="DU113" s="1056"/>
      <c r="DV113" s="1058">
        <v>0.1</v>
      </c>
      <c r="DW113" s="1059"/>
      <c r="DX113" s="1059"/>
      <c r="DY113" s="1059"/>
      <c r="DZ113" s="1060"/>
    </row>
    <row r="114" spans="1:130" s="248" customFormat="1" ht="26.25" customHeight="1" x14ac:dyDescent="0.15">
      <c r="A114" s="1050"/>
      <c r="B114" s="1051"/>
      <c r="C114" s="1046" t="s">
        <v>443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52447</v>
      </c>
      <c r="AB114" s="1055"/>
      <c r="AC114" s="1055"/>
      <c r="AD114" s="1055"/>
      <c r="AE114" s="1056"/>
      <c r="AF114" s="1057">
        <v>9324</v>
      </c>
      <c r="AG114" s="1055"/>
      <c r="AH114" s="1055"/>
      <c r="AI114" s="1055"/>
      <c r="AJ114" s="1056"/>
      <c r="AK114" s="1057">
        <v>9672</v>
      </c>
      <c r="AL114" s="1055"/>
      <c r="AM114" s="1055"/>
      <c r="AN114" s="1055"/>
      <c r="AO114" s="1056"/>
      <c r="AP114" s="1058">
        <v>0.4</v>
      </c>
      <c r="AQ114" s="1059"/>
      <c r="AR114" s="1059"/>
      <c r="AS114" s="1059"/>
      <c r="AT114" s="1060"/>
      <c r="AU114" s="996"/>
      <c r="AV114" s="997"/>
      <c r="AW114" s="997"/>
      <c r="AX114" s="997"/>
      <c r="AY114" s="997"/>
      <c r="AZ114" s="1045" t="s">
        <v>444</v>
      </c>
      <c r="BA114" s="1046"/>
      <c r="BB114" s="1046"/>
      <c r="BC114" s="1046"/>
      <c r="BD114" s="1046"/>
      <c r="BE114" s="1046"/>
      <c r="BF114" s="1046"/>
      <c r="BG114" s="1046"/>
      <c r="BH114" s="1046"/>
      <c r="BI114" s="1046"/>
      <c r="BJ114" s="1046"/>
      <c r="BK114" s="1046"/>
      <c r="BL114" s="1046"/>
      <c r="BM114" s="1046"/>
      <c r="BN114" s="1046"/>
      <c r="BO114" s="1046"/>
      <c r="BP114" s="1047"/>
      <c r="BQ114" s="1015">
        <v>201617</v>
      </c>
      <c r="BR114" s="1016"/>
      <c r="BS114" s="1016"/>
      <c r="BT114" s="1016"/>
      <c r="BU114" s="1016"/>
      <c r="BV114" s="1016">
        <v>168945</v>
      </c>
      <c r="BW114" s="1016"/>
      <c r="BX114" s="1016"/>
      <c r="BY114" s="1016"/>
      <c r="BZ114" s="1016"/>
      <c r="CA114" s="1016">
        <v>128049</v>
      </c>
      <c r="CB114" s="1016"/>
      <c r="CC114" s="1016"/>
      <c r="CD114" s="1016"/>
      <c r="CE114" s="1016"/>
      <c r="CF114" s="1010">
        <v>5.6</v>
      </c>
      <c r="CG114" s="1011"/>
      <c r="CH114" s="1011"/>
      <c r="CI114" s="1011"/>
      <c r="CJ114" s="1011"/>
      <c r="CK114" s="1041"/>
      <c r="CL114" s="1042"/>
      <c r="CM114" s="1012" t="s">
        <v>445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437</v>
      </c>
      <c r="DM114" s="1055"/>
      <c r="DN114" s="1055"/>
      <c r="DO114" s="1055"/>
      <c r="DP114" s="1056"/>
      <c r="DQ114" s="1057" t="s">
        <v>125</v>
      </c>
      <c r="DR114" s="1055"/>
      <c r="DS114" s="1055"/>
      <c r="DT114" s="1055"/>
      <c r="DU114" s="1056"/>
      <c r="DV114" s="1058" t="s">
        <v>125</v>
      </c>
      <c r="DW114" s="1059"/>
      <c r="DX114" s="1059"/>
      <c r="DY114" s="1059"/>
      <c r="DZ114" s="1060"/>
    </row>
    <row r="115" spans="1:130" s="248" customFormat="1" ht="26.25" customHeight="1" x14ac:dyDescent="0.15">
      <c r="A115" s="1050"/>
      <c r="B115" s="1051"/>
      <c r="C115" s="1046" t="s">
        <v>446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31328</v>
      </c>
      <c r="AB115" s="1030"/>
      <c r="AC115" s="1030"/>
      <c r="AD115" s="1030"/>
      <c r="AE115" s="1031"/>
      <c r="AF115" s="1032">
        <v>30542</v>
      </c>
      <c r="AG115" s="1030"/>
      <c r="AH115" s="1030"/>
      <c r="AI115" s="1030"/>
      <c r="AJ115" s="1031"/>
      <c r="AK115" s="1032">
        <v>25742</v>
      </c>
      <c r="AL115" s="1030"/>
      <c r="AM115" s="1030"/>
      <c r="AN115" s="1030"/>
      <c r="AO115" s="1031"/>
      <c r="AP115" s="1033">
        <v>1.1000000000000001</v>
      </c>
      <c r="AQ115" s="1034"/>
      <c r="AR115" s="1034"/>
      <c r="AS115" s="1034"/>
      <c r="AT115" s="1035"/>
      <c r="AU115" s="996"/>
      <c r="AV115" s="997"/>
      <c r="AW115" s="997"/>
      <c r="AX115" s="997"/>
      <c r="AY115" s="997"/>
      <c r="AZ115" s="1045" t="s">
        <v>447</v>
      </c>
      <c r="BA115" s="1046"/>
      <c r="BB115" s="1046"/>
      <c r="BC115" s="1046"/>
      <c r="BD115" s="1046"/>
      <c r="BE115" s="1046"/>
      <c r="BF115" s="1046"/>
      <c r="BG115" s="1046"/>
      <c r="BH115" s="1046"/>
      <c r="BI115" s="1046"/>
      <c r="BJ115" s="1046"/>
      <c r="BK115" s="1046"/>
      <c r="BL115" s="1046"/>
      <c r="BM115" s="1046"/>
      <c r="BN115" s="1046"/>
      <c r="BO115" s="1046"/>
      <c r="BP115" s="1047"/>
      <c r="BQ115" s="1015" t="s">
        <v>125</v>
      </c>
      <c r="BR115" s="1016"/>
      <c r="BS115" s="1016"/>
      <c r="BT115" s="1016"/>
      <c r="BU115" s="1016"/>
      <c r="BV115" s="1016" t="s">
        <v>125</v>
      </c>
      <c r="BW115" s="1016"/>
      <c r="BX115" s="1016"/>
      <c r="BY115" s="1016"/>
      <c r="BZ115" s="1016"/>
      <c r="CA115" s="1016" t="s">
        <v>125</v>
      </c>
      <c r="CB115" s="1016"/>
      <c r="CC115" s="1016"/>
      <c r="CD115" s="1016"/>
      <c r="CE115" s="1016"/>
      <c r="CF115" s="1010" t="s">
        <v>125</v>
      </c>
      <c r="CG115" s="1011"/>
      <c r="CH115" s="1011"/>
      <c r="CI115" s="1011"/>
      <c r="CJ115" s="1011"/>
      <c r="CK115" s="1041"/>
      <c r="CL115" s="1042"/>
      <c r="CM115" s="1045" t="s">
        <v>448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125</v>
      </c>
      <c r="DH115" s="1055"/>
      <c r="DI115" s="1055"/>
      <c r="DJ115" s="1055"/>
      <c r="DK115" s="1056"/>
      <c r="DL115" s="1057" t="s">
        <v>125</v>
      </c>
      <c r="DM115" s="1055"/>
      <c r="DN115" s="1055"/>
      <c r="DO115" s="1055"/>
      <c r="DP115" s="1056"/>
      <c r="DQ115" s="1057" t="s">
        <v>437</v>
      </c>
      <c r="DR115" s="1055"/>
      <c r="DS115" s="1055"/>
      <c r="DT115" s="1055"/>
      <c r="DU115" s="1056"/>
      <c r="DV115" s="1058" t="s">
        <v>437</v>
      </c>
      <c r="DW115" s="1059"/>
      <c r="DX115" s="1059"/>
      <c r="DY115" s="1059"/>
      <c r="DZ115" s="1060"/>
    </row>
    <row r="116" spans="1:130" s="248" customFormat="1" ht="26.25" customHeight="1" x14ac:dyDescent="0.15">
      <c r="A116" s="1052"/>
      <c r="B116" s="1053"/>
      <c r="C116" s="1061" t="s">
        <v>449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125</v>
      </c>
      <c r="AB116" s="1055"/>
      <c r="AC116" s="1055"/>
      <c r="AD116" s="1055"/>
      <c r="AE116" s="1056"/>
      <c r="AF116" s="1057" t="s">
        <v>125</v>
      </c>
      <c r="AG116" s="1055"/>
      <c r="AH116" s="1055"/>
      <c r="AI116" s="1055"/>
      <c r="AJ116" s="1056"/>
      <c r="AK116" s="1057" t="s">
        <v>437</v>
      </c>
      <c r="AL116" s="1055"/>
      <c r="AM116" s="1055"/>
      <c r="AN116" s="1055"/>
      <c r="AO116" s="1056"/>
      <c r="AP116" s="1058" t="s">
        <v>437</v>
      </c>
      <c r="AQ116" s="1059"/>
      <c r="AR116" s="1059"/>
      <c r="AS116" s="1059"/>
      <c r="AT116" s="1060"/>
      <c r="AU116" s="996"/>
      <c r="AV116" s="997"/>
      <c r="AW116" s="997"/>
      <c r="AX116" s="997"/>
      <c r="AY116" s="997"/>
      <c r="AZ116" s="1063" t="s">
        <v>450</v>
      </c>
      <c r="BA116" s="1064"/>
      <c r="BB116" s="1064"/>
      <c r="BC116" s="1064"/>
      <c r="BD116" s="1064"/>
      <c r="BE116" s="1064"/>
      <c r="BF116" s="1064"/>
      <c r="BG116" s="1064"/>
      <c r="BH116" s="1064"/>
      <c r="BI116" s="1064"/>
      <c r="BJ116" s="1064"/>
      <c r="BK116" s="1064"/>
      <c r="BL116" s="1064"/>
      <c r="BM116" s="1064"/>
      <c r="BN116" s="1064"/>
      <c r="BO116" s="1064"/>
      <c r="BP116" s="1065"/>
      <c r="BQ116" s="1015" t="s">
        <v>125</v>
      </c>
      <c r="BR116" s="1016"/>
      <c r="BS116" s="1016"/>
      <c r="BT116" s="1016"/>
      <c r="BU116" s="1016"/>
      <c r="BV116" s="1016" t="s">
        <v>437</v>
      </c>
      <c r="BW116" s="1016"/>
      <c r="BX116" s="1016"/>
      <c r="BY116" s="1016"/>
      <c r="BZ116" s="1016"/>
      <c r="CA116" s="1016" t="s">
        <v>125</v>
      </c>
      <c r="CB116" s="1016"/>
      <c r="CC116" s="1016"/>
      <c r="CD116" s="1016"/>
      <c r="CE116" s="1016"/>
      <c r="CF116" s="1010" t="s">
        <v>125</v>
      </c>
      <c r="CG116" s="1011"/>
      <c r="CH116" s="1011"/>
      <c r="CI116" s="1011"/>
      <c r="CJ116" s="1011"/>
      <c r="CK116" s="1041"/>
      <c r="CL116" s="1042"/>
      <c r="CM116" s="1012" t="s">
        <v>451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126307</v>
      </c>
      <c r="DH116" s="1055"/>
      <c r="DI116" s="1055"/>
      <c r="DJ116" s="1055"/>
      <c r="DK116" s="1056"/>
      <c r="DL116" s="1057">
        <v>108244</v>
      </c>
      <c r="DM116" s="1055"/>
      <c r="DN116" s="1055"/>
      <c r="DO116" s="1055"/>
      <c r="DP116" s="1056"/>
      <c r="DQ116" s="1057">
        <v>89155</v>
      </c>
      <c r="DR116" s="1055"/>
      <c r="DS116" s="1055"/>
      <c r="DT116" s="1055"/>
      <c r="DU116" s="1056"/>
      <c r="DV116" s="1058">
        <v>3.9</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733153</v>
      </c>
      <c r="AB117" s="1073"/>
      <c r="AC117" s="1073"/>
      <c r="AD117" s="1073"/>
      <c r="AE117" s="1074"/>
      <c r="AF117" s="1075">
        <v>677533</v>
      </c>
      <c r="AG117" s="1073"/>
      <c r="AH117" s="1073"/>
      <c r="AI117" s="1073"/>
      <c r="AJ117" s="1074"/>
      <c r="AK117" s="1075">
        <v>656393</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125</v>
      </c>
      <c r="BR117" s="1016"/>
      <c r="BS117" s="1016"/>
      <c r="BT117" s="1016"/>
      <c r="BU117" s="1016"/>
      <c r="BV117" s="1016" t="s">
        <v>125</v>
      </c>
      <c r="BW117" s="1016"/>
      <c r="BX117" s="1016"/>
      <c r="BY117" s="1016"/>
      <c r="BZ117" s="1016"/>
      <c r="CA117" s="1016" t="s">
        <v>125</v>
      </c>
      <c r="CB117" s="1016"/>
      <c r="CC117" s="1016"/>
      <c r="CD117" s="1016"/>
      <c r="CE117" s="1016"/>
      <c r="CF117" s="1010" t="s">
        <v>125</v>
      </c>
      <c r="CG117" s="1011"/>
      <c r="CH117" s="1011"/>
      <c r="CI117" s="1011"/>
      <c r="CJ117" s="1011"/>
      <c r="CK117" s="1041"/>
      <c r="CL117" s="1042"/>
      <c r="CM117" s="1012" t="s">
        <v>454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437</v>
      </c>
      <c r="DM117" s="1055"/>
      <c r="DN117" s="1055"/>
      <c r="DO117" s="1055"/>
      <c r="DP117" s="1056"/>
      <c r="DQ117" s="1057" t="s">
        <v>125</v>
      </c>
      <c r="DR117" s="1055"/>
      <c r="DS117" s="1055"/>
      <c r="DT117" s="1055"/>
      <c r="DU117" s="1056"/>
      <c r="DV117" s="1058" t="s">
        <v>437</v>
      </c>
      <c r="DW117" s="1059"/>
      <c r="DX117" s="1059"/>
      <c r="DY117" s="1059"/>
      <c r="DZ117" s="1060"/>
    </row>
    <row r="118" spans="1:130" s="248" customFormat="1" ht="26.25" customHeight="1" x14ac:dyDescent="0.15">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302</v>
      </c>
      <c r="AL118" s="981"/>
      <c r="AM118" s="981"/>
      <c r="AN118" s="981"/>
      <c r="AO118" s="982"/>
      <c r="AP118" s="1067" t="s">
        <v>424</v>
      </c>
      <c r="AQ118" s="1068"/>
      <c r="AR118" s="1068"/>
      <c r="AS118" s="1068"/>
      <c r="AT118" s="1069"/>
      <c r="AU118" s="996"/>
      <c r="AV118" s="997"/>
      <c r="AW118" s="997"/>
      <c r="AX118" s="997"/>
      <c r="AY118" s="997"/>
      <c r="AZ118" s="1070" t="s">
        <v>455</v>
      </c>
      <c r="BA118" s="1061"/>
      <c r="BB118" s="1061"/>
      <c r="BC118" s="1061"/>
      <c r="BD118" s="1061"/>
      <c r="BE118" s="1061"/>
      <c r="BF118" s="1061"/>
      <c r="BG118" s="1061"/>
      <c r="BH118" s="1061"/>
      <c r="BI118" s="1061"/>
      <c r="BJ118" s="1061"/>
      <c r="BK118" s="1061"/>
      <c r="BL118" s="1061"/>
      <c r="BM118" s="1061"/>
      <c r="BN118" s="1061"/>
      <c r="BO118" s="1061"/>
      <c r="BP118" s="1062"/>
      <c r="BQ118" s="1093" t="s">
        <v>437</v>
      </c>
      <c r="BR118" s="1094"/>
      <c r="BS118" s="1094"/>
      <c r="BT118" s="1094"/>
      <c r="BU118" s="1094"/>
      <c r="BV118" s="1094" t="s">
        <v>125</v>
      </c>
      <c r="BW118" s="1094"/>
      <c r="BX118" s="1094"/>
      <c r="BY118" s="1094"/>
      <c r="BZ118" s="1094"/>
      <c r="CA118" s="1094" t="s">
        <v>125</v>
      </c>
      <c r="CB118" s="1094"/>
      <c r="CC118" s="1094"/>
      <c r="CD118" s="1094"/>
      <c r="CE118" s="1094"/>
      <c r="CF118" s="1010" t="s">
        <v>125</v>
      </c>
      <c r="CG118" s="1011"/>
      <c r="CH118" s="1011"/>
      <c r="CI118" s="1011"/>
      <c r="CJ118" s="1011"/>
      <c r="CK118" s="1041"/>
      <c r="CL118" s="1042"/>
      <c r="CM118" s="1012" t="s">
        <v>456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125</v>
      </c>
      <c r="DM118" s="1055"/>
      <c r="DN118" s="1055"/>
      <c r="DO118" s="1055"/>
      <c r="DP118" s="1056"/>
      <c r="DQ118" s="1057" t="s">
        <v>437</v>
      </c>
      <c r="DR118" s="1055"/>
      <c r="DS118" s="1055"/>
      <c r="DT118" s="1055"/>
      <c r="DU118" s="1056"/>
      <c r="DV118" s="1058" t="s">
        <v>125</v>
      </c>
      <c r="DW118" s="1059"/>
      <c r="DX118" s="1059"/>
      <c r="DY118" s="1059"/>
      <c r="DZ118" s="1060"/>
    </row>
    <row r="119" spans="1:130" s="248" customFormat="1" ht="26.25" customHeight="1" x14ac:dyDescent="0.15">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437</v>
      </c>
      <c r="AB119" s="988"/>
      <c r="AC119" s="988"/>
      <c r="AD119" s="988"/>
      <c r="AE119" s="989"/>
      <c r="AF119" s="990" t="s">
        <v>125</v>
      </c>
      <c r="AG119" s="988"/>
      <c r="AH119" s="988"/>
      <c r="AI119" s="988"/>
      <c r="AJ119" s="989"/>
      <c r="AK119" s="990" t="s">
        <v>125</v>
      </c>
      <c r="AL119" s="988"/>
      <c r="AM119" s="988"/>
      <c r="AN119" s="988"/>
      <c r="AO119" s="989"/>
      <c r="AP119" s="991" t="s">
        <v>125</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457</v>
      </c>
      <c r="BP119" s="1102"/>
      <c r="BQ119" s="1093">
        <v>6474096</v>
      </c>
      <c r="BR119" s="1094"/>
      <c r="BS119" s="1094"/>
      <c r="BT119" s="1094"/>
      <c r="BU119" s="1094"/>
      <c r="BV119" s="1094">
        <v>6361153</v>
      </c>
      <c r="BW119" s="1094"/>
      <c r="BX119" s="1094"/>
      <c r="BY119" s="1094"/>
      <c r="BZ119" s="1094"/>
      <c r="CA119" s="1094">
        <v>6029682</v>
      </c>
      <c r="CB119" s="1094"/>
      <c r="CC119" s="1094"/>
      <c r="CD119" s="1094"/>
      <c r="CE119" s="1094"/>
      <c r="CF119" s="1095"/>
      <c r="CG119" s="1096"/>
      <c r="CH119" s="1096"/>
      <c r="CI119" s="1096"/>
      <c r="CJ119" s="1097"/>
      <c r="CK119" s="1043"/>
      <c r="CL119" s="1044"/>
      <c r="CM119" s="1098" t="s">
        <v>458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29275</v>
      </c>
      <c r="DH119" s="1080"/>
      <c r="DI119" s="1080"/>
      <c r="DJ119" s="1080"/>
      <c r="DK119" s="1081"/>
      <c r="DL119" s="1079">
        <v>19229</v>
      </c>
      <c r="DM119" s="1080"/>
      <c r="DN119" s="1080"/>
      <c r="DO119" s="1080"/>
      <c r="DP119" s="1081"/>
      <c r="DQ119" s="1079">
        <v>13213</v>
      </c>
      <c r="DR119" s="1080"/>
      <c r="DS119" s="1080"/>
      <c r="DT119" s="1080"/>
      <c r="DU119" s="1081"/>
      <c r="DV119" s="1082">
        <v>0.6</v>
      </c>
      <c r="DW119" s="1083"/>
      <c r="DX119" s="1083"/>
      <c r="DY119" s="1083"/>
      <c r="DZ119" s="1084"/>
    </row>
    <row r="120" spans="1:130" s="248" customFormat="1" ht="26.25" customHeight="1" x14ac:dyDescent="0.15">
      <c r="A120" s="1155"/>
      <c r="B120" s="1042"/>
      <c r="C120" s="1012" t="s">
        <v>434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437</v>
      </c>
      <c r="AB120" s="1055"/>
      <c r="AC120" s="1055"/>
      <c r="AD120" s="1055"/>
      <c r="AE120" s="1056"/>
      <c r="AF120" s="1057" t="s">
        <v>437</v>
      </c>
      <c r="AG120" s="1055"/>
      <c r="AH120" s="1055"/>
      <c r="AI120" s="1055"/>
      <c r="AJ120" s="1056"/>
      <c r="AK120" s="1057" t="s">
        <v>125</v>
      </c>
      <c r="AL120" s="1055"/>
      <c r="AM120" s="1055"/>
      <c r="AN120" s="1055"/>
      <c r="AO120" s="1056"/>
      <c r="AP120" s="1058" t="s">
        <v>437</v>
      </c>
      <c r="AQ120" s="1059"/>
      <c r="AR120" s="1059"/>
      <c r="AS120" s="1059"/>
      <c r="AT120" s="1060"/>
      <c r="AU120" s="1085" t="s">
        <v>459</v>
      </c>
      <c r="AV120" s="1086"/>
      <c r="AW120" s="1086"/>
      <c r="AX120" s="1086"/>
      <c r="AY120" s="1087"/>
      <c r="AZ120" s="1036" t="s">
        <v>460</v>
      </c>
      <c r="BA120" s="985"/>
      <c r="BB120" s="985"/>
      <c r="BC120" s="985"/>
      <c r="BD120" s="985"/>
      <c r="BE120" s="985"/>
      <c r="BF120" s="985"/>
      <c r="BG120" s="985"/>
      <c r="BH120" s="985"/>
      <c r="BI120" s="985"/>
      <c r="BJ120" s="985"/>
      <c r="BK120" s="985"/>
      <c r="BL120" s="985"/>
      <c r="BM120" s="985"/>
      <c r="BN120" s="985"/>
      <c r="BO120" s="985"/>
      <c r="BP120" s="986"/>
      <c r="BQ120" s="1022">
        <v>4349324</v>
      </c>
      <c r="BR120" s="1023"/>
      <c r="BS120" s="1023"/>
      <c r="BT120" s="1023"/>
      <c r="BU120" s="1023"/>
      <c r="BV120" s="1023">
        <v>5502809</v>
      </c>
      <c r="BW120" s="1023"/>
      <c r="BX120" s="1023"/>
      <c r="BY120" s="1023"/>
      <c r="BZ120" s="1023"/>
      <c r="CA120" s="1023">
        <v>6333851</v>
      </c>
      <c r="CB120" s="1023"/>
      <c r="CC120" s="1023"/>
      <c r="CD120" s="1023"/>
      <c r="CE120" s="1023"/>
      <c r="CF120" s="1037">
        <v>278.39999999999998</v>
      </c>
      <c r="CG120" s="1038"/>
      <c r="CH120" s="1038"/>
      <c r="CI120" s="1038"/>
      <c r="CJ120" s="1038"/>
      <c r="CK120" s="1103" t="s">
        <v>461</v>
      </c>
      <c r="CL120" s="1104"/>
      <c r="CM120" s="1104"/>
      <c r="CN120" s="1104"/>
      <c r="CO120" s="1105"/>
      <c r="CP120" s="1111" t="s">
        <v>462</v>
      </c>
      <c r="CQ120" s="1112"/>
      <c r="CR120" s="1112"/>
      <c r="CS120" s="1112"/>
      <c r="CT120" s="1112"/>
      <c r="CU120" s="1112"/>
      <c r="CV120" s="1112"/>
      <c r="CW120" s="1112"/>
      <c r="CX120" s="1112"/>
      <c r="CY120" s="1112"/>
      <c r="CZ120" s="1112"/>
      <c r="DA120" s="1112"/>
      <c r="DB120" s="1112"/>
      <c r="DC120" s="1112"/>
      <c r="DD120" s="1112"/>
      <c r="DE120" s="1112"/>
      <c r="DF120" s="1113"/>
      <c r="DG120" s="1022">
        <v>2759581</v>
      </c>
      <c r="DH120" s="1023"/>
      <c r="DI120" s="1023"/>
      <c r="DJ120" s="1023"/>
      <c r="DK120" s="1023"/>
      <c r="DL120" s="1023">
        <v>2654685</v>
      </c>
      <c r="DM120" s="1023"/>
      <c r="DN120" s="1023"/>
      <c r="DO120" s="1023"/>
      <c r="DP120" s="1023"/>
      <c r="DQ120" s="1023">
        <v>2537127</v>
      </c>
      <c r="DR120" s="1023"/>
      <c r="DS120" s="1023"/>
      <c r="DT120" s="1023"/>
      <c r="DU120" s="1023"/>
      <c r="DV120" s="1024">
        <v>111.5</v>
      </c>
      <c r="DW120" s="1024"/>
      <c r="DX120" s="1024"/>
      <c r="DY120" s="1024"/>
      <c r="DZ120" s="1025"/>
    </row>
    <row r="121" spans="1:130" s="248" customFormat="1" ht="26.25" customHeight="1" x14ac:dyDescent="0.15">
      <c r="A121" s="1155"/>
      <c r="B121" s="1042"/>
      <c r="C121" s="1063" t="s">
        <v>463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6216</v>
      </c>
      <c r="AB121" s="1055"/>
      <c r="AC121" s="1055"/>
      <c r="AD121" s="1055"/>
      <c r="AE121" s="1056"/>
      <c r="AF121" s="1057">
        <v>6147</v>
      </c>
      <c r="AG121" s="1055"/>
      <c r="AH121" s="1055"/>
      <c r="AI121" s="1055"/>
      <c r="AJ121" s="1056"/>
      <c r="AK121" s="1057">
        <v>2116</v>
      </c>
      <c r="AL121" s="1055"/>
      <c r="AM121" s="1055"/>
      <c r="AN121" s="1055"/>
      <c r="AO121" s="1056"/>
      <c r="AP121" s="1058">
        <v>0.1</v>
      </c>
      <c r="AQ121" s="1059"/>
      <c r="AR121" s="1059"/>
      <c r="AS121" s="1059"/>
      <c r="AT121" s="1060"/>
      <c r="AU121" s="1088"/>
      <c r="AV121" s="1089"/>
      <c r="AW121" s="1089"/>
      <c r="AX121" s="1089"/>
      <c r="AY121" s="1090"/>
      <c r="AZ121" s="1045" t="s">
        <v>464</v>
      </c>
      <c r="BA121" s="1046"/>
      <c r="BB121" s="1046"/>
      <c r="BC121" s="1046"/>
      <c r="BD121" s="1046"/>
      <c r="BE121" s="1046"/>
      <c r="BF121" s="1046"/>
      <c r="BG121" s="1046"/>
      <c r="BH121" s="1046"/>
      <c r="BI121" s="1046"/>
      <c r="BJ121" s="1046"/>
      <c r="BK121" s="1046"/>
      <c r="BL121" s="1046"/>
      <c r="BM121" s="1046"/>
      <c r="BN121" s="1046"/>
      <c r="BO121" s="1046"/>
      <c r="BP121" s="1047"/>
      <c r="BQ121" s="1015">
        <v>295227</v>
      </c>
      <c r="BR121" s="1016"/>
      <c r="BS121" s="1016"/>
      <c r="BT121" s="1016"/>
      <c r="BU121" s="1016"/>
      <c r="BV121" s="1016">
        <v>225155</v>
      </c>
      <c r="BW121" s="1016"/>
      <c r="BX121" s="1016"/>
      <c r="BY121" s="1016"/>
      <c r="BZ121" s="1016"/>
      <c r="CA121" s="1016">
        <v>176535</v>
      </c>
      <c r="CB121" s="1016"/>
      <c r="CC121" s="1016"/>
      <c r="CD121" s="1016"/>
      <c r="CE121" s="1016"/>
      <c r="CF121" s="1010">
        <v>7.8</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x14ac:dyDescent="0.15">
      <c r="A122" s="1155"/>
      <c r="B122" s="1042"/>
      <c r="C122" s="1012" t="s">
        <v>445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437</v>
      </c>
      <c r="AG122" s="1055"/>
      <c r="AH122" s="1055"/>
      <c r="AI122" s="1055"/>
      <c r="AJ122" s="1056"/>
      <c r="AK122" s="1057" t="s">
        <v>437</v>
      </c>
      <c r="AL122" s="1055"/>
      <c r="AM122" s="1055"/>
      <c r="AN122" s="1055"/>
      <c r="AO122" s="1056"/>
      <c r="AP122" s="1058" t="s">
        <v>437</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4922729</v>
      </c>
      <c r="BR122" s="1094"/>
      <c r="BS122" s="1094"/>
      <c r="BT122" s="1094"/>
      <c r="BU122" s="1094"/>
      <c r="BV122" s="1094">
        <v>4667209</v>
      </c>
      <c r="BW122" s="1094"/>
      <c r="BX122" s="1094"/>
      <c r="BY122" s="1094"/>
      <c r="BZ122" s="1094"/>
      <c r="CA122" s="1094">
        <v>4504116</v>
      </c>
      <c r="CB122" s="1094"/>
      <c r="CC122" s="1094"/>
      <c r="CD122" s="1094"/>
      <c r="CE122" s="1094"/>
      <c r="CF122" s="1114">
        <v>198</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18996</v>
      </c>
      <c r="AB123" s="1055"/>
      <c r="AC123" s="1055"/>
      <c r="AD123" s="1055"/>
      <c r="AE123" s="1056"/>
      <c r="AF123" s="1057">
        <v>18996</v>
      </c>
      <c r="AG123" s="1055"/>
      <c r="AH123" s="1055"/>
      <c r="AI123" s="1055"/>
      <c r="AJ123" s="1056"/>
      <c r="AK123" s="1057">
        <v>19089</v>
      </c>
      <c r="AL123" s="1055"/>
      <c r="AM123" s="1055"/>
      <c r="AN123" s="1055"/>
      <c r="AO123" s="1056"/>
      <c r="AP123" s="1058">
        <v>0.8</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466</v>
      </c>
      <c r="BP123" s="1102"/>
      <c r="BQ123" s="1161">
        <v>9567280</v>
      </c>
      <c r="BR123" s="1162"/>
      <c r="BS123" s="1162"/>
      <c r="BT123" s="1162"/>
      <c r="BU123" s="1162"/>
      <c r="BV123" s="1162">
        <v>10395173</v>
      </c>
      <c r="BW123" s="1162"/>
      <c r="BX123" s="1162"/>
      <c r="BY123" s="1162"/>
      <c r="BZ123" s="1162"/>
      <c r="CA123" s="1162">
        <v>11014502</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125</v>
      </c>
      <c r="AB124" s="1055"/>
      <c r="AC124" s="1055"/>
      <c r="AD124" s="1055"/>
      <c r="AE124" s="1056"/>
      <c r="AF124" s="1057" t="s">
        <v>125</v>
      </c>
      <c r="AG124" s="1055"/>
      <c r="AH124" s="1055"/>
      <c r="AI124" s="1055"/>
      <c r="AJ124" s="1056"/>
      <c r="AK124" s="1057" t="s">
        <v>125</v>
      </c>
      <c r="AL124" s="1055"/>
      <c r="AM124" s="1055"/>
      <c r="AN124" s="1055"/>
      <c r="AO124" s="1056"/>
      <c r="AP124" s="1058" t="s">
        <v>437</v>
      </c>
      <c r="AQ124" s="1059"/>
      <c r="AR124" s="1059"/>
      <c r="AS124" s="1059"/>
      <c r="AT124" s="1060"/>
      <c r="AU124" s="1157" t="s">
        <v>467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125</v>
      </c>
      <c r="BR124" s="1124"/>
      <c r="BS124" s="1124"/>
      <c r="BT124" s="1124"/>
      <c r="BU124" s="1124"/>
      <c r="BV124" s="1124" t="s">
        <v>437</v>
      </c>
      <c r="BW124" s="1124"/>
      <c r="BX124" s="1124"/>
      <c r="BY124" s="1124"/>
      <c r="BZ124" s="1124"/>
      <c r="CA124" s="1124" t="s">
        <v>125</v>
      </c>
      <c r="CB124" s="1124"/>
      <c r="CC124" s="1124"/>
      <c r="CD124" s="1124"/>
      <c r="CE124" s="1124"/>
      <c r="CF124" s="1125"/>
      <c r="CG124" s="1126"/>
      <c r="CH124" s="1126"/>
      <c r="CI124" s="1126"/>
      <c r="CJ124" s="1127"/>
      <c r="CK124" s="1109"/>
      <c r="CL124" s="1109"/>
      <c r="CM124" s="1109"/>
      <c r="CN124" s="1109"/>
      <c r="CO124" s="1110"/>
      <c r="CP124" s="1116" t="s">
        <v>468</v>
      </c>
      <c r="CQ124" s="1117"/>
      <c r="CR124" s="1117"/>
      <c r="CS124" s="1117"/>
      <c r="CT124" s="1117"/>
      <c r="CU124" s="1117"/>
      <c r="CV124" s="1117"/>
      <c r="CW124" s="1117"/>
      <c r="CX124" s="1117"/>
      <c r="CY124" s="1117"/>
      <c r="CZ124" s="1117"/>
      <c r="DA124" s="1117"/>
      <c r="DB124" s="1117"/>
      <c r="DC124" s="1117"/>
      <c r="DD124" s="1117"/>
      <c r="DE124" s="1117"/>
      <c r="DF124" s="1118"/>
      <c r="DG124" s="1101" t="s">
        <v>125</v>
      </c>
      <c r="DH124" s="1080"/>
      <c r="DI124" s="1080"/>
      <c r="DJ124" s="1080"/>
      <c r="DK124" s="1081"/>
      <c r="DL124" s="1079" t="s">
        <v>437</v>
      </c>
      <c r="DM124" s="1080"/>
      <c r="DN124" s="1080"/>
      <c r="DO124" s="1080"/>
      <c r="DP124" s="1081"/>
      <c r="DQ124" s="1079" t="s">
        <v>437</v>
      </c>
      <c r="DR124" s="1080"/>
      <c r="DS124" s="1080"/>
      <c r="DT124" s="1080"/>
      <c r="DU124" s="1081"/>
      <c r="DV124" s="1082" t="s">
        <v>437</v>
      </c>
      <c r="DW124" s="1083"/>
      <c r="DX124" s="1083"/>
      <c r="DY124" s="1083"/>
      <c r="DZ124" s="1084"/>
    </row>
    <row r="125" spans="1:130" s="248" customFormat="1" ht="26.25" customHeight="1" x14ac:dyDescent="0.15">
      <c r="A125" s="1155"/>
      <c r="B125" s="1042"/>
      <c r="C125" s="1012" t="s">
        <v>456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125</v>
      </c>
      <c r="AB125" s="1055"/>
      <c r="AC125" s="1055"/>
      <c r="AD125" s="1055"/>
      <c r="AE125" s="1056"/>
      <c r="AF125" s="1057" t="s">
        <v>125</v>
      </c>
      <c r="AG125" s="1055"/>
      <c r="AH125" s="1055"/>
      <c r="AI125" s="1055"/>
      <c r="AJ125" s="1056"/>
      <c r="AK125" s="1057" t="s">
        <v>125</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469</v>
      </c>
      <c r="CL125" s="1104"/>
      <c r="CM125" s="1104"/>
      <c r="CN125" s="1104"/>
      <c r="CO125" s="1105"/>
      <c r="CP125" s="1036" t="s">
        <v>470</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125</v>
      </c>
      <c r="DM125" s="1023"/>
      <c r="DN125" s="1023"/>
      <c r="DO125" s="1023"/>
      <c r="DP125" s="1023"/>
      <c r="DQ125" s="1023" t="s">
        <v>125</v>
      </c>
      <c r="DR125" s="1023"/>
      <c r="DS125" s="1023"/>
      <c r="DT125" s="1023"/>
      <c r="DU125" s="1023"/>
      <c r="DV125" s="1024" t="s">
        <v>437</v>
      </c>
      <c r="DW125" s="1024"/>
      <c r="DX125" s="1024"/>
      <c r="DY125" s="1024"/>
      <c r="DZ125" s="1025"/>
    </row>
    <row r="126" spans="1:130" s="248" customFormat="1" ht="26.25" customHeight="1" thickBot="1" x14ac:dyDescent="0.2">
      <c r="A126" s="1155"/>
      <c r="B126" s="1042"/>
      <c r="C126" s="1012" t="s">
        <v>458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437</v>
      </c>
      <c r="AB126" s="1055"/>
      <c r="AC126" s="1055"/>
      <c r="AD126" s="1055"/>
      <c r="AE126" s="1056"/>
      <c r="AF126" s="1057" t="s">
        <v>437</v>
      </c>
      <c r="AG126" s="1055"/>
      <c r="AH126" s="1055"/>
      <c r="AI126" s="1055"/>
      <c r="AJ126" s="1056"/>
      <c r="AK126" s="1057" t="s">
        <v>125</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471</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437</v>
      </c>
      <c r="DM126" s="1016"/>
      <c r="DN126" s="1016"/>
      <c r="DO126" s="1016"/>
      <c r="DP126" s="1016"/>
      <c r="DQ126" s="1016" t="s">
        <v>437</v>
      </c>
      <c r="DR126" s="1016"/>
      <c r="DS126" s="1016"/>
      <c r="DT126" s="1016"/>
      <c r="DU126" s="1016"/>
      <c r="DV126" s="1017" t="s">
        <v>437</v>
      </c>
      <c r="DW126" s="1017"/>
      <c r="DX126" s="1017"/>
      <c r="DY126" s="1017"/>
      <c r="DZ126" s="1018"/>
    </row>
    <row r="127" spans="1:130" s="248" customFormat="1" ht="26.25" customHeight="1" x14ac:dyDescent="0.15">
      <c r="A127" s="1156"/>
      <c r="B127" s="1044"/>
      <c r="C127" s="1098" t="s">
        <v>472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6116</v>
      </c>
      <c r="AB127" s="1055"/>
      <c r="AC127" s="1055"/>
      <c r="AD127" s="1055"/>
      <c r="AE127" s="1056"/>
      <c r="AF127" s="1057">
        <v>5399</v>
      </c>
      <c r="AG127" s="1055"/>
      <c r="AH127" s="1055"/>
      <c r="AI127" s="1055"/>
      <c r="AJ127" s="1056"/>
      <c r="AK127" s="1057">
        <v>4537</v>
      </c>
      <c r="AL127" s="1055"/>
      <c r="AM127" s="1055"/>
      <c r="AN127" s="1055"/>
      <c r="AO127" s="1056"/>
      <c r="AP127" s="1058">
        <v>0.2</v>
      </c>
      <c r="AQ127" s="1059"/>
      <c r="AR127" s="1059"/>
      <c r="AS127" s="1059"/>
      <c r="AT127" s="1060"/>
      <c r="AU127" s="284"/>
      <c r="AV127" s="284"/>
      <c r="AW127" s="284"/>
      <c r="AX127" s="1128" t="s">
        <v>473</v>
      </c>
      <c r="AY127" s="1129"/>
      <c r="AZ127" s="1129"/>
      <c r="BA127" s="1129"/>
      <c r="BB127" s="1129"/>
      <c r="BC127" s="1129"/>
      <c r="BD127" s="1129"/>
      <c r="BE127" s="1130"/>
      <c r="BF127" s="1131" t="s">
        <v>474</v>
      </c>
      <c r="BG127" s="1129"/>
      <c r="BH127" s="1129"/>
      <c r="BI127" s="1129"/>
      <c r="BJ127" s="1129"/>
      <c r="BK127" s="1129"/>
      <c r="BL127" s="1130"/>
      <c r="BM127" s="1131" t="s">
        <v>475</v>
      </c>
      <c r="BN127" s="1129"/>
      <c r="BO127" s="1129"/>
      <c r="BP127" s="1129"/>
      <c r="BQ127" s="1129"/>
      <c r="BR127" s="1129"/>
      <c r="BS127" s="1130"/>
      <c r="BT127" s="1131" t="s">
        <v>476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477</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125</v>
      </c>
      <c r="DM127" s="1016"/>
      <c r="DN127" s="1016"/>
      <c r="DO127" s="1016"/>
      <c r="DP127" s="1016"/>
      <c r="DQ127" s="1016" t="s">
        <v>437</v>
      </c>
      <c r="DR127" s="1016"/>
      <c r="DS127" s="1016"/>
      <c r="DT127" s="1016"/>
      <c r="DU127" s="1016"/>
      <c r="DV127" s="1017" t="s">
        <v>437</v>
      </c>
      <c r="DW127" s="1017"/>
      <c r="DX127" s="1017"/>
      <c r="DY127" s="1017"/>
      <c r="DZ127" s="1018"/>
    </row>
    <row r="128" spans="1:130" s="248" customFormat="1" ht="26.25" customHeight="1" thickBot="1" x14ac:dyDescent="0.2">
      <c r="A128" s="1139" t="s">
        <v>478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479</v>
      </c>
      <c r="X128" s="1141"/>
      <c r="Y128" s="1141"/>
      <c r="Z128" s="1142"/>
      <c r="AA128" s="1143">
        <v>37565</v>
      </c>
      <c r="AB128" s="1144"/>
      <c r="AC128" s="1144"/>
      <c r="AD128" s="1144"/>
      <c r="AE128" s="1145"/>
      <c r="AF128" s="1146">
        <v>31487</v>
      </c>
      <c r="AG128" s="1144"/>
      <c r="AH128" s="1144"/>
      <c r="AI128" s="1144"/>
      <c r="AJ128" s="1145"/>
      <c r="AK128" s="1146">
        <v>30929</v>
      </c>
      <c r="AL128" s="1144"/>
      <c r="AM128" s="1144"/>
      <c r="AN128" s="1144"/>
      <c r="AO128" s="1145"/>
      <c r="AP128" s="1147"/>
      <c r="AQ128" s="1148"/>
      <c r="AR128" s="1148"/>
      <c r="AS128" s="1148"/>
      <c r="AT128" s="1149"/>
      <c r="AU128" s="284"/>
      <c r="AV128" s="284"/>
      <c r="AW128" s="284"/>
      <c r="AX128" s="984" t="s">
        <v>480</v>
      </c>
      <c r="AY128" s="985"/>
      <c r="AZ128" s="985"/>
      <c r="BA128" s="985"/>
      <c r="BB128" s="985"/>
      <c r="BC128" s="985"/>
      <c r="BD128" s="985"/>
      <c r="BE128" s="986"/>
      <c r="BF128" s="1150" t="s">
        <v>437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481</v>
      </c>
      <c r="CQ128" s="1133"/>
      <c r="CR128" s="1133"/>
      <c r="CS128" s="1133"/>
      <c r="CT128" s="1133"/>
      <c r="CU128" s="1133"/>
      <c r="CV128" s="1133"/>
      <c r="CW128" s="1133"/>
      <c r="CX128" s="1133"/>
      <c r="CY128" s="1133"/>
      <c r="CZ128" s="1133"/>
      <c r="DA128" s="1133"/>
      <c r="DB128" s="1133"/>
      <c r="DC128" s="1133"/>
      <c r="DD128" s="1133"/>
      <c r="DE128" s="1133"/>
      <c r="DF128" s="1134"/>
      <c r="DG128" s="1135" t="s">
        <v>437</v>
      </c>
      <c r="DH128" s="1136"/>
      <c r="DI128" s="1136"/>
      <c r="DJ128" s="1136"/>
      <c r="DK128" s="1136"/>
      <c r="DL128" s="1136" t="s">
        <v>437</v>
      </c>
      <c r="DM128" s="1136"/>
      <c r="DN128" s="1136"/>
      <c r="DO128" s="1136"/>
      <c r="DP128" s="1136"/>
      <c r="DQ128" s="1136" t="s">
        <v>437</v>
      </c>
      <c r="DR128" s="1136"/>
      <c r="DS128" s="1136"/>
      <c r="DT128" s="1136"/>
      <c r="DU128" s="1136"/>
      <c r="DV128" s="1137" t="s">
        <v>437</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482</v>
      </c>
      <c r="X129" s="1170"/>
      <c r="Y129" s="1170"/>
      <c r="Z129" s="1171"/>
      <c r="AA129" s="1054">
        <v>2580400</v>
      </c>
      <c r="AB129" s="1055"/>
      <c r="AC129" s="1055"/>
      <c r="AD129" s="1055"/>
      <c r="AE129" s="1056"/>
      <c r="AF129" s="1057">
        <v>2540316</v>
      </c>
      <c r="AG129" s="1055"/>
      <c r="AH129" s="1055"/>
      <c r="AI129" s="1055"/>
      <c r="AJ129" s="1056"/>
      <c r="AK129" s="1057">
        <v>2675750</v>
      </c>
      <c r="AL129" s="1055"/>
      <c r="AM129" s="1055"/>
      <c r="AN129" s="1055"/>
      <c r="AO129" s="1056"/>
      <c r="AP129" s="1172"/>
      <c r="AQ129" s="1173"/>
      <c r="AR129" s="1173"/>
      <c r="AS129" s="1173"/>
      <c r="AT129" s="1174"/>
      <c r="AU129" s="286"/>
      <c r="AV129" s="286"/>
      <c r="AW129" s="286"/>
      <c r="AX129" s="1163" t="s">
        <v>483</v>
      </c>
      <c r="AY129" s="1046"/>
      <c r="AZ129" s="1046"/>
      <c r="BA129" s="1046"/>
      <c r="BB129" s="1046"/>
      <c r="BC129" s="1046"/>
      <c r="BD129" s="1046"/>
      <c r="BE129" s="1047"/>
      <c r="BF129" s="1164" t="s">
        <v>484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440626</v>
      </c>
      <c r="AB130" s="1055"/>
      <c r="AC130" s="1055"/>
      <c r="AD130" s="1055"/>
      <c r="AE130" s="1056"/>
      <c r="AF130" s="1057">
        <v>412014</v>
      </c>
      <c r="AG130" s="1055"/>
      <c r="AH130" s="1055"/>
      <c r="AI130" s="1055"/>
      <c r="AJ130" s="1056"/>
      <c r="AK130" s="1057">
        <v>400950</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10.9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2139774</v>
      </c>
      <c r="AB131" s="1080"/>
      <c r="AC131" s="1080"/>
      <c r="AD131" s="1080"/>
      <c r="AE131" s="1081"/>
      <c r="AF131" s="1079">
        <v>2128302</v>
      </c>
      <c r="AG131" s="1080"/>
      <c r="AH131" s="1080"/>
      <c r="AI131" s="1080"/>
      <c r="AJ131" s="1081"/>
      <c r="AK131" s="1079">
        <v>2274800</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t="s">
        <v>490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11.9153705</v>
      </c>
      <c r="AB132" s="1196"/>
      <c r="AC132" s="1196"/>
      <c r="AD132" s="1196"/>
      <c r="AE132" s="1197"/>
      <c r="AF132" s="1198">
        <v>10.99618381</v>
      </c>
      <c r="AG132" s="1196"/>
      <c r="AH132" s="1196"/>
      <c r="AI132" s="1196"/>
      <c r="AJ132" s="1197"/>
      <c r="AK132" s="1198">
        <v>9.8696149109999993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12.9</v>
      </c>
      <c r="AB133" s="1179"/>
      <c r="AC133" s="1179"/>
      <c r="AD133" s="1179"/>
      <c r="AE133" s="1180"/>
      <c r="AF133" s="1178">
        <v>12</v>
      </c>
      <c r="AG133" s="1179"/>
      <c r="AH133" s="1179"/>
      <c r="AI133" s="1179"/>
      <c r="AJ133" s="1180"/>
      <c r="AK133" s="1178">
        <v>10.9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HoI1gCeDfynw2YomxwoSKhw5Oa/GpfyyE7HtDFrzLfOs9nF0cAVGiVqjlZe9OBOW1X/iqpkNMJeGdGapHcZyQ==" saltValue="DWvsj+qZ5SCM8uEa+QCO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I67"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pn4kvvdnkLlTCHSoDf0D28ldTBA6xSwtD8X7LiJMYuoBHhOuSahr4xfv3astgGnbBxGt4hkbCzNL9niJSuezA==" saltValue="HG+DbFe1KSAmHHHDkogA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ygW4SGI4c0vqcFttmsIfzZMna8x0IMIoass2AZAkP2YvgoSNaZHit/dfUzL+g1yfwufl2D8Y3TrPKQTmX+c1A==" saltValue="8+FixOJO2gk/e717QKK4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X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682552</v>
      </c>
      <c r="AP9" s="314">
        <v>70709</v>
      </c>
      <c r="AQ9" s="315">
        <v>133274</v>
      </c>
      <c r="AR9" s="316">
        <v>-46.9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115269</v>
      </c>
      <c r="AP10" s="317">
        <v>11941</v>
      </c>
      <c r="AQ10" s="318">
        <v>18858</v>
      </c>
      <c r="AR10" s="319">
        <v>-36.700000000000003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t="s">
        <v>505</v>
      </c>
      <c r="AP11" s="317" t="s">
        <v>505</v>
      </c>
      <c r="AQ11" s="318">
        <v>1196</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39380</v>
      </c>
      <c r="AP13" s="317">
        <v>4080</v>
      </c>
      <c r="AQ13" s="318">
        <v>5360</v>
      </c>
      <c r="AR13" s="319">
        <v>-23.9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t="s">
        <v>505</v>
      </c>
      <c r="AP14" s="317" t="s">
        <v>505</v>
      </c>
      <c r="AQ14" s="318">
        <v>2713</v>
      </c>
      <c r="AR14" s="319" t="s">
        <v>505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-51579</v>
      </c>
      <c r="AP15" s="317">
        <v>-5343</v>
      </c>
      <c r="AQ15" s="318">
        <v>-11837</v>
      </c>
      <c r="AR15" s="319">
        <v>-54.9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785622</v>
      </c>
      <c r="AP16" s="317">
        <v>81386</v>
      </c>
      <c r="AQ16" s="318">
        <v>149564</v>
      </c>
      <c r="AR16" s="319">
        <v>-45.6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8.6999999999999993</v>
      </c>
      <c r="AP21" s="331">
        <v>13.76</v>
      </c>
      <c r="AQ21" s="332">
        <v>-5.0599999999999996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94.7</v>
      </c>
      <c r="AP22" s="336">
        <v>95.5</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371204</v>
      </c>
      <c r="AP32" s="345">
        <v>38455</v>
      </c>
      <c r="AQ32" s="346">
        <v>71500</v>
      </c>
      <c r="AR32" s="347">
        <v>-46.2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505</v>
      </c>
      <c r="AP34" s="345" t="s">
        <v>505</v>
      </c>
      <c r="AQ34" s="346">
        <v>1</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249775</v>
      </c>
      <c r="AP35" s="345">
        <v>25875</v>
      </c>
      <c r="AQ35" s="346">
        <v>19534</v>
      </c>
      <c r="AR35" s="347">
        <v>32.5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9672</v>
      </c>
      <c r="AP36" s="345">
        <v>1002</v>
      </c>
      <c r="AQ36" s="346">
        <v>5450</v>
      </c>
      <c r="AR36" s="347">
        <v>-81.599999999999994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v>25742</v>
      </c>
      <c r="AP37" s="345">
        <v>2667</v>
      </c>
      <c r="AQ37" s="346">
        <v>1039</v>
      </c>
      <c r="AR37" s="347">
        <v>156.69999999999999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505</v>
      </c>
      <c r="AP38" s="348" t="s">
        <v>505</v>
      </c>
      <c r="AQ38" s="349">
        <v>9</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-30929</v>
      </c>
      <c r="AP39" s="345">
        <v>-3204</v>
      </c>
      <c r="AQ39" s="346">
        <v>-2217</v>
      </c>
      <c r="AR39" s="347">
        <v>44.5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-400950</v>
      </c>
      <c r="AP40" s="345">
        <v>-41536</v>
      </c>
      <c r="AQ40" s="346">
        <v>-63826</v>
      </c>
      <c r="AR40" s="347">
        <v>-34.9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224514</v>
      </c>
      <c r="AP41" s="345">
        <v>23258</v>
      </c>
      <c r="AQ41" s="346">
        <v>31490</v>
      </c>
      <c r="AR41" s="347">
        <v>-26.1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709241</v>
      </c>
      <c r="AN51" s="367">
        <v>73949</v>
      </c>
      <c r="AO51" s="368">
        <v>238.2</v>
      </c>
      <c r="AP51" s="369">
        <v>119882</v>
      </c>
      <c r="AQ51" s="370">
        <v>9.1</v>
      </c>
      <c r="AR51" s="371">
        <v>229.1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188007</v>
      </c>
      <c r="AN52" s="375">
        <v>19602</v>
      </c>
      <c r="AO52" s="376">
        <v>159</v>
      </c>
      <c r="AP52" s="377">
        <v>66481</v>
      </c>
      <c r="AQ52" s="378">
        <v>6</v>
      </c>
      <c r="AR52" s="379">
        <v>153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250899</v>
      </c>
      <c r="AN53" s="367">
        <v>26149</v>
      </c>
      <c r="AO53" s="368">
        <v>-64.599999999999994</v>
      </c>
      <c r="AP53" s="369">
        <v>116162</v>
      </c>
      <c r="AQ53" s="370">
        <v>-3.1</v>
      </c>
      <c r="AR53" s="371">
        <v>-61.5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215281</v>
      </c>
      <c r="AN54" s="375">
        <v>22437</v>
      </c>
      <c r="AO54" s="376">
        <v>14.5</v>
      </c>
      <c r="AP54" s="377">
        <v>61562</v>
      </c>
      <c r="AQ54" s="378">
        <v>-7.4</v>
      </c>
      <c r="AR54" s="379">
        <v>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449583</v>
      </c>
      <c r="AN55" s="367">
        <v>47037</v>
      </c>
      <c r="AO55" s="368">
        <v>79.900000000000006</v>
      </c>
      <c r="AP55" s="369">
        <v>121449</v>
      </c>
      <c r="AQ55" s="370">
        <v>4.5999999999999996</v>
      </c>
      <c r="AR55" s="371">
        <v>75.3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280264</v>
      </c>
      <c r="AN56" s="375">
        <v>29322</v>
      </c>
      <c r="AO56" s="376">
        <v>30.7</v>
      </c>
      <c r="AP56" s="377">
        <v>62922</v>
      </c>
      <c r="AQ56" s="378">
        <v>2.2000000000000002</v>
      </c>
      <c r="AR56" s="379">
        <v>28.5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540044</v>
      </c>
      <c r="AN57" s="367">
        <v>56138</v>
      </c>
      <c r="AO57" s="368">
        <v>19.3</v>
      </c>
      <c r="AP57" s="369">
        <v>145139</v>
      </c>
      <c r="AQ57" s="370">
        <v>19.5</v>
      </c>
      <c r="AR57" s="371">
        <v>-0.2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428183</v>
      </c>
      <c r="AN58" s="375">
        <v>44510</v>
      </c>
      <c r="AO58" s="376">
        <v>51.8</v>
      </c>
      <c r="AP58" s="377">
        <v>83762</v>
      </c>
      <c r="AQ58" s="378">
        <v>33.1</v>
      </c>
      <c r="AR58" s="379">
        <v>18.7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373440</v>
      </c>
      <c r="AN59" s="367">
        <v>38686</v>
      </c>
      <c r="AO59" s="368">
        <v>-31.1</v>
      </c>
      <c r="AP59" s="369">
        <v>125391</v>
      </c>
      <c r="AQ59" s="370">
        <v>-13.6</v>
      </c>
      <c r="AR59" s="371">
        <v>-17.5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310689</v>
      </c>
      <c r="AN60" s="375">
        <v>32186</v>
      </c>
      <c r="AO60" s="376">
        <v>-27.7</v>
      </c>
      <c r="AP60" s="377">
        <v>68516</v>
      </c>
      <c r="AQ60" s="378">
        <v>-18.2</v>
      </c>
      <c r="AR60" s="379">
        <v>-9.5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464641</v>
      </c>
      <c r="AN61" s="382">
        <v>48392</v>
      </c>
      <c r="AO61" s="383">
        <v>48.3</v>
      </c>
      <c r="AP61" s="384">
        <v>125605</v>
      </c>
      <c r="AQ61" s="385">
        <v>3.3</v>
      </c>
      <c r="AR61" s="371">
        <v>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284485</v>
      </c>
      <c r="AN62" s="375">
        <v>29611</v>
      </c>
      <c r="AO62" s="376">
        <v>45.7</v>
      </c>
      <c r="AP62" s="377">
        <v>68649</v>
      </c>
      <c r="AQ62" s="378">
        <v>3.1</v>
      </c>
      <c r="AR62" s="379">
        <v>42.6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2Ojz5bo1IaEqw/0by7xtUnzJ7qSYqh69lohjVeiLNyFBrZiCak4lZv2KCyR/GeAbxITQD+dUl0A7kmb/dCv7w==" saltValue="yBTo6IUbEiEkgVWmlqLw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M73"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MK5dz4tnjM1tf5ir4xf4alcdJbWsp10n4AEZ9DN8LwIgXWGnfPtZ7eQakFM1Us15AgNDd6J+2CXF2oMtNzgo8w==" saltValue="8KtNvCxbPp3/6u3WXUWx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N107"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BvURQECmcCgEhun3BG6W+aamHAzLUcFz21i6mOlG2sfM/SINjF2eo/Vr9MlwYvCiuCm2liSCYWZox+RGGzwBzQ==" saltValue="Zzs0whyE9EKWzlJ0EcRN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21.42</v>
      </c>
      <c r="G47" s="12">
        <v>20.22</v>
      </c>
      <c r="H47" s="12">
        <v>19.93</v>
      </c>
      <c r="I47" s="12">
        <v>20.97</v>
      </c>
      <c r="J47" s="13">
        <v>14.51</v>
      </c>
    </row>
    <row r="48" spans="2:10" ht="57.75" customHeight="1" x14ac:dyDescent="0.15">
      <c r="B48" s="14"/>
      <c r="C48" s="1240" t="s">
        <v>4</v>
      </c>
      <c r="D48" s="1240"/>
      <c r="E48" s="1241"/>
      <c r="F48" s="15">
        <v>7.47</v>
      </c>
      <c r="G48" s="16">
        <v>12.45</v>
      </c>
      <c r="H48" s="16">
        <v>8.68</v>
      </c>
      <c r="I48" s="16">
        <v>8.4499999999999993</v>
      </c>
      <c r="J48" s="17">
        <v>7.64</v>
      </c>
    </row>
    <row r="49" spans="2:10" ht="57.75" customHeight="1" thickBot="1" x14ac:dyDescent="0.2">
      <c r="B49" s="18"/>
      <c r="C49" s="1242" t="s">
        <v>5</v>
      </c>
      <c r="D49" s="1242"/>
      <c r="E49" s="1243"/>
      <c r="F49" s="19" t="s">
        <v>552</v>
      </c>
      <c r="G49" s="20">
        <v>3.65</v>
      </c>
      <c r="H49" s="20" t="s">
        <v>553</v>
      </c>
      <c r="I49" s="20">
        <v>0.36</v>
      </c>
      <c r="J49" s="21" t="s">
        <v>554</v>
      </c>
    </row>
    <row r="50" spans="2:10" ht="13.5" customHeight="1" x14ac:dyDescent="0.15"/>
  </sheetData>
  <sheetProtection algorithmName="SHA-512" hashValue="OH2VdW3xeIOGQOtRL+mCm5z+4pTCUxnX1w/udUcovywzR8yjU/7UknR+z59+ijXtEW6+/qoPeq4GmF4U0cSzFg==" saltValue="aCHDcHZXIhFuGZ96u3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川原知美</cp:lastModifiedBy>
  <cp:lastPrinted>2022-09-07T04:57:42Z</cp:lastPrinted>
  <dcterms:created xsi:type="dcterms:W3CDTF">2022-02-02T07:10:54Z</dcterms:created>
  <dcterms:modified xsi:type="dcterms:W3CDTF">2022-09-07T06:52:57Z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