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101\Share\200700こども未来課\02_保育幼稚園担当\01_各施設共有\03_危機管理\★新型コロナウイルス（中国武漢発の肺炎）\◎物価高騰関係\02_物価高騰対応支援金\R7\01_事業開始に向けた事前準備\10.ホームページ更新用素材修正配布\"/>
    </mc:Choice>
  </mc:AlternateContent>
  <xr:revisionPtr revIDLastSave="0" documentId="13_ncr:1_{28B33132-4D4A-4C21-BD04-E2C145344B97}" xr6:coauthVersionLast="47" xr6:coauthVersionMax="47" xr10:uidLastSave="{00000000-0000-0000-0000-000000000000}"/>
  <bookViews>
    <workbookView xWindow="-110" yWindow="-110" windowWidth="29020" windowHeight="18700" tabRatio="923" firstSheet="12" activeTab="13" xr2:uid="{00000000-000D-0000-FFFF-FFFF00000000}"/>
  </bookViews>
  <sheets>
    <sheet name="対象先リスト" sheetId="2" r:id="rId1"/>
    <sheet name="様式1（A病院等・雛形）" sheetId="60" r:id="rId2"/>
    <sheet name="様式1-1（A病院等・雛形）" sheetId="55" r:id="rId3"/>
    <sheet name="様式１ (B高齢者・雛形）" sheetId="29" r:id="rId4"/>
    <sheet name="様式１－1（B高齢者・雛形）" sheetId="49" r:id="rId5"/>
    <sheet name="B 高齢者施設リスト" sheetId="31" r:id="rId6"/>
    <sheet name="様式１ (C障害・雛形) " sheetId="25" r:id="rId7"/>
    <sheet name="様式１－1（C障害・雛形）" sheetId="50" r:id="rId8"/>
    <sheet name="C 障害福祉施設リスト " sheetId="6" r:id="rId9"/>
    <sheet name="様式１ (D薬局・雛形）" sheetId="18" r:id="rId10"/>
    <sheet name="様式1-1 (D薬局・雛形）" sheetId="51" r:id="rId11"/>
    <sheet name="様式１　(H児童養護施設等・雛形)  " sheetId="24" r:id="rId12"/>
    <sheet name="様式１－1（H児童養護施設等・雛形）" sheetId="52" r:id="rId13"/>
    <sheet name="様式１　(I保育所等・雛形)" sheetId="33" r:id="rId14"/>
    <sheet name="様式１－1（I保育所等・雛形　）" sheetId="53" r:id="rId15"/>
    <sheet name="様式１ (Jあん摩等・雛形)" sheetId="12" r:id="rId16"/>
    <sheet name="様式1-1（Jあん摩等・雛形）" sheetId="54" r:id="rId17"/>
    <sheet name="様式１ (K歯科技工所・雛形)" sheetId="64" r:id="rId18"/>
    <sheet name="様式1-1（K歯科技工所・雛形）" sheetId="65" r:id="rId19"/>
    <sheet name="様式2" sheetId="3" r:id="rId20"/>
    <sheet name="様式2-2" sheetId="66" r:id="rId21"/>
    <sheet name="様式3" sheetId="63" r:id="rId22"/>
  </sheets>
  <externalReferences>
    <externalReference r:id="rId23"/>
  </externalReferences>
  <definedNames>
    <definedName name="a" localSheetId="5">'[1]対象先（別紙用）'!#REF!</definedName>
    <definedName name="a" localSheetId="3">'[1]対象先（別紙用）'!#REF!</definedName>
    <definedName name="a" localSheetId="13">'[1]対象先（別紙用）'!#REF!</definedName>
    <definedName name="a" localSheetId="10">'[1]対象先（別紙用）'!#REF!</definedName>
    <definedName name="a" localSheetId="4">'[1]対象先（別紙用）'!#REF!</definedName>
    <definedName name="a" localSheetId="12">'[1]対象先（別紙用）'!#REF!</definedName>
    <definedName name="a" localSheetId="14">'[1]対象先（別紙用）'!#REF!</definedName>
    <definedName name="a">'[1]対象先（別紙用）'!#REF!</definedName>
    <definedName name="a_入所系事業所" localSheetId="5">'[1]対象先（別紙用）'!#REF!</definedName>
    <definedName name="a_入所系事業所" localSheetId="3">'[1]対象先（別紙用）'!#REF!</definedName>
    <definedName name="a_入所系事業所" localSheetId="13">'[1]対象先（別紙用）'!#REF!</definedName>
    <definedName name="a_入所系事業所" localSheetId="10">'[1]対象先（別紙用）'!#REF!</definedName>
    <definedName name="a_入所系事業所" localSheetId="4">'[1]対象先（別紙用）'!#REF!</definedName>
    <definedName name="a_入所系事業所" localSheetId="12">'[1]対象先（別紙用）'!#REF!</definedName>
    <definedName name="a_入所系事業所" localSheetId="14">'[1]対象先（別紙用）'!#REF!</definedName>
    <definedName name="a_入所系事業所">'[1]対象先（別紙用）'!#REF!</definedName>
    <definedName name="b">'[1]対象先（別紙用）'!#REF!</definedName>
    <definedName name="b_通所系事業所" localSheetId="13">'[1]対象先（別紙用）'!#REF!</definedName>
    <definedName name="b_通所系事業所" localSheetId="10">'[1]対象先（別紙用）'!#REF!</definedName>
    <definedName name="b_通所系事業所" localSheetId="12">'[1]対象先（別紙用）'!#REF!</definedName>
    <definedName name="b_通所系事業所" localSheetId="14">'[1]対象先（別紙用）'!#REF!</definedName>
    <definedName name="b_通所系事業所">'[1]対象先（別紙用）'!#REF!</definedName>
    <definedName name="C_1_入所系事業所" localSheetId="13">'[1]対象先リスト（障害修正）'!#REF!</definedName>
    <definedName name="C_1_入所系事業所" localSheetId="10">'[1]対象先リスト（障害修正）'!#REF!</definedName>
    <definedName name="C_1_入所系事業所" localSheetId="12">'[1]対象先リスト（障害修正）'!#REF!</definedName>
    <definedName name="C_1_入所系事業所" localSheetId="14">'[1]対象先リスト（障害修正）'!#REF!</definedName>
    <definedName name="C_1_入所系事業所">'[1]対象先リスト（障害修正）'!#REF!</definedName>
    <definedName name="C_2_通所系事業所" localSheetId="13">'[1]対象先リスト（障害修正）'!#REF!</definedName>
    <definedName name="C_2_通所系事業所" localSheetId="10">'[1]対象先リスト（障害修正）'!#REF!</definedName>
    <definedName name="C_2_通所系事業所" localSheetId="12">'[1]対象先リスト（障害修正）'!#REF!</definedName>
    <definedName name="C_2_通所系事業所" localSheetId="14">'[1]対象先リスト（障害修正）'!#REF!</definedName>
    <definedName name="C_2_通所系事業所">'[1]対象先リスト（障害修正）'!#REF!</definedName>
    <definedName name="C_3_就労継続支援事業所" localSheetId="10">'[1]対象先リスト（障害修正）'!#REF!</definedName>
    <definedName name="C_3_就労継続支援事業所">'[1]対象先リスト（障害修正）'!#REF!</definedName>
    <definedName name="C_4_訪問系事業所" localSheetId="10">'[1]対象先リスト（障害修正）'!#REF!</definedName>
    <definedName name="C_4_訪問系事業所">'[1]対象先リスト（障害修正）'!#REF!</definedName>
    <definedName name="C_5_相談系事業所" localSheetId="10">'[1]対象先リスト（障害修正）'!#REF!</definedName>
    <definedName name="C_5_相談系事業所">'[1]対象先リスト（障害修正）'!#REF!</definedName>
    <definedName name="c_就労継続支援事業所" localSheetId="10">'[1]対象先（別紙用）'!#REF!</definedName>
    <definedName name="c_就労継続支援事業所">'[1]対象先（別紙用）'!#REF!</definedName>
    <definedName name="d_訪問系事業所" localSheetId="10">'[1]対象先（別紙用）'!#REF!</definedName>
    <definedName name="d_訪問系事業所">'[1]対象先（別紙用）'!#REF!</definedName>
    <definedName name="e_訪問系事業所" localSheetId="10">'[1]対象先（別紙用）'!#REF!</definedName>
    <definedName name="e_訪問系事業所">'[1]対象先（別紙用）'!#REF!</definedName>
    <definedName name="_xlnm.Print_Area" localSheetId="6">'様式１ (C障害・雛形) '!$A$1:$L$50</definedName>
    <definedName name="_xlnm.Print_Area" localSheetId="15">'様式１ (Jあん摩等・雛形)'!$A$1:$L$42</definedName>
    <definedName name="_xlnm.Print_Area" localSheetId="17">'様式１ (K歯科技工所・雛形)'!$A$1:$L$42</definedName>
    <definedName name="_xlnm.Print_Area" localSheetId="7">'様式１－1（C障害・雛形）'!$A$1:$O$96</definedName>
    <definedName name="_xlnm.Print_Area" localSheetId="20">'様式2-2'!$A$1:$K$50</definedName>
    <definedName name="t">'[1]対象先（別紙用）'!#REF!</definedName>
    <definedName name="じゃ" localSheetId="5">'[1]対象先リスト（障害修正）'!#REF!</definedName>
    <definedName name="じゃ" localSheetId="3">'[1]対象先リスト（障害修正）'!#REF!</definedName>
    <definedName name="じゃ" localSheetId="13">'[1]対象先リスト（障害修正）'!#REF!</definedName>
    <definedName name="じゃ" localSheetId="10">'[1]対象先リスト（障害修正）'!#REF!</definedName>
    <definedName name="じゃ" localSheetId="4">'[1]対象先リスト（障害修正）'!#REF!</definedName>
    <definedName name="じゃ" localSheetId="12">'[1]対象先リスト（障害修正）'!#REF!</definedName>
    <definedName name="じゃ" localSheetId="14">'[1]対象先リスト（障害修正）'!#REF!</definedName>
    <definedName name="じゃ">'[1]対象先リスト（障害修正）'!#REF!</definedName>
    <definedName name="ま">'[1]対象先リスト（障害修正）'!#REF!</definedName>
    <definedName name="所属" localSheetId="5">'[1]対象先リスト（障害修正）'!#REF!</definedName>
    <definedName name="所属" localSheetId="3">'[1]対象先リスト（障害修正）'!#REF!</definedName>
    <definedName name="所属" localSheetId="13">'[1]対象先リスト（障害修正）'!#REF!</definedName>
    <definedName name="所属" localSheetId="10">'[1]対象先リスト（障害修正）'!#REF!</definedName>
    <definedName name="所属" localSheetId="4">'[1]対象先リスト（障害修正）'!#REF!</definedName>
    <definedName name="所属" localSheetId="12">'[1]対象先リスト（障害修正）'!#REF!</definedName>
    <definedName name="所属" localSheetId="14">'[1]対象先リスト（障害修正）'!#REF!</definedName>
    <definedName name="所属">'[1]対象先リスト（障害修正）'!#REF!</definedName>
    <definedName name="通所系">'[1]対象先リスト（障害修正）'!#REF!</definedName>
    <definedName name="入所系" localSheetId="13">'[1]対象先リスト（障害修正）'!#REF!</definedName>
    <definedName name="入所系" localSheetId="10">'[1]対象先リスト（障害修正）'!#REF!</definedName>
    <definedName name="入所系" localSheetId="12">'[1]対象先リスト（障害修正）'!#REF!</definedName>
    <definedName name="入所系" localSheetId="14">'[1]対象先リスト（障害修正）'!#REF!</definedName>
    <definedName name="入所系">'[1]対象先リスト（障害修正）'!#REF!</definedName>
    <definedName name="入所系事業所" localSheetId="13">'[1]対象先リスト（障害修正）'!#REF!</definedName>
    <definedName name="入所系事業所" localSheetId="10">'[1]対象先リスト（障害修正）'!#REF!</definedName>
    <definedName name="入所系事業所" localSheetId="12">'[1]対象先リスト（障害修正）'!#REF!</definedName>
    <definedName name="入所系事業所" localSheetId="14">'[1]対象先リスト（障害修正）'!#REF!</definedName>
    <definedName name="入所系事業所">'[1]対象先リスト（障害修正）'!#REF!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65" l="1"/>
  <c r="E7" i="65" s="1"/>
  <c r="G27" i="64" s="1"/>
  <c r="G26" i="64" s="1"/>
  <c r="G38" i="24"/>
  <c r="G39" i="24"/>
  <c r="L9" i="52"/>
  <c r="L23" i="52"/>
  <c r="H31" i="52"/>
  <c r="F20" i="52" s="1"/>
  <c r="L10" i="52"/>
  <c r="L22" i="52"/>
  <c r="F82" i="50"/>
  <c r="F42" i="50"/>
  <c r="H42" i="50"/>
  <c r="F95" i="50"/>
  <c r="J28" i="50"/>
  <c r="J29" i="50"/>
  <c r="J30" i="50"/>
  <c r="J31" i="50"/>
  <c r="J32" i="50"/>
  <c r="J33" i="50"/>
  <c r="J34" i="50"/>
  <c r="J35" i="50"/>
  <c r="J36" i="50"/>
  <c r="J37" i="50"/>
  <c r="J38" i="50"/>
  <c r="J39" i="50"/>
  <c r="J40" i="50"/>
  <c r="J41" i="50"/>
  <c r="J27" i="50"/>
  <c r="G37" i="24" l="1"/>
  <c r="J11" i="50"/>
  <c r="H58" i="50"/>
  <c r="K50" i="50" s="1"/>
  <c r="F18" i="52" l="1"/>
  <c r="K85" i="50"/>
  <c r="K61" i="50"/>
  <c r="F58" i="50"/>
  <c r="K49" i="50" s="1"/>
  <c r="F48" i="50" s="1"/>
  <c r="H20" i="50"/>
  <c r="K8" i="50" s="1"/>
  <c r="F20" i="50"/>
  <c r="K7" i="50" s="1"/>
  <c r="K24" i="50"/>
  <c r="K23" i="50"/>
  <c r="E95" i="49"/>
  <c r="G55" i="49"/>
  <c r="J43" i="49" s="1"/>
  <c r="E55" i="49"/>
  <c r="J42" i="49" s="1"/>
  <c r="G39" i="49"/>
  <c r="E39" i="49"/>
  <c r="G24" i="49"/>
  <c r="E24" i="49"/>
  <c r="J6" i="49" s="1"/>
  <c r="F61" i="51"/>
  <c r="K7" i="51" s="1"/>
  <c r="G38" i="18" s="1"/>
  <c r="G35" i="25" l="1"/>
  <c r="F22" i="50"/>
  <c r="F6" i="50"/>
  <c r="G34" i="25"/>
  <c r="G33" i="25" l="1"/>
  <c r="E61" i="55"/>
  <c r="E49" i="55"/>
  <c r="G38" i="55"/>
  <c r="J24" i="55" s="1"/>
  <c r="E38" i="55"/>
  <c r="J23" i="55" s="1"/>
  <c r="G20" i="55"/>
  <c r="E20" i="55"/>
  <c r="J8" i="55" l="1"/>
  <c r="G36" i="60" s="1"/>
  <c r="G30" i="60"/>
  <c r="J52" i="55"/>
  <c r="E51" i="55" s="1"/>
  <c r="J7" i="55"/>
  <c r="G35" i="60" s="1"/>
  <c r="J41" i="55"/>
  <c r="E40" i="55" s="1"/>
  <c r="E22" i="55"/>
  <c r="C21" i="54"/>
  <c r="E87" i="53"/>
  <c r="G76" i="53"/>
  <c r="J68" i="53" s="1"/>
  <c r="E76" i="53"/>
  <c r="J67" i="53" s="1"/>
  <c r="G64" i="53"/>
  <c r="J54" i="53" s="1"/>
  <c r="E64" i="53"/>
  <c r="J53" i="53" s="1"/>
  <c r="G50" i="53"/>
  <c r="J42" i="53" s="1"/>
  <c r="E40" i="53" s="1"/>
  <c r="E50" i="53"/>
  <c r="J41" i="53" s="1"/>
  <c r="G38" i="53"/>
  <c r="J30" i="53" s="1"/>
  <c r="E38" i="53"/>
  <c r="J29" i="53" s="1"/>
  <c r="G26" i="53"/>
  <c r="E26" i="53"/>
  <c r="J7" i="53" s="1"/>
  <c r="F53" i="52"/>
  <c r="L45" i="52" s="1"/>
  <c r="F44" i="52" s="1"/>
  <c r="F42" i="52"/>
  <c r="F31" i="52"/>
  <c r="H18" i="52"/>
  <c r="F6" i="51"/>
  <c r="F84" i="50"/>
  <c r="F60" i="50"/>
  <c r="J19" i="50"/>
  <c r="J18" i="50"/>
  <c r="J17" i="50"/>
  <c r="J16" i="50"/>
  <c r="J15" i="50"/>
  <c r="J14" i="50"/>
  <c r="J13" i="50"/>
  <c r="J12" i="50"/>
  <c r="J72" i="49"/>
  <c r="E71" i="49" s="1"/>
  <c r="G69" i="49"/>
  <c r="J59" i="49" s="1"/>
  <c r="E69" i="49"/>
  <c r="J58" i="49" s="1"/>
  <c r="J28" i="49"/>
  <c r="J27" i="49"/>
  <c r="G37" i="18"/>
  <c r="E66" i="53" l="1"/>
  <c r="E52" i="53"/>
  <c r="F6" i="52"/>
  <c r="E7" i="54"/>
  <c r="G27" i="12" s="1"/>
  <c r="G26" i="12" s="1"/>
  <c r="G28" i="24"/>
  <c r="L34" i="52"/>
  <c r="F33" i="52" s="1"/>
  <c r="J79" i="53"/>
  <c r="E78" i="53" s="1"/>
  <c r="E57" i="49"/>
  <c r="G29" i="29"/>
  <c r="E6" i="55"/>
  <c r="G34" i="60"/>
  <c r="G34" i="29"/>
  <c r="E26" i="49"/>
  <c r="E41" i="49"/>
  <c r="J7" i="49"/>
  <c r="G29" i="25"/>
  <c r="J8" i="53"/>
  <c r="G28" i="33"/>
  <c r="E28" i="53"/>
  <c r="G38" i="33" l="1"/>
  <c r="E6" i="53"/>
  <c r="G39" i="33"/>
  <c r="G37" i="33" s="1"/>
  <c r="G35" i="29"/>
  <c r="G33" i="29" s="1"/>
  <c r="E5" i="4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吉富　将人（障害福祉課）</author>
  </authors>
  <commentList>
    <comment ref="J11" authorId="0" shapeId="0" xr:uid="{00000000-0006-0000-0700-000001000000}">
      <text>
        <r>
          <rPr>
            <sz val="9"/>
            <color indexed="81"/>
            <rFont val="MS P ゴシック"/>
            <family val="3"/>
            <charset val="128"/>
          </rPr>
          <t>ポップアップ表示は注意表示であり、誤記入を表すものではありません！
※以下同じ
消えませんので、削除しないようにしてください。。
※以下同じ</t>
        </r>
      </text>
    </comment>
    <comment ref="J27" authorId="0" shapeId="0" xr:uid="{00000000-0006-0000-0700-000002000000}">
      <text>
        <r>
          <rPr>
            <sz val="9"/>
            <color indexed="81"/>
            <rFont val="MS P ゴシック"/>
            <family val="3"/>
            <charset val="128"/>
          </rPr>
          <t>ポップアップ表示は注意を促す表示であり、誤記入を表すものではありません！
消えませんので、削除しないようにしてください。
※以下同じ</t>
        </r>
      </text>
    </comment>
  </commentList>
</comments>
</file>

<file path=xl/sharedStrings.xml><?xml version="1.0" encoding="utf-8"?>
<sst xmlns="http://schemas.openxmlformats.org/spreadsheetml/2006/main" count="1250" uniqueCount="393">
  <si>
    <t>（電話）</t>
    <rPh sb="1" eb="3">
      <t>デンワ</t>
    </rPh>
    <phoneticPr fontId="1"/>
  </si>
  <si>
    <t>（メール）</t>
    <phoneticPr fontId="1"/>
  </si>
  <si>
    <t>床</t>
    <rPh sb="0" eb="1">
      <t>ユカ</t>
    </rPh>
    <phoneticPr fontId="1"/>
  </si>
  <si>
    <t>名</t>
    <rPh sb="0" eb="1">
      <t>メイ</t>
    </rPh>
    <phoneticPr fontId="1"/>
  </si>
  <si>
    <t>①名称</t>
    <rPh sb="1" eb="3">
      <t>メイショウ</t>
    </rPh>
    <phoneticPr fontId="1"/>
  </si>
  <si>
    <t>（フリガナ）</t>
    <phoneticPr fontId="1"/>
  </si>
  <si>
    <t>②代表者名</t>
    <rPh sb="1" eb="4">
      <t>ダイヒョウシャ</t>
    </rPh>
    <rPh sb="4" eb="5">
      <t>メイ</t>
    </rPh>
    <phoneticPr fontId="1"/>
  </si>
  <si>
    <t>③住所</t>
    <rPh sb="1" eb="3">
      <t>ジュウショ</t>
    </rPh>
    <phoneticPr fontId="1"/>
  </si>
  <si>
    <t>④連絡先：</t>
    <rPh sb="1" eb="3">
      <t>レンラク</t>
    </rPh>
    <rPh sb="3" eb="4">
      <t>サキ</t>
    </rPh>
    <phoneticPr fontId="1"/>
  </si>
  <si>
    <t>②所在地</t>
    <rPh sb="1" eb="4">
      <t>ショザイチ</t>
    </rPh>
    <phoneticPr fontId="1"/>
  </si>
  <si>
    <t>③連絡先</t>
    <rPh sb="1" eb="3">
      <t>レンラク</t>
    </rPh>
    <rPh sb="3" eb="4">
      <t>サキ</t>
    </rPh>
    <phoneticPr fontId="1"/>
  </si>
  <si>
    <t>（郵便番号）</t>
    <rPh sb="1" eb="5">
      <t>ユウビンバンゴウ</t>
    </rPh>
    <phoneticPr fontId="1"/>
  </si>
  <si>
    <t>〒</t>
    <phoneticPr fontId="1"/>
  </si>
  <si>
    <t>（FAX)</t>
    <phoneticPr fontId="1"/>
  </si>
  <si>
    <t>④振込口座</t>
    <rPh sb="1" eb="3">
      <t>フリコミ</t>
    </rPh>
    <rPh sb="3" eb="5">
      <t>コウザ</t>
    </rPh>
    <phoneticPr fontId="1"/>
  </si>
  <si>
    <t>（金融機関名）</t>
    <rPh sb="1" eb="5">
      <t>キンユウキカン</t>
    </rPh>
    <rPh sb="5" eb="6">
      <t>メイ</t>
    </rPh>
    <phoneticPr fontId="1"/>
  </si>
  <si>
    <t>（預金種別）</t>
    <rPh sb="1" eb="3">
      <t>ヨキン</t>
    </rPh>
    <rPh sb="3" eb="5">
      <t>シュベツ</t>
    </rPh>
    <phoneticPr fontId="1"/>
  </si>
  <si>
    <t>（口座名義人）※カナ</t>
    <rPh sb="1" eb="3">
      <t>コウザ</t>
    </rPh>
    <rPh sb="3" eb="5">
      <t>メイギ</t>
    </rPh>
    <rPh sb="5" eb="6">
      <t>ニン</t>
    </rPh>
    <phoneticPr fontId="1"/>
  </si>
  <si>
    <t>①法人名</t>
    <rPh sb="1" eb="4">
      <t>ホウジンメイ</t>
    </rPh>
    <phoneticPr fontId="1"/>
  </si>
  <si>
    <t>（口座番号）</t>
    <rPh sb="1" eb="3">
      <t>コウザ</t>
    </rPh>
    <rPh sb="3" eb="5">
      <t>バンゴウ</t>
    </rPh>
    <phoneticPr fontId="1"/>
  </si>
  <si>
    <t>　　　　　 　　 銀行・信用金庫・信用組合　　　　　　　　支店</t>
    <rPh sb="9" eb="11">
      <t>ギンコウ</t>
    </rPh>
    <rPh sb="12" eb="16">
      <t>シンヨウキンコ</t>
    </rPh>
    <rPh sb="17" eb="19">
      <t>シンヨウ</t>
    </rPh>
    <rPh sb="19" eb="21">
      <t>クミアイ</t>
    </rPh>
    <rPh sb="29" eb="31">
      <t>シテン</t>
    </rPh>
    <phoneticPr fontId="1"/>
  </si>
  <si>
    <t>令和　　年　　月　　日</t>
    <rPh sb="0" eb="2">
      <t>レイワ</t>
    </rPh>
    <rPh sb="4" eb="5">
      <t>ネン</t>
    </rPh>
    <rPh sb="7" eb="8">
      <t>ガツ</t>
    </rPh>
    <rPh sb="10" eb="11">
      <t>ニチ</t>
    </rPh>
    <phoneticPr fontId="1"/>
  </si>
  <si>
    <t>A-1　病院</t>
    <phoneticPr fontId="1"/>
  </si>
  <si>
    <t>J　あん摩等施術所</t>
    <phoneticPr fontId="1"/>
  </si>
  <si>
    <t>H　児童養護施設等</t>
    <phoneticPr fontId="1"/>
  </si>
  <si>
    <t>H-3　自立援助ホーム</t>
    <phoneticPr fontId="1"/>
  </si>
  <si>
    <t>I-1　保育所</t>
    <phoneticPr fontId="1"/>
  </si>
  <si>
    <t>I-2　幼稚園</t>
    <phoneticPr fontId="1"/>
  </si>
  <si>
    <t>I-3　認定こども園</t>
    <phoneticPr fontId="1"/>
  </si>
  <si>
    <t>I-4　認可外保育施設</t>
    <phoneticPr fontId="1"/>
  </si>
  <si>
    <t>H-1　児童養護施設、乳児院、児童心理治療施設</t>
    <phoneticPr fontId="1"/>
  </si>
  <si>
    <t>H-4　ファミリーホーム</t>
    <phoneticPr fontId="1"/>
  </si>
  <si>
    <t>A　病院等</t>
    <rPh sb="4" eb="5">
      <t>トウ</t>
    </rPh>
    <phoneticPr fontId="1"/>
  </si>
  <si>
    <t>　 助産所コード通知書の写しを添付してください。</t>
    <phoneticPr fontId="1"/>
  </si>
  <si>
    <t>口座の種類</t>
    <rPh sb="0" eb="2">
      <t>コウザ</t>
    </rPh>
    <rPh sb="3" eb="5">
      <t>シュルイ</t>
    </rPh>
    <phoneticPr fontId="1"/>
  </si>
  <si>
    <t>①</t>
    <phoneticPr fontId="1"/>
  </si>
  <si>
    <t>②</t>
    <phoneticPr fontId="1"/>
  </si>
  <si>
    <t>③</t>
    <phoneticPr fontId="1"/>
  </si>
  <si>
    <t>インターネットバンキングで通帳がない場合</t>
    <rPh sb="13" eb="15">
      <t>ツウチョウ</t>
    </rPh>
    <rPh sb="18" eb="20">
      <t>バアイ</t>
    </rPh>
    <phoneticPr fontId="1"/>
  </si>
  <si>
    <t>当座預金で通帳がない場合</t>
    <rPh sb="0" eb="2">
      <t>トウザ</t>
    </rPh>
    <rPh sb="2" eb="4">
      <t>ヨキン</t>
    </rPh>
    <rPh sb="5" eb="7">
      <t>ツウチョウ</t>
    </rPh>
    <rPh sb="10" eb="12">
      <t>バアイ</t>
    </rPh>
    <phoneticPr fontId="1"/>
  </si>
  <si>
    <t>a</t>
    <phoneticPr fontId="1"/>
  </si>
  <si>
    <t>b</t>
    <phoneticPr fontId="1"/>
  </si>
  <si>
    <t>c</t>
    <phoneticPr fontId="1"/>
  </si>
  <si>
    <t>d</t>
    <phoneticPr fontId="1"/>
  </si>
  <si>
    <t>e</t>
    <phoneticPr fontId="1"/>
  </si>
  <si>
    <t>提出書類</t>
    <rPh sb="0" eb="2">
      <t>テイシュツ</t>
    </rPh>
    <rPh sb="2" eb="4">
      <t>ショルイ</t>
    </rPh>
    <phoneticPr fontId="1"/>
  </si>
  <si>
    <t>口座内容をプリントアウトした書類</t>
    <rPh sb="0" eb="2">
      <t>コウザ</t>
    </rPh>
    <rPh sb="2" eb="4">
      <t>ナイヨウ</t>
    </rPh>
    <rPh sb="14" eb="16">
      <t>ショルイ</t>
    </rPh>
    <phoneticPr fontId="1"/>
  </si>
  <si>
    <t>当座勘定照合表</t>
    <rPh sb="0" eb="2">
      <t>トウザ</t>
    </rPh>
    <rPh sb="2" eb="4">
      <t>カンジョウ</t>
    </rPh>
    <rPh sb="4" eb="6">
      <t>ショウゴウ</t>
    </rPh>
    <rPh sb="6" eb="7">
      <t>ヒョウ</t>
    </rPh>
    <phoneticPr fontId="1"/>
  </si>
  <si>
    <t>小切手帳</t>
    <rPh sb="0" eb="4">
      <t>コギッテチョウ</t>
    </rPh>
    <phoneticPr fontId="1"/>
  </si>
  <si>
    <t>残高証明書</t>
    <rPh sb="0" eb="2">
      <t>ザンダカ</t>
    </rPh>
    <rPh sb="2" eb="5">
      <t>ショウメイショ</t>
    </rPh>
    <phoneticPr fontId="1"/>
  </si>
  <si>
    <t>　添付してください。</t>
    <phoneticPr fontId="1"/>
  </si>
  <si>
    <t>入所系事業所</t>
    <phoneticPr fontId="1"/>
  </si>
  <si>
    <t>区分</t>
    <rPh sb="0" eb="2">
      <t>クブン</t>
    </rPh>
    <phoneticPr fontId="1"/>
  </si>
  <si>
    <t>相談系事業所</t>
    <phoneticPr fontId="1"/>
  </si>
  <si>
    <t>定員</t>
    <rPh sb="0" eb="2">
      <t>テイイン</t>
    </rPh>
    <phoneticPr fontId="1"/>
  </si>
  <si>
    <t>サービス種別</t>
    <rPh sb="4" eb="6">
      <t>シュベツ</t>
    </rPh>
    <phoneticPr fontId="1"/>
  </si>
  <si>
    <t>円</t>
    <rPh sb="0" eb="1">
      <t>エン</t>
    </rPh>
    <phoneticPr fontId="1"/>
  </si>
  <si>
    <t>合計</t>
    <rPh sb="0" eb="2">
      <t>ゴウケイ</t>
    </rPh>
    <phoneticPr fontId="1"/>
  </si>
  <si>
    <t>施設</t>
    <rPh sb="0" eb="2">
      <t>シセツ</t>
    </rPh>
    <phoneticPr fontId="1"/>
  </si>
  <si>
    <t>／</t>
    <phoneticPr fontId="1"/>
  </si>
  <si>
    <t>通所系事務所</t>
    <rPh sb="0" eb="2">
      <t>ツウショ</t>
    </rPh>
    <rPh sb="2" eb="3">
      <t>ケイ</t>
    </rPh>
    <rPh sb="3" eb="6">
      <t>ジムショ</t>
    </rPh>
    <phoneticPr fontId="1"/>
  </si>
  <si>
    <t xml:space="preserve"> 就労継続支援事業所</t>
    <phoneticPr fontId="1"/>
  </si>
  <si>
    <t xml:space="preserve"> 訪問系事業所</t>
    <phoneticPr fontId="1"/>
  </si>
  <si>
    <t>a　障害者支援施設</t>
    <rPh sb="2" eb="5">
      <t>ショウガイシャ</t>
    </rPh>
    <rPh sb="5" eb="9">
      <t>シエンシセツ</t>
    </rPh>
    <phoneticPr fontId="1"/>
  </si>
  <si>
    <t>b　障害児入所施設</t>
    <rPh sb="2" eb="5">
      <t>ショウガイジ</t>
    </rPh>
    <rPh sb="5" eb="7">
      <t>ニュウショ</t>
    </rPh>
    <rPh sb="7" eb="9">
      <t>シセツ</t>
    </rPh>
    <phoneticPr fontId="1"/>
  </si>
  <si>
    <t>c　共同生活援助</t>
    <rPh sb="2" eb="8">
      <t>キョウドウセイカツエンジョ</t>
    </rPh>
    <phoneticPr fontId="1"/>
  </si>
  <si>
    <t>d　福祉ホーム</t>
    <rPh sb="2" eb="4">
      <t>フクシ</t>
    </rPh>
    <phoneticPr fontId="1"/>
  </si>
  <si>
    <t>a　療養介護</t>
    <rPh sb="2" eb="6">
      <t>リョウヨウカイゴ</t>
    </rPh>
    <phoneticPr fontId="1"/>
  </si>
  <si>
    <t>b　生活介護</t>
    <rPh sb="2" eb="6">
      <t>セイカツカイゴ</t>
    </rPh>
    <phoneticPr fontId="1"/>
  </si>
  <si>
    <t>c　短期入所（単独型・併設型）</t>
    <rPh sb="2" eb="6">
      <t>タンキニュウショ</t>
    </rPh>
    <rPh sb="7" eb="10">
      <t>タンドクガタ</t>
    </rPh>
    <rPh sb="11" eb="14">
      <t>ヘイセツガタ</t>
    </rPh>
    <phoneticPr fontId="1"/>
  </si>
  <si>
    <t>d　自立生活援助</t>
    <rPh sb="2" eb="8">
      <t>ジリツセイカツエンジョ</t>
    </rPh>
    <phoneticPr fontId="1"/>
  </si>
  <si>
    <t>e　自立訓練（生活訓練）</t>
    <rPh sb="2" eb="6">
      <t>ジリツクンレン</t>
    </rPh>
    <rPh sb="7" eb="11">
      <t>セイカツクンレン</t>
    </rPh>
    <phoneticPr fontId="1"/>
  </si>
  <si>
    <t>f　自立訓練（機能訓練）</t>
    <rPh sb="2" eb="6">
      <t>ジリツクンレン</t>
    </rPh>
    <rPh sb="7" eb="9">
      <t>キノウ</t>
    </rPh>
    <rPh sb="9" eb="11">
      <t>クンレン</t>
    </rPh>
    <phoneticPr fontId="1"/>
  </si>
  <si>
    <t>g　就労移行支援</t>
    <rPh sb="2" eb="4">
      <t>シュウロウ</t>
    </rPh>
    <rPh sb="4" eb="8">
      <t>イコウシエン</t>
    </rPh>
    <phoneticPr fontId="1"/>
  </si>
  <si>
    <t>a　就労継続支援A型</t>
    <rPh sb="2" eb="4">
      <t>シュウロウ</t>
    </rPh>
    <rPh sb="4" eb="6">
      <t>ケイゾク</t>
    </rPh>
    <rPh sb="6" eb="8">
      <t>シエン</t>
    </rPh>
    <rPh sb="9" eb="10">
      <t>ガタ</t>
    </rPh>
    <phoneticPr fontId="1"/>
  </si>
  <si>
    <t>b　就労継続支援B型</t>
    <rPh sb="2" eb="4">
      <t>シュウロウ</t>
    </rPh>
    <rPh sb="4" eb="6">
      <t>ケイゾク</t>
    </rPh>
    <rPh sb="6" eb="8">
      <t>シエン</t>
    </rPh>
    <rPh sb="9" eb="10">
      <t>ガタ</t>
    </rPh>
    <phoneticPr fontId="1"/>
  </si>
  <si>
    <t>a　居宅介護</t>
    <rPh sb="2" eb="4">
      <t>キョタク</t>
    </rPh>
    <rPh sb="4" eb="6">
      <t>カイゴ</t>
    </rPh>
    <phoneticPr fontId="1"/>
  </si>
  <si>
    <t>b　重度訪問介護</t>
    <rPh sb="2" eb="4">
      <t>ジュウド</t>
    </rPh>
    <rPh sb="4" eb="8">
      <t>ホウモンカイゴ</t>
    </rPh>
    <phoneticPr fontId="1"/>
  </si>
  <si>
    <t>c　同行援護</t>
    <rPh sb="2" eb="6">
      <t>ドウコウエンゴ</t>
    </rPh>
    <phoneticPr fontId="1"/>
  </si>
  <si>
    <t>d　行動援護</t>
    <rPh sb="2" eb="6">
      <t>コウドウエンゴ</t>
    </rPh>
    <phoneticPr fontId="1"/>
  </si>
  <si>
    <t>b　障害児相談支援</t>
    <rPh sb="2" eb="5">
      <t>ショウガイジ</t>
    </rPh>
    <rPh sb="5" eb="7">
      <t>ソウダン</t>
    </rPh>
    <rPh sb="7" eb="9">
      <t>シエン</t>
    </rPh>
    <phoneticPr fontId="1"/>
  </si>
  <si>
    <t>　　　　　　　①基準単価：</t>
    <rPh sb="8" eb="10">
      <t>キジュン</t>
    </rPh>
    <rPh sb="10" eb="12">
      <t>タンカ</t>
    </rPh>
    <phoneticPr fontId="1"/>
  </si>
  <si>
    <t>加算なし</t>
    <rPh sb="0" eb="2">
      <t>カサン</t>
    </rPh>
    <phoneticPr fontId="1"/>
  </si>
  <si>
    <t>加算なし</t>
    <phoneticPr fontId="1"/>
  </si>
  <si>
    <t>加算あり</t>
    <rPh sb="0" eb="2">
      <t>カサン</t>
    </rPh>
    <phoneticPr fontId="1"/>
  </si>
  <si>
    <t>別紙参照</t>
    <rPh sb="0" eb="2">
      <t>ベッシ</t>
    </rPh>
    <rPh sb="2" eb="4">
      <t>サンショウ</t>
    </rPh>
    <phoneticPr fontId="1"/>
  </si>
  <si>
    <t>　　入金を希望される口座の通帳のコピーなど振込先の口座名義と口座番号を証する書類を以下に</t>
    <rPh sb="2" eb="4">
      <t>ニュウキン</t>
    </rPh>
    <rPh sb="5" eb="7">
      <t>キボウ</t>
    </rPh>
    <rPh sb="10" eb="12">
      <t>コウザ</t>
    </rPh>
    <rPh sb="13" eb="15">
      <t>ツウチョウ</t>
    </rPh>
    <rPh sb="41" eb="43">
      <t>イカ</t>
    </rPh>
    <phoneticPr fontId="1"/>
  </si>
  <si>
    <t>都市銀行、地方銀行、信用金庫、JA銀行　など</t>
    <rPh sb="0" eb="2">
      <t>トシ</t>
    </rPh>
    <rPh sb="2" eb="4">
      <t>ギンコウ</t>
    </rPh>
    <rPh sb="5" eb="7">
      <t>チホウ</t>
    </rPh>
    <rPh sb="7" eb="9">
      <t>ギンコウ</t>
    </rPh>
    <rPh sb="10" eb="12">
      <t>シンヨウ</t>
    </rPh>
    <rPh sb="12" eb="14">
      <t>キンコ</t>
    </rPh>
    <rPh sb="17" eb="19">
      <t>ギンコウ</t>
    </rPh>
    <phoneticPr fontId="1"/>
  </si>
  <si>
    <t>C-1</t>
    <phoneticPr fontId="1"/>
  </si>
  <si>
    <t>C-３</t>
    <phoneticPr fontId="1"/>
  </si>
  <si>
    <t>C-４</t>
    <phoneticPr fontId="1"/>
  </si>
  <si>
    <t>C-５</t>
    <phoneticPr fontId="1"/>
  </si>
  <si>
    <t>e　就労定着支援</t>
    <rPh sb="2" eb="8">
      <t>シュウロウテイチャクシエン</t>
    </rPh>
    <phoneticPr fontId="1"/>
  </si>
  <si>
    <t>i　放課後等デイサービス</t>
    <rPh sb="2" eb="6">
      <t>ホウカゴナド</t>
    </rPh>
    <phoneticPr fontId="1"/>
  </si>
  <si>
    <t>j　地域活動支援センター</t>
    <rPh sb="2" eb="8">
      <t>チイキカツドウシエン</t>
    </rPh>
    <phoneticPr fontId="1"/>
  </si>
  <si>
    <t>I　保育所・幼稚園等</t>
    <rPh sb="4" eb="5">
      <t>ショ</t>
    </rPh>
    <phoneticPr fontId="1"/>
  </si>
  <si>
    <t>I-5　地域型保育事業</t>
    <phoneticPr fontId="1"/>
  </si>
  <si>
    <t>I-6　放課後児童クラブ</t>
    <phoneticPr fontId="1"/>
  </si>
  <si>
    <t>（金融機関コード）　　　　　　　　　　　　　　</t>
    <rPh sb="1" eb="5">
      <t>キンユウキカン</t>
    </rPh>
    <phoneticPr fontId="1"/>
  </si>
  <si>
    <r>
      <t>②</t>
    </r>
    <r>
      <rPr>
        <sz val="16"/>
        <color theme="1"/>
        <rFont val="HGPｺﾞｼｯｸM"/>
        <family val="3"/>
        <charset val="128"/>
      </rPr>
      <t>代表者の
　 職種・氏名</t>
    </r>
    <rPh sb="1" eb="4">
      <t>ダイヒョウシャ</t>
    </rPh>
    <rPh sb="8" eb="10">
      <t>ショクシュ</t>
    </rPh>
    <rPh sb="11" eb="13">
      <t>シメイ</t>
    </rPh>
    <rPh sb="12" eb="13">
      <t>メイ</t>
    </rPh>
    <phoneticPr fontId="1"/>
  </si>
  <si>
    <t>⑤担当者名</t>
    <rPh sb="1" eb="4">
      <t>タントウシャ</t>
    </rPh>
    <rPh sb="4" eb="5">
      <t>メイ</t>
    </rPh>
    <phoneticPr fontId="1"/>
  </si>
  <si>
    <t>J　あん摩等施術所</t>
  </si>
  <si>
    <t>円　</t>
    <rPh sb="0" eb="1">
      <t>エン</t>
    </rPh>
    <phoneticPr fontId="1"/>
  </si>
  <si>
    <t>※同一施設であん摩マッサージ師、はり師、きゅう師等に関する法律の規定に基づき開設している施術所と柔道整復師法の規定に基づき開設している施術所を経営されている場合は、いずれか一方での申請になります。</t>
    <rPh sb="1" eb="3">
      <t>ドウイツ</t>
    </rPh>
    <rPh sb="3" eb="5">
      <t>シセツ</t>
    </rPh>
    <rPh sb="8" eb="9">
      <t>マ</t>
    </rPh>
    <rPh sb="14" eb="15">
      <t>シ</t>
    </rPh>
    <rPh sb="18" eb="19">
      <t>シ</t>
    </rPh>
    <rPh sb="23" eb="24">
      <t>シ</t>
    </rPh>
    <rPh sb="24" eb="25">
      <t>トウ</t>
    </rPh>
    <rPh sb="26" eb="27">
      <t>カン</t>
    </rPh>
    <rPh sb="29" eb="31">
      <t>ホウリツ</t>
    </rPh>
    <rPh sb="32" eb="34">
      <t>キテイ</t>
    </rPh>
    <rPh sb="35" eb="36">
      <t>モト</t>
    </rPh>
    <rPh sb="38" eb="41">
      <t>セジュツショ</t>
    </rPh>
    <rPh sb="42" eb="47">
      <t>ジュウドウセイフクシ</t>
    </rPh>
    <rPh sb="47" eb="48">
      <t>ホウ</t>
    </rPh>
    <rPh sb="49" eb="51">
      <t>キテイ</t>
    </rPh>
    <rPh sb="52" eb="53">
      <t>モト</t>
    </rPh>
    <rPh sb="55" eb="57">
      <t>カイセツ</t>
    </rPh>
    <rPh sb="61" eb="64">
      <t>セジュツショ</t>
    </rPh>
    <rPh sb="65" eb="67">
      <t>ケイエイ</t>
    </rPh>
    <rPh sb="72" eb="74">
      <t>バアイ</t>
    </rPh>
    <rPh sb="84" eb="86">
      <t>シンセイタイショウ</t>
    </rPh>
    <phoneticPr fontId="1"/>
  </si>
  <si>
    <t>２．施術所名</t>
    <rPh sb="2" eb="6">
      <t>セジュツショメイ</t>
    </rPh>
    <phoneticPr fontId="1"/>
  </si>
  <si>
    <t>A-1</t>
    <phoneticPr fontId="1"/>
  </si>
  <si>
    <t>病院</t>
    <rPh sb="0" eb="2">
      <t>ビョウイン</t>
    </rPh>
    <phoneticPr fontId="1"/>
  </si>
  <si>
    <t>医療機関</t>
    <rPh sb="0" eb="4">
      <t>イリョウキカン</t>
    </rPh>
    <phoneticPr fontId="1"/>
  </si>
  <si>
    <t>A-3</t>
    <phoneticPr fontId="1"/>
  </si>
  <si>
    <t>有床診療所</t>
    <rPh sb="0" eb="5">
      <t>ユウショウシンリョウジョ</t>
    </rPh>
    <phoneticPr fontId="1"/>
  </si>
  <si>
    <t>①基準単価：</t>
    <phoneticPr fontId="1"/>
  </si>
  <si>
    <t>医療機関名</t>
    <rPh sb="0" eb="4">
      <t>イリョウキカン</t>
    </rPh>
    <rPh sb="4" eb="5">
      <t>メイ</t>
    </rPh>
    <phoneticPr fontId="1"/>
  </si>
  <si>
    <t>病床数</t>
    <rPh sb="0" eb="3">
      <t>ビョウショウスウ</t>
    </rPh>
    <phoneticPr fontId="1"/>
  </si>
  <si>
    <t>A-4</t>
    <phoneticPr fontId="1"/>
  </si>
  <si>
    <t>無床診療所
歯科診療所</t>
    <rPh sb="0" eb="5">
      <t>ムショウシンリョウジョ</t>
    </rPh>
    <rPh sb="6" eb="11">
      <t>シカシンリョウジョ</t>
    </rPh>
    <phoneticPr fontId="1"/>
  </si>
  <si>
    <t>医療機関</t>
    <phoneticPr fontId="1"/>
  </si>
  <si>
    <t>医療機関名</t>
    <rPh sb="4" eb="5">
      <t>メイ</t>
    </rPh>
    <phoneticPr fontId="1"/>
  </si>
  <si>
    <t>助産所</t>
    <rPh sb="0" eb="3">
      <t>ジョサンジョ</t>
    </rPh>
    <phoneticPr fontId="1"/>
  </si>
  <si>
    <r>
      <t>　</t>
    </r>
    <r>
      <rPr>
        <u/>
        <sz val="12"/>
        <rFont val="HGPｺﾞｼｯｸM"/>
        <family val="3"/>
        <charset val="128"/>
      </rPr>
      <t>病床を除いた数で記載してください。</t>
    </r>
    <phoneticPr fontId="1"/>
  </si>
  <si>
    <t>③法人所在地</t>
    <rPh sb="1" eb="3">
      <t>ホウジン</t>
    </rPh>
    <rPh sb="3" eb="6">
      <t>ショザイチ</t>
    </rPh>
    <phoneticPr fontId="1"/>
  </si>
  <si>
    <r>
      <rPr>
        <sz val="20"/>
        <color theme="1"/>
        <rFont val="HGPｺﾞｼｯｸM"/>
        <family val="3"/>
        <charset val="128"/>
      </rPr>
      <t>円　</t>
    </r>
    <r>
      <rPr>
        <sz val="16"/>
        <color theme="1"/>
        <rFont val="HGPｺﾞｼｯｸM"/>
        <family val="3"/>
        <charset val="128"/>
      </rPr>
      <t>（＝①＋②）</t>
    </r>
    <rPh sb="0" eb="1">
      <t>エン</t>
    </rPh>
    <phoneticPr fontId="1"/>
  </si>
  <si>
    <t>事業所名</t>
    <rPh sb="0" eb="3">
      <t>ジギョウショ</t>
    </rPh>
    <rPh sb="3" eb="4">
      <t>メイ</t>
    </rPh>
    <phoneticPr fontId="1"/>
  </si>
  <si>
    <t>（例：児発・放デイで合算10名の場合、児発＝10名、放デイ＝0名）</t>
    <rPh sb="19" eb="21">
      <t>ジハツ</t>
    </rPh>
    <rPh sb="24" eb="25">
      <t>メイ</t>
    </rPh>
    <rPh sb="26" eb="27">
      <t>ホウ</t>
    </rPh>
    <rPh sb="31" eb="32">
      <t>メイ</t>
    </rPh>
    <phoneticPr fontId="1"/>
  </si>
  <si>
    <t>１．申請者</t>
    <rPh sb="2" eb="5">
      <t>シンセイシャ</t>
    </rPh>
    <phoneticPr fontId="1"/>
  </si>
  <si>
    <t>①法人名称</t>
    <rPh sb="1" eb="3">
      <t>ホウジン</t>
    </rPh>
    <rPh sb="3" eb="5">
      <t>メイショウ</t>
    </rPh>
    <phoneticPr fontId="1"/>
  </si>
  <si>
    <t>②代表者職・氏名</t>
    <rPh sb="1" eb="4">
      <t>ダイヒョウシャ</t>
    </rPh>
    <rPh sb="4" eb="5">
      <t>ショク</t>
    </rPh>
    <rPh sb="6" eb="8">
      <t>シメイ</t>
    </rPh>
    <phoneticPr fontId="1"/>
  </si>
  <si>
    <t xml:space="preserve"> 入所系事業所</t>
    <phoneticPr fontId="1"/>
  </si>
  <si>
    <t>　　　　　　　①基準単価 ：</t>
    <rPh sb="8" eb="10">
      <t>キジュン</t>
    </rPh>
    <rPh sb="10" eb="12">
      <t>タンカ</t>
    </rPh>
    <phoneticPr fontId="1"/>
  </si>
  <si>
    <t>利用定員</t>
    <rPh sb="0" eb="2">
      <t>リヨウ</t>
    </rPh>
    <rPh sb="2" eb="4">
      <t>テイイン</t>
    </rPh>
    <phoneticPr fontId="1"/>
  </si>
  <si>
    <t xml:space="preserve"> 短期入所系事業所</t>
    <rPh sb="1" eb="3">
      <t>タンキ</t>
    </rPh>
    <rPh sb="3" eb="5">
      <t>ニュウショ</t>
    </rPh>
    <rPh sb="5" eb="6">
      <t>ケイ</t>
    </rPh>
    <rPh sb="6" eb="9">
      <t>ジギョウショ</t>
    </rPh>
    <phoneticPr fontId="1"/>
  </si>
  <si>
    <t xml:space="preserve"> 通所系事業所</t>
    <phoneticPr fontId="1"/>
  </si>
  <si>
    <t xml:space="preserve"> 多機能型事業所</t>
    <phoneticPr fontId="1"/>
  </si>
  <si>
    <t>a　介護老人福祉施設</t>
    <rPh sb="2" eb="4">
      <t>カイゴ</t>
    </rPh>
    <rPh sb="4" eb="6">
      <t>ロウジン</t>
    </rPh>
    <rPh sb="6" eb="8">
      <t>フクシ</t>
    </rPh>
    <rPh sb="8" eb="10">
      <t>シセツ</t>
    </rPh>
    <phoneticPr fontId="1"/>
  </si>
  <si>
    <t>a　短期入所生活介護</t>
    <rPh sb="2" eb="4">
      <t>タンキ</t>
    </rPh>
    <rPh sb="4" eb="6">
      <t>ニュウショ</t>
    </rPh>
    <rPh sb="6" eb="8">
      <t>セイカツ</t>
    </rPh>
    <rPh sb="8" eb="10">
      <t>カイゴ</t>
    </rPh>
    <phoneticPr fontId="1"/>
  </si>
  <si>
    <t>a　通所介護</t>
    <phoneticPr fontId="1"/>
  </si>
  <si>
    <t>a　小規模多機能型居宅介護</t>
    <phoneticPr fontId="1"/>
  </si>
  <si>
    <t>a　訪問介護</t>
    <phoneticPr fontId="1"/>
  </si>
  <si>
    <t>b　地域密着型介護老人福祉施設入所者生活介護</t>
    <rPh sb="2" eb="4">
      <t>チイキ</t>
    </rPh>
    <rPh sb="4" eb="6">
      <t>ミッチャク</t>
    </rPh>
    <rPh sb="6" eb="7">
      <t>ガタ</t>
    </rPh>
    <rPh sb="7" eb="9">
      <t>カイゴ</t>
    </rPh>
    <rPh sb="9" eb="11">
      <t>ロウジン</t>
    </rPh>
    <rPh sb="11" eb="13">
      <t>フクシ</t>
    </rPh>
    <rPh sb="13" eb="15">
      <t>シセツ</t>
    </rPh>
    <rPh sb="15" eb="18">
      <t>ニュウショシャ</t>
    </rPh>
    <rPh sb="18" eb="20">
      <t>セイカツ</t>
    </rPh>
    <rPh sb="20" eb="22">
      <t>カイゴ</t>
    </rPh>
    <phoneticPr fontId="1"/>
  </si>
  <si>
    <t>b　短期入所療養介護</t>
    <rPh sb="2" eb="4">
      <t>タンキ</t>
    </rPh>
    <rPh sb="4" eb="6">
      <t>ニュウショ</t>
    </rPh>
    <rPh sb="6" eb="8">
      <t>リョウヨウ</t>
    </rPh>
    <rPh sb="8" eb="10">
      <t>カイゴ</t>
    </rPh>
    <phoneticPr fontId="1"/>
  </si>
  <si>
    <t>b　看護小規模多機能型居宅介護</t>
    <phoneticPr fontId="1"/>
  </si>
  <si>
    <t>b　訪問介護（サテライト）</t>
    <rPh sb="2" eb="4">
      <t>ホウモン</t>
    </rPh>
    <rPh sb="4" eb="6">
      <t>カイゴ</t>
    </rPh>
    <phoneticPr fontId="1"/>
  </si>
  <si>
    <t>c　介護老人保健施設</t>
    <rPh sb="2" eb="10">
      <t>カイゴロウジンホケンシセツ</t>
    </rPh>
    <phoneticPr fontId="1"/>
  </si>
  <si>
    <t>c　訪問入浴介護</t>
    <rPh sb="2" eb="4">
      <t>ホウモン</t>
    </rPh>
    <phoneticPr fontId="1"/>
  </si>
  <si>
    <t>d　介護医療院</t>
    <phoneticPr fontId="1"/>
  </si>
  <si>
    <t>d　訪問看護</t>
    <phoneticPr fontId="1"/>
  </si>
  <si>
    <t>e　介護療養型医療施設</t>
    <phoneticPr fontId="1"/>
  </si>
  <si>
    <t>e　訪問看護（サテライト）</t>
    <phoneticPr fontId="1"/>
  </si>
  <si>
    <t>f　認知症対応型共同生活介護</t>
    <rPh sb="2" eb="5">
      <t>ニンチショウ</t>
    </rPh>
    <rPh sb="5" eb="8">
      <t>タイオウガタ</t>
    </rPh>
    <rPh sb="8" eb="10">
      <t>キョウドウ</t>
    </rPh>
    <rPh sb="10" eb="12">
      <t>セイカツ</t>
    </rPh>
    <rPh sb="12" eb="14">
      <t>カイゴ</t>
    </rPh>
    <phoneticPr fontId="1"/>
  </si>
  <si>
    <t>f　訪問リハビリテーション</t>
    <phoneticPr fontId="1"/>
  </si>
  <si>
    <t>g　養護老人ホーム</t>
    <rPh sb="2" eb="4">
      <t>ヨウゴ</t>
    </rPh>
    <rPh sb="4" eb="6">
      <t>ロウジン</t>
    </rPh>
    <phoneticPr fontId="1"/>
  </si>
  <si>
    <t>g　定期巡回・随時対応型訪問介護看護</t>
    <phoneticPr fontId="1"/>
  </si>
  <si>
    <t>h　軽費老人ホーム（ケアハウス）</t>
    <rPh sb="2" eb="4">
      <t>ケイヒ</t>
    </rPh>
    <rPh sb="4" eb="6">
      <t>ロウジン</t>
    </rPh>
    <phoneticPr fontId="1"/>
  </si>
  <si>
    <t>h　夜間対応型訪問介護</t>
    <phoneticPr fontId="1"/>
  </si>
  <si>
    <t>i　介護付き有料老人ホーム</t>
    <rPh sb="2" eb="5">
      <t>カイゴツ</t>
    </rPh>
    <phoneticPr fontId="1"/>
  </si>
  <si>
    <t>i　居宅介護支援</t>
    <phoneticPr fontId="1"/>
  </si>
  <si>
    <t>j　住宅型有料老人ホーム</t>
    <rPh sb="2" eb="5">
      <t>ジュウタクガタ</t>
    </rPh>
    <rPh sb="5" eb="7">
      <t>ユウリョウ</t>
    </rPh>
    <rPh sb="7" eb="9">
      <t>ロウジン</t>
    </rPh>
    <phoneticPr fontId="1"/>
  </si>
  <si>
    <t>j　福祉用具貸与・特定福祉用具販売</t>
    <phoneticPr fontId="1"/>
  </si>
  <si>
    <t>k　サービス付き高齢者向け住宅</t>
    <phoneticPr fontId="1"/>
  </si>
  <si>
    <t>※空床型の短期入所は交付対象外なので記入しないこと。</t>
    <rPh sb="1" eb="4">
      <t>クウショウガタ</t>
    </rPh>
    <rPh sb="5" eb="9">
      <t>タンキニュウショ</t>
    </rPh>
    <rPh sb="10" eb="12">
      <t>コウフ</t>
    </rPh>
    <rPh sb="12" eb="14">
      <t>タイショウ</t>
    </rPh>
    <rPh sb="14" eb="15">
      <t>ガイ</t>
    </rPh>
    <rPh sb="18" eb="20">
      <t>キニュウ</t>
    </rPh>
    <phoneticPr fontId="1"/>
  </si>
  <si>
    <t>f　保育所等訪問支援</t>
    <rPh sb="2" eb="6">
      <t>ホイクジョナド</t>
    </rPh>
    <rPh sb="6" eb="10">
      <t>ホウモンシエン</t>
    </rPh>
    <phoneticPr fontId="1"/>
  </si>
  <si>
    <t>g　居宅訪問型児童発達支援</t>
    <rPh sb="2" eb="4">
      <t>キョタク</t>
    </rPh>
    <rPh sb="4" eb="6">
      <t>ホウモン</t>
    </rPh>
    <rPh sb="6" eb="7">
      <t>ガタ</t>
    </rPh>
    <rPh sb="7" eb="9">
      <t>ジドウ</t>
    </rPh>
    <rPh sb="9" eb="11">
      <t>ハッタツ</t>
    </rPh>
    <rPh sb="11" eb="13">
      <t>シエン</t>
    </rPh>
    <phoneticPr fontId="1"/>
  </si>
  <si>
    <t>c　一般相談支援（定着・移行）</t>
    <rPh sb="2" eb="4">
      <t>イッパン</t>
    </rPh>
    <rPh sb="4" eb="6">
      <t>ソウダン</t>
    </rPh>
    <rPh sb="6" eb="8">
      <t>シエン</t>
    </rPh>
    <rPh sb="9" eb="11">
      <t>テイチャク</t>
    </rPh>
    <rPh sb="12" eb="14">
      <t>イコウ</t>
    </rPh>
    <phoneticPr fontId="1"/>
  </si>
  <si>
    <t>d　障害者就業・生活支援センター</t>
    <phoneticPr fontId="1"/>
  </si>
  <si>
    <t>e　発達障害者支援センター</t>
    <rPh sb="2" eb="4">
      <t>ハッタツ</t>
    </rPh>
    <rPh sb="4" eb="7">
      <t>ショウガイシャ</t>
    </rPh>
    <rPh sb="7" eb="9">
      <t>シエン</t>
    </rPh>
    <phoneticPr fontId="1"/>
  </si>
  <si>
    <t xml:space="preserve">
※合算定員のサービスの場合は、リストの並びが上に来るサービスに合算定員を計上し、下に来るサービスの定員は0とすること。
</t>
    <rPh sb="2" eb="6">
      <t>ガッサンテイイン</t>
    </rPh>
    <rPh sb="12" eb="14">
      <t>バアイ</t>
    </rPh>
    <rPh sb="20" eb="21">
      <t>ナラ</t>
    </rPh>
    <rPh sb="23" eb="24">
      <t>ウエ</t>
    </rPh>
    <rPh sb="25" eb="26">
      <t>ク</t>
    </rPh>
    <rPh sb="32" eb="34">
      <t>ガッサン</t>
    </rPh>
    <rPh sb="34" eb="36">
      <t>テイイン</t>
    </rPh>
    <rPh sb="37" eb="39">
      <t>ケイジョウ</t>
    </rPh>
    <rPh sb="41" eb="42">
      <t>シタ</t>
    </rPh>
    <rPh sb="43" eb="44">
      <t>ク</t>
    </rPh>
    <rPh sb="50" eb="52">
      <t>テイイン</t>
    </rPh>
    <phoneticPr fontId="1"/>
  </si>
  <si>
    <t>※医療型児童入所と療養介護の合算定員の場合は、こちらに合算定員を計上すること。</t>
    <rPh sb="27" eb="29">
      <t>ガッサン</t>
    </rPh>
    <phoneticPr fontId="1"/>
  </si>
  <si>
    <t>※医療型児童入所と療養介護の合算定員の場合は、こちらには定員を計上しないこと。</t>
    <rPh sb="28" eb="30">
      <t>テイイン</t>
    </rPh>
    <rPh sb="31" eb="33">
      <t>ケイジョウ</t>
    </rPh>
    <phoneticPr fontId="1"/>
  </si>
  <si>
    <t>施設名</t>
    <rPh sb="0" eb="2">
      <t>シセツ</t>
    </rPh>
    <rPh sb="2" eb="3">
      <t>メイ</t>
    </rPh>
    <phoneticPr fontId="1"/>
  </si>
  <si>
    <t>放課後児童クラブ</t>
    <rPh sb="0" eb="3">
      <t>ホウカゴ</t>
    </rPh>
    <rPh sb="3" eb="5">
      <t>ジドウ</t>
    </rPh>
    <phoneticPr fontId="1"/>
  </si>
  <si>
    <t>I-６</t>
    <phoneticPr fontId="1"/>
  </si>
  <si>
    <t>　記載してください。</t>
    <rPh sb="1" eb="3">
      <t>キサイ</t>
    </rPh>
    <phoneticPr fontId="1"/>
  </si>
  <si>
    <t>地域型保育事業</t>
    <rPh sb="0" eb="3">
      <t>チイキガタ</t>
    </rPh>
    <rPh sb="3" eb="5">
      <t>ホイク</t>
    </rPh>
    <rPh sb="5" eb="7">
      <t>ジギョウ</t>
    </rPh>
    <phoneticPr fontId="1"/>
  </si>
  <si>
    <t>I-５</t>
    <phoneticPr fontId="1"/>
  </si>
  <si>
    <t>認可外保育施設</t>
    <rPh sb="0" eb="3">
      <t>ニンカガイ</t>
    </rPh>
    <rPh sb="3" eb="5">
      <t>ホイク</t>
    </rPh>
    <rPh sb="5" eb="7">
      <t>シセツ</t>
    </rPh>
    <phoneticPr fontId="1"/>
  </si>
  <si>
    <t>I-４</t>
    <phoneticPr fontId="1"/>
  </si>
  <si>
    <t>認定こども園</t>
    <rPh sb="0" eb="2">
      <t>ニンテイ</t>
    </rPh>
    <rPh sb="5" eb="6">
      <t>エン</t>
    </rPh>
    <phoneticPr fontId="1"/>
  </si>
  <si>
    <t>I-３</t>
    <phoneticPr fontId="1"/>
  </si>
  <si>
    <t>　時点の定員を記載してください。</t>
    <rPh sb="1" eb="3">
      <t>ジテン</t>
    </rPh>
    <rPh sb="4" eb="6">
      <t>テイイン</t>
    </rPh>
    <rPh sb="7" eb="9">
      <t>キサイ</t>
    </rPh>
    <phoneticPr fontId="1"/>
  </si>
  <si>
    <t>　してください。</t>
    <phoneticPr fontId="1"/>
  </si>
  <si>
    <t>※施設型給付費を受けている幼稚園は、</t>
    <rPh sb="1" eb="4">
      <t>シセツガタ</t>
    </rPh>
    <rPh sb="4" eb="7">
      <t>キュウフヒ</t>
    </rPh>
    <rPh sb="8" eb="9">
      <t>ウ</t>
    </rPh>
    <rPh sb="13" eb="16">
      <t>ヨウチエン</t>
    </rPh>
    <phoneticPr fontId="1"/>
  </si>
  <si>
    <t>幼稚園</t>
    <rPh sb="0" eb="3">
      <t>ヨウチエン</t>
    </rPh>
    <phoneticPr fontId="1"/>
  </si>
  <si>
    <t>I-２</t>
    <phoneticPr fontId="1"/>
  </si>
  <si>
    <t>保育所</t>
    <rPh sb="0" eb="3">
      <t>ホイクショ</t>
    </rPh>
    <phoneticPr fontId="1"/>
  </si>
  <si>
    <t>I-1</t>
    <phoneticPr fontId="1"/>
  </si>
  <si>
    <t>(I 保育所・幼稚園等用）</t>
    <rPh sb="3" eb="5">
      <t>ホイク</t>
    </rPh>
    <rPh sb="5" eb="6">
      <t>ジョ</t>
    </rPh>
    <rPh sb="7" eb="10">
      <t>ヨウチエン</t>
    </rPh>
    <rPh sb="10" eb="11">
      <t>トウ</t>
    </rPh>
    <rPh sb="11" eb="12">
      <t>ヨウ</t>
    </rPh>
    <rPh sb="12" eb="13">
      <t>セヨウ</t>
    </rPh>
    <phoneticPr fontId="1"/>
  </si>
  <si>
    <t>h　児童発達支援（センター含む）</t>
    <rPh sb="2" eb="4">
      <t>ジドウ</t>
    </rPh>
    <rPh sb="4" eb="8">
      <t>ハッタツシエン</t>
    </rPh>
    <rPh sb="13" eb="14">
      <t>フク</t>
    </rPh>
    <phoneticPr fontId="1"/>
  </si>
  <si>
    <t>B　高齢者施設</t>
    <phoneticPr fontId="1"/>
  </si>
  <si>
    <t>B-1　高齢者施設/入所系事業所</t>
    <rPh sb="4" eb="7">
      <t>コウレイシャ</t>
    </rPh>
    <rPh sb="7" eb="9">
      <t>シセツ</t>
    </rPh>
    <rPh sb="10" eb="13">
      <t>ニュウショケイ</t>
    </rPh>
    <rPh sb="13" eb="16">
      <t>ジギョウショ</t>
    </rPh>
    <phoneticPr fontId="1"/>
  </si>
  <si>
    <t>B-2　高齢者施設/短期入所系事業所</t>
    <rPh sb="10" eb="12">
      <t>タンキ</t>
    </rPh>
    <rPh sb="12" eb="15">
      <t>ニュウショケイ</t>
    </rPh>
    <rPh sb="15" eb="18">
      <t>ジギョウショ</t>
    </rPh>
    <phoneticPr fontId="1"/>
  </si>
  <si>
    <t>B-3　高齢者施設/通所系事業所</t>
    <rPh sb="10" eb="13">
      <t>ツウショケイ</t>
    </rPh>
    <rPh sb="13" eb="15">
      <t>ジギョウ</t>
    </rPh>
    <rPh sb="15" eb="16">
      <t>ショ</t>
    </rPh>
    <phoneticPr fontId="1"/>
  </si>
  <si>
    <t>B-4　高齢者施設/多機能型事業所</t>
    <rPh sb="10" eb="14">
      <t>タキノウガタ</t>
    </rPh>
    <rPh sb="14" eb="17">
      <t>ジギョウショ</t>
    </rPh>
    <phoneticPr fontId="1"/>
  </si>
  <si>
    <t>B-5　高齢者施設/訪問系事業所</t>
    <rPh sb="10" eb="13">
      <t>ホウモンケイ</t>
    </rPh>
    <rPh sb="13" eb="16">
      <t>ジギョウショ</t>
    </rPh>
    <phoneticPr fontId="1"/>
  </si>
  <si>
    <t>C　障害福祉施設</t>
    <phoneticPr fontId="1"/>
  </si>
  <si>
    <t>C-1　障害福祉施設/入所系事業所</t>
    <rPh sb="11" eb="13">
      <t>ニュウショ</t>
    </rPh>
    <rPh sb="13" eb="14">
      <t>ケイ</t>
    </rPh>
    <rPh sb="14" eb="17">
      <t>ジギョウショ</t>
    </rPh>
    <phoneticPr fontId="1"/>
  </si>
  <si>
    <t>C-2　障害福祉施設/通所系事業所</t>
    <rPh sb="11" eb="14">
      <t>ツウショケイ</t>
    </rPh>
    <rPh sb="14" eb="17">
      <t>ジギョウショ</t>
    </rPh>
    <phoneticPr fontId="1"/>
  </si>
  <si>
    <t>C-3　障害福祉施設/就労継続支援事業所</t>
    <rPh sb="11" eb="13">
      <t>シュウロウ</t>
    </rPh>
    <rPh sb="13" eb="15">
      <t>ケイゾク</t>
    </rPh>
    <rPh sb="15" eb="17">
      <t>シエン</t>
    </rPh>
    <rPh sb="17" eb="20">
      <t>ジギョウショ</t>
    </rPh>
    <phoneticPr fontId="1"/>
  </si>
  <si>
    <t>C-4　障害福祉施設/訪問系事業所</t>
    <rPh sb="11" eb="13">
      <t>ホウモン</t>
    </rPh>
    <rPh sb="13" eb="14">
      <t>ケイ</t>
    </rPh>
    <rPh sb="14" eb="17">
      <t>ジギョウショ</t>
    </rPh>
    <phoneticPr fontId="1"/>
  </si>
  <si>
    <t>C-5　障害福祉施設/相談系事業所</t>
    <rPh sb="11" eb="14">
      <t>ソウダンケイ</t>
    </rPh>
    <rPh sb="14" eb="17">
      <t>ジギョウショ</t>
    </rPh>
    <phoneticPr fontId="1"/>
  </si>
  <si>
    <t>D　保険薬局</t>
    <rPh sb="2" eb="4">
      <t>ホケン</t>
    </rPh>
    <phoneticPr fontId="1"/>
  </si>
  <si>
    <t>E　地域共生ステーション</t>
    <phoneticPr fontId="1"/>
  </si>
  <si>
    <t>F　救護施設（入所）</t>
    <phoneticPr fontId="1"/>
  </si>
  <si>
    <t>G　更生保護施設（入所）</t>
    <phoneticPr fontId="1"/>
  </si>
  <si>
    <t>※様式１号は、大分類（A～J）毎に作成してください。</t>
    <rPh sb="1" eb="3">
      <t>ヨウシキ</t>
    </rPh>
    <rPh sb="4" eb="5">
      <t>ゴウ</t>
    </rPh>
    <rPh sb="7" eb="10">
      <t>ダイブンルイ</t>
    </rPh>
    <rPh sb="15" eb="16">
      <t>ゴト</t>
    </rPh>
    <rPh sb="17" eb="19">
      <t>サクセイ</t>
    </rPh>
    <phoneticPr fontId="1"/>
  </si>
  <si>
    <t>２．医療機関名</t>
    <rPh sb="2" eb="7">
      <t>イリョウキカンメイ</t>
    </rPh>
    <phoneticPr fontId="1"/>
  </si>
  <si>
    <t>３．保険医療機関コード等</t>
    <rPh sb="11" eb="12">
      <t>トウ</t>
    </rPh>
    <phoneticPr fontId="1"/>
  </si>
  <si>
    <t>５．申請額</t>
    <rPh sb="2" eb="4">
      <t>シンセイ</t>
    </rPh>
    <phoneticPr fontId="1"/>
  </si>
  <si>
    <t>①基準単価（円）：</t>
    <rPh sb="1" eb="5">
      <t>キジュンタンカ</t>
    </rPh>
    <rPh sb="6" eb="7">
      <t>エン</t>
    </rPh>
    <phoneticPr fontId="1"/>
  </si>
  <si>
    <t>６．振込先</t>
    <rPh sb="2" eb="4">
      <t>フリコミ</t>
    </rPh>
    <rPh sb="4" eb="5">
      <t>サキ</t>
    </rPh>
    <phoneticPr fontId="1"/>
  </si>
  <si>
    <t>(支店コード）</t>
    <rPh sb="1" eb="3">
      <t>シテン</t>
    </rPh>
    <phoneticPr fontId="1"/>
  </si>
  <si>
    <t>１. 普通預金　　             　２. 当座預金</t>
    <rPh sb="3" eb="5">
      <t>フツウ</t>
    </rPh>
    <rPh sb="5" eb="6">
      <t>アズカリ</t>
    </rPh>
    <rPh sb="19" eb="21">
      <t>トウザ</t>
    </rPh>
    <rPh sb="21" eb="23">
      <t>ヨキン</t>
    </rPh>
    <phoneticPr fontId="1"/>
  </si>
  <si>
    <t>保険医療機関コード等</t>
    <phoneticPr fontId="1"/>
  </si>
  <si>
    <t>⑤担当者名：</t>
    <rPh sb="1" eb="4">
      <t>タントウシャ</t>
    </rPh>
    <rPh sb="4" eb="5">
      <t>メイ</t>
    </rPh>
    <phoneticPr fontId="1"/>
  </si>
  <si>
    <t>２．対象事業所名</t>
    <rPh sb="2" eb="4">
      <t>タイショウ</t>
    </rPh>
    <rPh sb="4" eb="7">
      <t>ジギョウショ</t>
    </rPh>
    <rPh sb="7" eb="8">
      <t>メイ</t>
    </rPh>
    <phoneticPr fontId="1"/>
  </si>
  <si>
    <t>３．サービス種別</t>
    <rPh sb="6" eb="8">
      <t>シュベツ</t>
    </rPh>
    <phoneticPr fontId="1"/>
  </si>
  <si>
    <t>※（Bの場合） 別添の高齢者施設リストから選択し、記載してください。</t>
    <rPh sb="4" eb="6">
      <t>バアイ</t>
    </rPh>
    <phoneticPr fontId="1"/>
  </si>
  <si>
    <r>
      <rPr>
        <sz val="16"/>
        <rFont val="HGPｺﾞｼｯｸM"/>
        <family val="3"/>
        <charset val="128"/>
      </rPr>
      <t xml:space="preserve"> 　</t>
    </r>
    <r>
      <rPr>
        <u/>
        <sz val="16"/>
        <rFont val="HGPｺﾞｼｯｸM"/>
        <family val="3"/>
        <charset val="128"/>
      </rPr>
      <t>（Ｃの場合） 別添の障害福祉施設リストから選択し、記載してください。</t>
    </r>
    <rPh sb="5" eb="7">
      <t>バアイ</t>
    </rPh>
    <rPh sb="12" eb="14">
      <t>ショウガイ</t>
    </rPh>
    <rPh sb="14" eb="16">
      <t>フクシ</t>
    </rPh>
    <phoneticPr fontId="1"/>
  </si>
  <si>
    <t>※申請日の前月末時点の数</t>
    <rPh sb="1" eb="3">
      <t>シンセイ</t>
    </rPh>
    <rPh sb="6" eb="7">
      <t>ゲツ</t>
    </rPh>
    <phoneticPr fontId="1"/>
  </si>
  <si>
    <t>様式１－１号に記載のとおり</t>
  </si>
  <si>
    <t>様式１－１号に記載のとおり</t>
    <rPh sb="0" eb="2">
      <t>ヨウシキ</t>
    </rPh>
    <rPh sb="5" eb="6">
      <t>ゴウ</t>
    </rPh>
    <rPh sb="7" eb="9">
      <t>キサイ</t>
    </rPh>
    <phoneticPr fontId="1"/>
  </si>
  <si>
    <t>様式１－１号に記載のとおり</t>
    <phoneticPr fontId="1"/>
  </si>
  <si>
    <t>B-1</t>
    <phoneticPr fontId="1"/>
  </si>
  <si>
    <t>B-２</t>
    <phoneticPr fontId="1"/>
  </si>
  <si>
    <t>B-３</t>
    <phoneticPr fontId="1"/>
  </si>
  <si>
    <t>B-４</t>
    <phoneticPr fontId="1"/>
  </si>
  <si>
    <t>B-５</t>
    <phoneticPr fontId="1"/>
  </si>
  <si>
    <t>B 高齢者施設</t>
    <rPh sb="2" eb="5">
      <t>コウレイシャ</t>
    </rPh>
    <rPh sb="5" eb="7">
      <t>シセツ</t>
    </rPh>
    <phoneticPr fontId="1"/>
  </si>
  <si>
    <t>B-1 入所系事業所</t>
    <rPh sb="6" eb="7">
      <t>ケイ</t>
    </rPh>
    <rPh sb="7" eb="10">
      <t>ジギョウショ</t>
    </rPh>
    <phoneticPr fontId="1"/>
  </si>
  <si>
    <t>B-2 短期入所系事業所</t>
    <rPh sb="4" eb="6">
      <t>タンキ</t>
    </rPh>
    <rPh sb="6" eb="8">
      <t>ニュウショ</t>
    </rPh>
    <rPh sb="8" eb="9">
      <t>ケイ</t>
    </rPh>
    <rPh sb="9" eb="12">
      <t>ジギョウショ</t>
    </rPh>
    <phoneticPr fontId="1"/>
  </si>
  <si>
    <t>B-3 通所系事業所</t>
    <rPh sb="4" eb="6">
      <t>ツウショ</t>
    </rPh>
    <rPh sb="7" eb="10">
      <t>ジギョウショ</t>
    </rPh>
    <phoneticPr fontId="1"/>
  </si>
  <si>
    <t>B-4 多機能型事業所</t>
    <rPh sb="4" eb="8">
      <t>タキノウガタ</t>
    </rPh>
    <rPh sb="8" eb="11">
      <t>ジギョウショ</t>
    </rPh>
    <phoneticPr fontId="1"/>
  </si>
  <si>
    <t>B-5 訪問系事業所</t>
    <rPh sb="4" eb="6">
      <t>ホウモン</t>
    </rPh>
    <rPh sb="6" eb="7">
      <t>ケイ</t>
    </rPh>
    <rPh sb="7" eb="10">
      <t>ジギョウショ</t>
    </rPh>
    <phoneticPr fontId="1"/>
  </si>
  <si>
    <t>C 障害福祉施設</t>
    <phoneticPr fontId="1"/>
  </si>
  <si>
    <t>C-1 入所系事業所</t>
    <phoneticPr fontId="1"/>
  </si>
  <si>
    <t>C-2 通所系事業所</t>
    <rPh sb="4" eb="6">
      <t>ツウショ</t>
    </rPh>
    <phoneticPr fontId="1"/>
  </si>
  <si>
    <t>C-3 就労継続支援事業所</t>
    <rPh sb="4" eb="6">
      <t>シュウロウ</t>
    </rPh>
    <rPh sb="6" eb="8">
      <t>ケイゾク</t>
    </rPh>
    <rPh sb="8" eb="10">
      <t>シエン</t>
    </rPh>
    <rPh sb="10" eb="12">
      <t>ジギョウ</t>
    </rPh>
    <rPh sb="12" eb="13">
      <t>ショ</t>
    </rPh>
    <phoneticPr fontId="1"/>
  </si>
  <si>
    <t>C-4 訪問系事業所</t>
    <rPh sb="4" eb="6">
      <t>ホウモン</t>
    </rPh>
    <rPh sb="6" eb="7">
      <t>ケイ</t>
    </rPh>
    <phoneticPr fontId="1"/>
  </si>
  <si>
    <t>C-5 相談系事業所</t>
    <rPh sb="4" eb="6">
      <t>ソウダン</t>
    </rPh>
    <phoneticPr fontId="1"/>
  </si>
  <si>
    <t>５．申請額</t>
    <rPh sb="2" eb="5">
      <t>シンセイガク</t>
    </rPh>
    <phoneticPr fontId="1"/>
  </si>
  <si>
    <t>(C 障害福祉施設用）</t>
    <rPh sb="3" eb="5">
      <t>ショウガイ</t>
    </rPh>
    <rPh sb="5" eb="7">
      <t>フクシ</t>
    </rPh>
    <rPh sb="7" eb="9">
      <t>シセツ</t>
    </rPh>
    <rPh sb="9" eb="10">
      <t>ヨウ</t>
    </rPh>
    <phoneticPr fontId="1"/>
  </si>
  <si>
    <t>C-2</t>
    <phoneticPr fontId="1"/>
  </si>
  <si>
    <t>B　高齢者施設</t>
  </si>
  <si>
    <t>C　障害福祉施設</t>
  </si>
  <si>
    <t>２．施設名（店舗名、園名等）</t>
    <rPh sb="2" eb="4">
      <t>シセツ</t>
    </rPh>
    <rPh sb="4" eb="5">
      <t>メイ</t>
    </rPh>
    <rPh sb="6" eb="8">
      <t>テンポ</t>
    </rPh>
    <rPh sb="8" eb="9">
      <t>メイ</t>
    </rPh>
    <rPh sb="10" eb="12">
      <t>エンメイ</t>
    </rPh>
    <rPh sb="12" eb="13">
      <t>トウ</t>
    </rPh>
    <phoneticPr fontId="1"/>
  </si>
  <si>
    <t>※D 保険薬局は、保健医療機関コードを記入してください。</t>
    <rPh sb="3" eb="5">
      <t>ホケン</t>
    </rPh>
    <rPh sb="5" eb="7">
      <t>ヤッキョク</t>
    </rPh>
    <rPh sb="9" eb="15">
      <t>ホケンイリョウキカン</t>
    </rPh>
    <rPh sb="19" eb="21">
      <t>キニュウ</t>
    </rPh>
    <phoneticPr fontId="1"/>
  </si>
  <si>
    <t>４．定員数</t>
    <phoneticPr fontId="1"/>
  </si>
  <si>
    <t>※保育所、認定こども園、地域型保育事業所、施設型給付費を受けている幼稚園に</t>
    <phoneticPr fontId="1"/>
  </si>
  <si>
    <t>してください。</t>
    <phoneticPr fontId="1"/>
  </si>
  <si>
    <t>様式１－１号に記載のとおり</t>
    <phoneticPr fontId="1"/>
  </si>
  <si>
    <t>施術所名</t>
    <rPh sb="0" eb="3">
      <t>セジュツショ</t>
    </rPh>
    <rPh sb="3" eb="4">
      <t>メイ</t>
    </rPh>
    <phoneticPr fontId="1"/>
  </si>
  <si>
    <t>施術所</t>
    <rPh sb="0" eb="3">
      <t>セジュツショ</t>
    </rPh>
    <phoneticPr fontId="1"/>
  </si>
  <si>
    <t>J</t>
    <phoneticPr fontId="1"/>
  </si>
  <si>
    <t>あん摩等施術所</t>
    <phoneticPr fontId="1"/>
  </si>
  <si>
    <t>所在地</t>
    <rPh sb="0" eb="3">
      <t>ショザイチ</t>
    </rPh>
    <phoneticPr fontId="1"/>
  </si>
  <si>
    <t>保険薬局</t>
    <rPh sb="0" eb="4">
      <t>ホケンヤッキョク</t>
    </rPh>
    <phoneticPr fontId="1"/>
  </si>
  <si>
    <t>薬局</t>
    <rPh sb="0" eb="2">
      <t>ヤッキョク</t>
    </rPh>
    <phoneticPr fontId="1"/>
  </si>
  <si>
    <t>保健医療機関コード等</t>
    <phoneticPr fontId="1"/>
  </si>
  <si>
    <t>(D 保険薬局用）</t>
    <rPh sb="3" eb="7">
      <t>ホケンヤッキョク</t>
    </rPh>
    <rPh sb="7" eb="8">
      <t>ヨウ</t>
    </rPh>
    <rPh sb="8" eb="9">
      <t>セヨウ</t>
    </rPh>
    <phoneticPr fontId="1"/>
  </si>
  <si>
    <t>D</t>
    <phoneticPr fontId="1"/>
  </si>
  <si>
    <t>H-1</t>
    <phoneticPr fontId="1"/>
  </si>
  <si>
    <t>児童養護施設</t>
    <rPh sb="0" eb="2">
      <t>ジドウ</t>
    </rPh>
    <rPh sb="2" eb="4">
      <t>ヨウゴ</t>
    </rPh>
    <rPh sb="4" eb="6">
      <t>シセツ</t>
    </rPh>
    <phoneticPr fontId="1"/>
  </si>
  <si>
    <t>乳児院</t>
    <phoneticPr fontId="1"/>
  </si>
  <si>
    <t>児童心理治療施設</t>
    <phoneticPr fontId="1"/>
  </si>
  <si>
    <t>H-2</t>
    <phoneticPr fontId="1"/>
  </si>
  <si>
    <t>H-3</t>
    <phoneticPr fontId="1"/>
  </si>
  <si>
    <t>H-4</t>
    <phoneticPr fontId="1"/>
  </si>
  <si>
    <t>母子生活支援施設</t>
    <rPh sb="0" eb="2">
      <t>ボシ</t>
    </rPh>
    <rPh sb="2" eb="4">
      <t>セイカツ</t>
    </rPh>
    <rPh sb="4" eb="6">
      <t>シエン</t>
    </rPh>
    <rPh sb="6" eb="8">
      <t>シセツ</t>
    </rPh>
    <phoneticPr fontId="1"/>
  </si>
  <si>
    <t>自立援助ホーム</t>
    <rPh sb="0" eb="2">
      <t>ジリツ</t>
    </rPh>
    <rPh sb="2" eb="4">
      <t>エンジョ</t>
    </rPh>
    <phoneticPr fontId="1"/>
  </si>
  <si>
    <t>ファミリーホーム</t>
    <phoneticPr fontId="1"/>
  </si>
  <si>
    <t>(J あん摩等施術所）</t>
    <rPh sb="5" eb="6">
      <t>マ</t>
    </rPh>
    <rPh sb="6" eb="7">
      <t>トウ</t>
    </rPh>
    <rPh sb="7" eb="9">
      <t>セジュツ</t>
    </rPh>
    <rPh sb="9" eb="10">
      <t>ショ</t>
    </rPh>
    <phoneticPr fontId="1"/>
  </si>
  <si>
    <t>※中分類に該当する施設等が複数の場合は、別途様式1－1号を作成してください。</t>
    <rPh sb="1" eb="4">
      <t>チュウブンルイ</t>
    </rPh>
    <rPh sb="5" eb="7">
      <t>ガイトウ</t>
    </rPh>
    <rPh sb="9" eb="11">
      <t>シセツ</t>
    </rPh>
    <rPh sb="11" eb="12">
      <t>トウ</t>
    </rPh>
    <rPh sb="13" eb="15">
      <t>フクスウ</t>
    </rPh>
    <rPh sb="16" eb="18">
      <t>バアイ</t>
    </rPh>
    <rPh sb="20" eb="22">
      <t>ベット</t>
    </rPh>
    <rPh sb="22" eb="24">
      <t>ヨウシキ</t>
    </rPh>
    <rPh sb="27" eb="28">
      <t>ゴウ</t>
    </rPh>
    <rPh sb="29" eb="31">
      <t>サクセイ</t>
    </rPh>
    <phoneticPr fontId="1"/>
  </si>
  <si>
    <t>(A 病院等用）</t>
    <rPh sb="3" eb="6">
      <t>ビョウイントウ</t>
    </rPh>
    <rPh sb="6" eb="7">
      <t>ヨウ</t>
    </rPh>
    <phoneticPr fontId="1"/>
  </si>
  <si>
    <t>(B 高齢者施設用）</t>
    <rPh sb="3" eb="6">
      <t>コウレイシャ</t>
    </rPh>
    <rPh sb="6" eb="8">
      <t>シセツ</t>
    </rPh>
    <rPh sb="8" eb="9">
      <t>ヨウ</t>
    </rPh>
    <phoneticPr fontId="1"/>
  </si>
  <si>
    <t>施設名(薬局名称)</t>
    <rPh sb="4" eb="6">
      <t>ヤッキョク</t>
    </rPh>
    <rPh sb="6" eb="8">
      <t>メイショウ</t>
    </rPh>
    <phoneticPr fontId="1"/>
  </si>
  <si>
    <t>(H 児童養護施設等）</t>
    <rPh sb="10" eb="11">
      <t>セヨウ</t>
    </rPh>
    <phoneticPr fontId="1"/>
  </si>
  <si>
    <t>【対象先リスト】（大分類・中分類）</t>
    <rPh sb="1" eb="3">
      <t>タイショウ</t>
    </rPh>
    <rPh sb="3" eb="4">
      <t>サキ</t>
    </rPh>
    <rPh sb="9" eb="12">
      <t>ダイブンルイ</t>
    </rPh>
    <rPh sb="13" eb="16">
      <t>チュウブンルイ</t>
    </rPh>
    <phoneticPr fontId="1"/>
  </si>
  <si>
    <t>1．申請者</t>
    <rPh sb="2" eb="5">
      <t>シンセイシャ</t>
    </rPh>
    <phoneticPr fontId="1"/>
  </si>
  <si>
    <t>b　通所介護（サテライト）</t>
    <phoneticPr fontId="1"/>
  </si>
  <si>
    <t>c　地域密着型通所介護</t>
    <phoneticPr fontId="1"/>
  </si>
  <si>
    <t>d　認知症対応型通所介護</t>
    <phoneticPr fontId="1"/>
  </si>
  <si>
    <t>e　通所リハビリテーション</t>
    <phoneticPr fontId="1"/>
  </si>
  <si>
    <t>　 又は氏名</t>
    <rPh sb="2" eb="3">
      <t>マタ</t>
    </rPh>
    <rPh sb="4" eb="6">
      <t>シメイ</t>
    </rPh>
    <phoneticPr fontId="1"/>
  </si>
  <si>
    <t>　（F、Ｇ、H-1、I-1～5に該当がある場合）</t>
    <rPh sb="16" eb="18">
      <t>ガイトウ</t>
    </rPh>
    <rPh sb="21" eb="23">
      <t>バアイ</t>
    </rPh>
    <phoneticPr fontId="1"/>
  </si>
  <si>
    <r>
      <rPr>
        <sz val="20"/>
        <rFont val="HGPｺﾞｼｯｸM"/>
        <family val="3"/>
        <charset val="128"/>
      </rPr>
      <t>円　</t>
    </r>
    <r>
      <rPr>
        <sz val="16"/>
        <rFont val="HGPｺﾞｼｯｸM"/>
        <family val="3"/>
        <charset val="128"/>
      </rPr>
      <t>（＝①＋②）</t>
    </r>
    <rPh sb="0" eb="1">
      <t>エン</t>
    </rPh>
    <phoneticPr fontId="1"/>
  </si>
  <si>
    <t>４．定員数</t>
    <rPh sb="2" eb="5">
      <t>テイインスウ</t>
    </rPh>
    <phoneticPr fontId="1"/>
  </si>
  <si>
    <t>〒</t>
    <phoneticPr fontId="1"/>
  </si>
  <si>
    <t>〒</t>
    <phoneticPr fontId="1"/>
  </si>
  <si>
    <t>〒</t>
    <phoneticPr fontId="1"/>
  </si>
  <si>
    <t>　　　　　（様式３号）　　　　　 　　　　　誓　　　約　　　書</t>
    <rPh sb="6" eb="8">
      <t>ヨウシキ</t>
    </rPh>
    <rPh sb="9" eb="10">
      <t>ゴウ</t>
    </rPh>
    <rPh sb="22" eb="23">
      <t>チカイ</t>
    </rPh>
    <rPh sb="26" eb="27">
      <t>ヤク</t>
    </rPh>
    <rPh sb="30" eb="31">
      <t>ショ</t>
    </rPh>
    <phoneticPr fontId="1"/>
  </si>
  <si>
    <t>の内容について誓約します。</t>
    <rPh sb="1" eb="3">
      <t>ナイヨウ</t>
    </rPh>
    <rPh sb="7" eb="9">
      <t>セイヤク</t>
    </rPh>
    <phoneticPr fontId="1"/>
  </si>
  <si>
    <t>記</t>
    <rPh sb="0" eb="1">
      <t>キ</t>
    </rPh>
    <phoneticPr fontId="1"/>
  </si>
  <si>
    <t>　①　対象要件を全て満たしています。</t>
    <rPh sb="3" eb="5">
      <t>タイショウ</t>
    </rPh>
    <rPh sb="5" eb="7">
      <t>ヨウケン</t>
    </rPh>
    <rPh sb="8" eb="9">
      <t>スベ</t>
    </rPh>
    <rPh sb="10" eb="11">
      <t>ミ</t>
    </rPh>
    <phoneticPr fontId="1"/>
  </si>
  <si>
    <t>　②　業種に係る必要な許可等を全て有しています。</t>
    <rPh sb="3" eb="5">
      <t>ギョウシュ</t>
    </rPh>
    <rPh sb="6" eb="7">
      <t>カカリ</t>
    </rPh>
    <rPh sb="8" eb="10">
      <t>ヒツヨウ</t>
    </rPh>
    <rPh sb="11" eb="14">
      <t>キョカトウ</t>
    </rPh>
    <rPh sb="15" eb="16">
      <t>スベ</t>
    </rPh>
    <rPh sb="17" eb="18">
      <t>ユウ</t>
    </rPh>
    <phoneticPr fontId="1"/>
  </si>
  <si>
    <t>　③　現在、事業を継続しており、今後も佐賀県内において事業を継続していきます。</t>
    <rPh sb="3" eb="5">
      <t>ゲンザイ</t>
    </rPh>
    <rPh sb="6" eb="8">
      <t>ジギョウ</t>
    </rPh>
    <rPh sb="9" eb="11">
      <t>ケイゾク</t>
    </rPh>
    <rPh sb="16" eb="18">
      <t>コンゴ</t>
    </rPh>
    <rPh sb="19" eb="21">
      <t>サガ</t>
    </rPh>
    <rPh sb="21" eb="23">
      <t>ケンナイ</t>
    </rPh>
    <rPh sb="27" eb="29">
      <t>ジギョウ</t>
    </rPh>
    <rPh sb="30" eb="32">
      <t>ケイゾク</t>
    </rPh>
    <phoneticPr fontId="1"/>
  </si>
  <si>
    <t>　　提出書類について、事実と相違ありません。</t>
    <rPh sb="2" eb="4">
      <t>テイシュツ</t>
    </rPh>
    <rPh sb="4" eb="6">
      <t>ショルイ</t>
    </rPh>
    <rPh sb="11" eb="13">
      <t>ジジツ</t>
    </rPh>
    <rPh sb="14" eb="16">
      <t>ソウイ</t>
    </rPh>
    <phoneticPr fontId="1"/>
  </si>
  <si>
    <t>　⑤　佐賀県が、様式１号に記載された受取口座に振込手続後、記載間違い等の事由により振込が</t>
    <rPh sb="8" eb="10">
      <t>ヨウシキ</t>
    </rPh>
    <rPh sb="11" eb="12">
      <t>ゴウ</t>
    </rPh>
    <phoneticPr fontId="1"/>
  </si>
  <si>
    <t xml:space="preserve">    完了せず、かつ、申請期限までに、佐賀県が申請者に連絡しようとしても連絡がとれない場合</t>
    <phoneticPr fontId="1"/>
  </si>
  <si>
    <t>　⑨　自己又は自社若しくは自社の役員等が、次のいずれにも該当する者ではありません。また、</t>
    <rPh sb="3" eb="4">
      <t>ジ</t>
    </rPh>
    <rPh sb="4" eb="5">
      <t>オノレ</t>
    </rPh>
    <rPh sb="5" eb="6">
      <t>マタ</t>
    </rPh>
    <rPh sb="7" eb="9">
      <t>ジシャ</t>
    </rPh>
    <rPh sb="9" eb="10">
      <t>モ</t>
    </rPh>
    <rPh sb="13" eb="15">
      <t>ジシャ</t>
    </rPh>
    <rPh sb="16" eb="18">
      <t>ヤクイン</t>
    </rPh>
    <rPh sb="18" eb="19">
      <t>トウ</t>
    </rPh>
    <rPh sb="21" eb="22">
      <t>ツギ</t>
    </rPh>
    <rPh sb="28" eb="30">
      <t>ガイトウ</t>
    </rPh>
    <rPh sb="32" eb="33">
      <t>モノ</t>
    </rPh>
    <phoneticPr fontId="1"/>
  </si>
  <si>
    <t>　　次に掲げる者が、その経営に実質的に関与している法人その他の団体又は個人ではありません。</t>
    <rPh sb="2" eb="3">
      <t>ツギ</t>
    </rPh>
    <rPh sb="4" eb="5">
      <t>カカ</t>
    </rPh>
    <rPh sb="7" eb="8">
      <t>モノ</t>
    </rPh>
    <rPh sb="12" eb="14">
      <t>ケイエイ</t>
    </rPh>
    <rPh sb="15" eb="18">
      <t>ジッシツテキ</t>
    </rPh>
    <rPh sb="19" eb="21">
      <t>カンヨ</t>
    </rPh>
    <rPh sb="25" eb="27">
      <t>ホウジン</t>
    </rPh>
    <rPh sb="29" eb="30">
      <t>タ</t>
    </rPh>
    <rPh sb="31" eb="33">
      <t>ダンタイ</t>
    </rPh>
    <rPh sb="33" eb="34">
      <t>マタ</t>
    </rPh>
    <rPh sb="35" eb="37">
      <t>コジン</t>
    </rPh>
    <phoneticPr fontId="1"/>
  </si>
  <si>
    <t>　　　ア　暴力団（暴力団員による不当な行為の防止等に関する法律（平成３年法律第７７号）</t>
    <rPh sb="5" eb="8">
      <t>ボウリョクダン</t>
    </rPh>
    <rPh sb="9" eb="11">
      <t>ボウリョク</t>
    </rPh>
    <rPh sb="11" eb="13">
      <t>ダンイン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phoneticPr fontId="1"/>
  </si>
  <si>
    <t>　　　　第２条第２号に規定する暴力団をいう。以下同じ。）</t>
    <rPh sb="4" eb="5">
      <t>ダイ</t>
    </rPh>
    <rPh sb="6" eb="7">
      <t>ジョウ</t>
    </rPh>
    <rPh sb="7" eb="8">
      <t>ダイ</t>
    </rPh>
    <rPh sb="9" eb="10">
      <t>ゴウ</t>
    </rPh>
    <rPh sb="11" eb="13">
      <t>キテイ</t>
    </rPh>
    <rPh sb="15" eb="18">
      <t>ボウリョクダン</t>
    </rPh>
    <rPh sb="22" eb="24">
      <t>イカ</t>
    </rPh>
    <rPh sb="24" eb="25">
      <t>オナ</t>
    </rPh>
    <phoneticPr fontId="1"/>
  </si>
  <si>
    <t>　　　イ　暴力団員（同法第２条第６号に規定する暴力団員をいう。以下同じ。）</t>
    <rPh sb="5" eb="9">
      <t>ボウリョクダンイン</t>
    </rPh>
    <rPh sb="10" eb="12">
      <t>ドウホウ</t>
    </rPh>
    <rPh sb="12" eb="13">
      <t>ダイ</t>
    </rPh>
    <rPh sb="14" eb="15">
      <t>ジョウ</t>
    </rPh>
    <rPh sb="15" eb="16">
      <t>ダイ</t>
    </rPh>
    <rPh sb="17" eb="18">
      <t>ゴウ</t>
    </rPh>
    <rPh sb="19" eb="21">
      <t>キテイ</t>
    </rPh>
    <rPh sb="23" eb="27">
      <t>ボウリョクダンイン</t>
    </rPh>
    <rPh sb="31" eb="33">
      <t>イカ</t>
    </rPh>
    <rPh sb="33" eb="34">
      <t>オナ</t>
    </rPh>
    <phoneticPr fontId="1"/>
  </si>
  <si>
    <t>　　　ウ　暴力団員でなくなった日から５年を経過しない者</t>
    <rPh sb="5" eb="9">
      <t>ボウリョクダンイン</t>
    </rPh>
    <rPh sb="15" eb="16">
      <t>ヒ</t>
    </rPh>
    <rPh sb="19" eb="20">
      <t>ネン</t>
    </rPh>
    <rPh sb="21" eb="23">
      <t>ケイカ</t>
    </rPh>
    <rPh sb="26" eb="27">
      <t>モノ</t>
    </rPh>
    <phoneticPr fontId="1"/>
  </si>
  <si>
    <t>　　　エ　自己、自社若しくは第三者の不正な利益を図る目的又は第三者に損害を与える目的</t>
    <rPh sb="5" eb="7">
      <t>ジコ</t>
    </rPh>
    <rPh sb="8" eb="10">
      <t>ジシャ</t>
    </rPh>
    <rPh sb="10" eb="11">
      <t>モ</t>
    </rPh>
    <rPh sb="14" eb="15">
      <t>ダイ</t>
    </rPh>
    <rPh sb="15" eb="16">
      <t>3</t>
    </rPh>
    <rPh sb="16" eb="17">
      <t>シャ</t>
    </rPh>
    <rPh sb="18" eb="20">
      <t>フセイ</t>
    </rPh>
    <rPh sb="21" eb="23">
      <t>リエキ</t>
    </rPh>
    <rPh sb="24" eb="25">
      <t>ハカ</t>
    </rPh>
    <rPh sb="26" eb="28">
      <t>モクテキ</t>
    </rPh>
    <rPh sb="28" eb="29">
      <t>マタ</t>
    </rPh>
    <rPh sb="30" eb="32">
      <t>ダイサン</t>
    </rPh>
    <rPh sb="32" eb="33">
      <t>シャ</t>
    </rPh>
    <rPh sb="34" eb="36">
      <t>ソンガイ</t>
    </rPh>
    <rPh sb="37" eb="38">
      <t>アタ</t>
    </rPh>
    <rPh sb="40" eb="42">
      <t>モクテキ</t>
    </rPh>
    <phoneticPr fontId="1"/>
  </si>
  <si>
    <t>　　　　をもって暴力団又は暴力団員を利用している者</t>
    <rPh sb="8" eb="11">
      <t>ボウリョクダン</t>
    </rPh>
    <rPh sb="11" eb="12">
      <t>マタ</t>
    </rPh>
    <rPh sb="13" eb="15">
      <t>ボウリョク</t>
    </rPh>
    <rPh sb="15" eb="17">
      <t>ダンイン</t>
    </rPh>
    <rPh sb="18" eb="20">
      <t>リヨウ</t>
    </rPh>
    <rPh sb="24" eb="25">
      <t>モノ</t>
    </rPh>
    <phoneticPr fontId="1"/>
  </si>
  <si>
    <t>　　　オ　暴力団又は暴力団員に対して資金等を提供し、又は便宜を供与するなど、直接的若しくは</t>
    <rPh sb="5" eb="7">
      <t>ボウリョク</t>
    </rPh>
    <rPh sb="7" eb="8">
      <t>ダン</t>
    </rPh>
    <rPh sb="8" eb="9">
      <t>マタ</t>
    </rPh>
    <rPh sb="10" eb="12">
      <t>ボウリョク</t>
    </rPh>
    <rPh sb="12" eb="14">
      <t>ダンイン</t>
    </rPh>
    <rPh sb="15" eb="16">
      <t>タイ</t>
    </rPh>
    <rPh sb="18" eb="20">
      <t>シキン</t>
    </rPh>
    <rPh sb="20" eb="21">
      <t>トウ</t>
    </rPh>
    <rPh sb="22" eb="24">
      <t>テイキョウ</t>
    </rPh>
    <rPh sb="26" eb="27">
      <t>マタ</t>
    </rPh>
    <rPh sb="28" eb="30">
      <t>ベンギ</t>
    </rPh>
    <rPh sb="31" eb="33">
      <t>キョウヨ</t>
    </rPh>
    <rPh sb="38" eb="41">
      <t>チョクセツテキ</t>
    </rPh>
    <rPh sb="41" eb="42">
      <t>モ</t>
    </rPh>
    <phoneticPr fontId="1"/>
  </si>
  <si>
    <t>　　　　積極的に暴力団の維持運営に協力し、又は関与している者</t>
    <rPh sb="4" eb="6">
      <t>セッキョク</t>
    </rPh>
    <rPh sb="6" eb="7">
      <t>テキ</t>
    </rPh>
    <rPh sb="8" eb="11">
      <t>ボウリョクダン</t>
    </rPh>
    <rPh sb="12" eb="14">
      <t>イジ</t>
    </rPh>
    <rPh sb="14" eb="16">
      <t>ウンエイ</t>
    </rPh>
    <rPh sb="17" eb="19">
      <t>キョウリョク</t>
    </rPh>
    <rPh sb="21" eb="22">
      <t>マタ</t>
    </rPh>
    <rPh sb="23" eb="25">
      <t>カンヨ</t>
    </rPh>
    <rPh sb="29" eb="30">
      <t>モノ</t>
    </rPh>
    <phoneticPr fontId="1"/>
  </si>
  <si>
    <t>　　　カ　暴力団又は暴力団員と社会的に非難されるべき関係を有している者</t>
    <rPh sb="5" eb="8">
      <t>ボウリョクダン</t>
    </rPh>
    <rPh sb="8" eb="9">
      <t>マタ</t>
    </rPh>
    <rPh sb="10" eb="13">
      <t>ボウリョクダン</t>
    </rPh>
    <rPh sb="13" eb="14">
      <t>イン</t>
    </rPh>
    <rPh sb="15" eb="17">
      <t>シャカイ</t>
    </rPh>
    <rPh sb="17" eb="18">
      <t>テキ</t>
    </rPh>
    <rPh sb="19" eb="21">
      <t>ヒナン</t>
    </rPh>
    <rPh sb="26" eb="28">
      <t>カンケイ</t>
    </rPh>
    <rPh sb="29" eb="30">
      <t>ユウ</t>
    </rPh>
    <rPh sb="34" eb="35">
      <t>モノ</t>
    </rPh>
    <phoneticPr fontId="1"/>
  </si>
  <si>
    <t>　　　キ　暴力団又は暴力団員であることを知りながらこれらを利用している者</t>
    <rPh sb="5" eb="8">
      <t>ボウリョクダン</t>
    </rPh>
    <rPh sb="8" eb="9">
      <t>マタ</t>
    </rPh>
    <rPh sb="10" eb="13">
      <t>ボウリョクダン</t>
    </rPh>
    <rPh sb="13" eb="14">
      <t>イン</t>
    </rPh>
    <rPh sb="20" eb="21">
      <t>シ</t>
    </rPh>
    <rPh sb="29" eb="31">
      <t>リヨウ</t>
    </rPh>
    <rPh sb="35" eb="36">
      <t>モノ</t>
    </rPh>
    <phoneticPr fontId="1"/>
  </si>
  <si>
    <t>佐賀県知事　様</t>
    <rPh sb="0" eb="2">
      <t>サガ</t>
    </rPh>
    <rPh sb="2" eb="5">
      <t>ケンチジ</t>
    </rPh>
    <rPh sb="6" eb="7">
      <t>サマ</t>
    </rPh>
    <phoneticPr fontId="1"/>
  </si>
  <si>
    <t>所　在　地</t>
    <rPh sb="0" eb="1">
      <t>トコロ</t>
    </rPh>
    <rPh sb="2" eb="3">
      <t>ザイ</t>
    </rPh>
    <rPh sb="4" eb="5">
      <t>チ</t>
    </rPh>
    <phoneticPr fontId="1"/>
  </si>
  <si>
    <t>名　　　称</t>
    <rPh sb="0" eb="1">
      <t>メイ</t>
    </rPh>
    <rPh sb="4" eb="5">
      <t>ショウ</t>
    </rPh>
    <phoneticPr fontId="1"/>
  </si>
  <si>
    <t>代表者氏名</t>
    <rPh sb="0" eb="3">
      <t>ダイヒョウシャ</t>
    </rPh>
    <rPh sb="3" eb="5">
      <t>シメイ</t>
    </rPh>
    <phoneticPr fontId="1"/>
  </si>
  <si>
    <t>　　県が必要な場合には、佐賀県警察本部に照会することについて承諾します。</t>
    <rPh sb="2" eb="3">
      <t>ケン</t>
    </rPh>
    <rPh sb="4" eb="6">
      <t>ヒツヨウ</t>
    </rPh>
    <rPh sb="7" eb="9">
      <t>バアイ</t>
    </rPh>
    <rPh sb="12" eb="14">
      <t>サガ</t>
    </rPh>
    <rPh sb="14" eb="15">
      <t>ケン</t>
    </rPh>
    <rPh sb="15" eb="17">
      <t>ケイサツ</t>
    </rPh>
    <rPh sb="17" eb="19">
      <t>ホンブ</t>
    </rPh>
    <rPh sb="20" eb="22">
      <t>ショウカイ</t>
    </rPh>
    <rPh sb="30" eb="32">
      <t>ショウダク</t>
    </rPh>
    <phoneticPr fontId="1"/>
  </si>
  <si>
    <t xml:space="preserve">    には、佐賀県が当該申請を取り消すことを了承します。</t>
    <phoneticPr fontId="1"/>
  </si>
  <si>
    <t xml:space="preserve">  ⑦　申請した口座に変更があった場合は速やかに申し出ます。</t>
    <phoneticPr fontId="1"/>
  </si>
  <si>
    <t>　　委託業者及び指定金融機関に提供することに同意します。</t>
    <phoneticPr fontId="1"/>
  </si>
  <si>
    <r>
      <t>４．病床数</t>
    </r>
    <r>
      <rPr>
        <sz val="12"/>
        <color theme="1"/>
        <rFont val="HGPｺﾞｼｯｸM"/>
        <family val="3"/>
        <charset val="128"/>
      </rPr>
      <t>（※自動計算のため入力不要）</t>
    </r>
    <rPh sb="2" eb="4">
      <t>ビョウショウ</t>
    </rPh>
    <rPh sb="4" eb="5">
      <t>スウ</t>
    </rPh>
    <rPh sb="7" eb="9">
      <t>ジドウ</t>
    </rPh>
    <rPh sb="9" eb="11">
      <t>ケイサン</t>
    </rPh>
    <rPh sb="14" eb="16">
      <t>ニュウリョク</t>
    </rPh>
    <rPh sb="16" eb="18">
      <t>フヨウ</t>
    </rPh>
    <phoneticPr fontId="1"/>
  </si>
  <si>
    <r>
      <t>５．申請額</t>
    </r>
    <r>
      <rPr>
        <sz val="12"/>
        <rFont val="HGPｺﾞｼｯｸM"/>
        <family val="3"/>
        <charset val="128"/>
      </rPr>
      <t>（※自動計算のため入力不要）</t>
    </r>
    <rPh sb="2" eb="4">
      <t>シンセイ</t>
    </rPh>
    <phoneticPr fontId="1"/>
  </si>
  <si>
    <t>※D 保険薬局は、保険医療機関コードを記入してください。</t>
    <rPh sb="3" eb="5">
      <t>ホケン</t>
    </rPh>
    <rPh sb="5" eb="7">
      <t>ヤッキョク</t>
    </rPh>
    <rPh sb="9" eb="11">
      <t>ホケン</t>
    </rPh>
    <rPh sb="11" eb="13">
      <t>イリョウ</t>
    </rPh>
    <rPh sb="13" eb="15">
      <t>キカン</t>
    </rPh>
    <rPh sb="19" eb="21">
      <t>キニュウ</t>
    </rPh>
    <phoneticPr fontId="1"/>
  </si>
  <si>
    <t>（様式１号）　医療・福祉・保育施設等物価高騰対応支援金 申請書　【Ａ用】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4" eb="35">
      <t>ヨウ</t>
    </rPh>
    <phoneticPr fontId="1"/>
  </si>
  <si>
    <t>②加算（円）：</t>
    <rPh sb="1" eb="3">
      <t>カサン</t>
    </rPh>
    <rPh sb="4" eb="5">
      <t>エン</t>
    </rPh>
    <phoneticPr fontId="1"/>
  </si>
  <si>
    <t>②加算      ：</t>
    <phoneticPr fontId="1"/>
  </si>
  <si>
    <t>（様式１号）　医療・福祉・保育施設等物価高騰対応支援金 申請書　【Ｂ・Ｃ用】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6" eb="37">
      <t>ヨウ</t>
    </rPh>
    <phoneticPr fontId="1"/>
  </si>
  <si>
    <t>　　　　　　　②加算       ：</t>
    <rPh sb="8" eb="10">
      <t>カサン</t>
    </rPh>
    <phoneticPr fontId="1"/>
  </si>
  <si>
    <t>（様式１-1号）　医療・福祉・保育施設等物価高騰対応支援金 申請書</t>
    <rPh sb="1" eb="3">
      <t>ヨウシキ</t>
    </rPh>
    <rPh sb="6" eb="7">
      <t>ゴウ</t>
    </rPh>
    <rPh sb="9" eb="11">
      <t>イリョウ</t>
    </rPh>
    <rPh sb="12" eb="14">
      <t>フクシ</t>
    </rPh>
    <rPh sb="15" eb="17">
      <t>ホイク</t>
    </rPh>
    <rPh sb="17" eb="19">
      <t>シセツ</t>
    </rPh>
    <rPh sb="19" eb="20">
      <t>トウ</t>
    </rPh>
    <rPh sb="20" eb="24">
      <t>ブッカコウトウ</t>
    </rPh>
    <rPh sb="24" eb="26">
      <t>タイオウ</t>
    </rPh>
    <rPh sb="26" eb="29">
      <t>シエンキン</t>
    </rPh>
    <rPh sb="30" eb="32">
      <t>シンセイ</t>
    </rPh>
    <rPh sb="32" eb="33">
      <t>ショ</t>
    </rPh>
    <phoneticPr fontId="1"/>
  </si>
  <si>
    <t>②加算（円）：</t>
    <rPh sb="1" eb="3">
      <t>カサン</t>
    </rPh>
    <rPh sb="3" eb="4">
      <t>エン</t>
    </rPh>
    <phoneticPr fontId="1"/>
  </si>
  <si>
    <t>　　　　　　　②加算　　　：</t>
    <rPh sb="8" eb="10">
      <t>カサン</t>
    </rPh>
    <phoneticPr fontId="1"/>
  </si>
  <si>
    <t>（様式１号）　医療・福祉・保育施設等物価高騰対応支援金 申請書　【Ｄ～Ｉ用】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6" eb="37">
      <t>ヨウ</t>
    </rPh>
    <phoneticPr fontId="1"/>
  </si>
  <si>
    <t>　　　　　　　②加算      ：</t>
    <rPh sb="8" eb="10">
      <t>カサン</t>
    </rPh>
    <phoneticPr fontId="1"/>
  </si>
  <si>
    <t>（様式1号）　医療・福祉・保育施設等物価高騰対応支援金 申請書　【Ｊ用】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phoneticPr fontId="1"/>
  </si>
  <si>
    <t>　　　　　（様式２号）　医療・福祉・保育施設等物価高騰対応支援金 入金口座確認書</t>
    <rPh sb="6" eb="8">
      <t>ヨウシキ</t>
    </rPh>
    <rPh sb="9" eb="10">
      <t>ゴウ</t>
    </rPh>
    <rPh sb="12" eb="14">
      <t>イリョウ</t>
    </rPh>
    <rPh sb="15" eb="17">
      <t>フクシ</t>
    </rPh>
    <rPh sb="18" eb="20">
      <t>ホイク</t>
    </rPh>
    <rPh sb="20" eb="22">
      <t>シセツ</t>
    </rPh>
    <rPh sb="22" eb="23">
      <t>トウ</t>
    </rPh>
    <rPh sb="23" eb="27">
      <t>ブッカコウトウ</t>
    </rPh>
    <rPh sb="27" eb="29">
      <t>タイオウ</t>
    </rPh>
    <rPh sb="29" eb="32">
      <t>シエンキン</t>
    </rPh>
    <rPh sb="33" eb="35">
      <t>ニュウキン</t>
    </rPh>
    <rPh sb="35" eb="37">
      <t>コウザ</t>
    </rPh>
    <rPh sb="37" eb="39">
      <t>カクニン</t>
    </rPh>
    <phoneticPr fontId="1"/>
  </si>
  <si>
    <t>※支援金の振込口座名義と口座番号を証する書類については、以下を参照してください。</t>
    <rPh sb="1" eb="3">
      <t>シエン</t>
    </rPh>
    <rPh sb="3" eb="4">
      <t>キン</t>
    </rPh>
    <rPh sb="5" eb="7">
      <t>フリコミ</t>
    </rPh>
    <rPh sb="7" eb="9">
      <t>コウザ</t>
    </rPh>
    <rPh sb="9" eb="11">
      <t>メイギ</t>
    </rPh>
    <rPh sb="12" eb="14">
      <t>コウザ</t>
    </rPh>
    <rPh sb="14" eb="16">
      <t>バンゴウ</t>
    </rPh>
    <rPh sb="17" eb="18">
      <t>ショウ</t>
    </rPh>
    <rPh sb="20" eb="22">
      <t>ショルイ</t>
    </rPh>
    <rPh sb="28" eb="30">
      <t>イカ</t>
    </rPh>
    <rPh sb="31" eb="33">
      <t>サンショウ</t>
    </rPh>
    <phoneticPr fontId="1"/>
  </si>
  <si>
    <t>　私は、「医療・福祉・保育施設等物価高騰対応支援金」の給付申請を行うに当たり、下記</t>
    <rPh sb="22" eb="24">
      <t>シエン</t>
    </rPh>
    <phoneticPr fontId="1"/>
  </si>
  <si>
    <t>　④　『医療・福祉・保育施設等物価高騰対応支援金』申請書に記載した事項及び添付資料等の</t>
    <rPh sb="21" eb="23">
      <t>シエン</t>
    </rPh>
    <rPh sb="25" eb="28">
      <t>シンセイショ</t>
    </rPh>
    <rPh sb="29" eb="31">
      <t>キサイ</t>
    </rPh>
    <rPh sb="33" eb="35">
      <t>ジコウ</t>
    </rPh>
    <rPh sb="35" eb="36">
      <t>オヨ</t>
    </rPh>
    <rPh sb="37" eb="39">
      <t>テンプ</t>
    </rPh>
    <rPh sb="39" eb="41">
      <t>シリョウ</t>
    </rPh>
    <rPh sb="41" eb="42">
      <t>トウ</t>
    </rPh>
    <phoneticPr fontId="1"/>
  </si>
  <si>
    <t>　⑥　本支援金の給付条件を満たしていなかった場合、記載内容に虚偽や不正等が判明した場合、</t>
    <rPh sb="4" eb="6">
      <t>シエン</t>
    </rPh>
    <rPh sb="6" eb="7">
      <t>キン</t>
    </rPh>
    <rPh sb="33" eb="36">
      <t>フセイトウ</t>
    </rPh>
    <rPh sb="37" eb="39">
      <t>ハンメイ</t>
    </rPh>
    <rPh sb="41" eb="43">
      <t>バアイ</t>
    </rPh>
    <phoneticPr fontId="1"/>
  </si>
  <si>
    <t xml:space="preserve">  　本支援金を不当利得として返還いたします。</t>
    <rPh sb="3" eb="4">
      <t>ホン</t>
    </rPh>
    <rPh sb="4" eb="6">
      <t>シエン</t>
    </rPh>
    <rPh sb="6" eb="7">
      <t>カネ</t>
    </rPh>
    <phoneticPr fontId="1"/>
  </si>
  <si>
    <t>　⑧　佐賀県が本支援金を給付するために、提出される申請者情報、個人情報及び口座情報を</t>
    <rPh sb="8" eb="10">
      <t>シエン</t>
    </rPh>
    <rPh sb="10" eb="11">
      <t>カネ</t>
    </rPh>
    <phoneticPr fontId="1"/>
  </si>
  <si>
    <t>注意　支援金の不正受給は犯罪です。</t>
    <rPh sb="0" eb="2">
      <t>チュウイ</t>
    </rPh>
    <rPh sb="3" eb="6">
      <t>シエンキン</t>
    </rPh>
    <rPh sb="7" eb="9">
      <t>フセイ</t>
    </rPh>
    <rPh sb="9" eb="11">
      <t>ジュキュウ</t>
    </rPh>
    <rPh sb="12" eb="14">
      <t>ハンザイ</t>
    </rPh>
    <phoneticPr fontId="1"/>
  </si>
  <si>
    <t>　　対象要件を満たしていないにも関わらず、偽って支援金の交付を受けようとする行為は犯罪です。</t>
    <rPh sb="2" eb="4">
      <t>タイショウ</t>
    </rPh>
    <rPh sb="4" eb="6">
      <t>ヨウケン</t>
    </rPh>
    <rPh sb="7" eb="8">
      <t>ミ</t>
    </rPh>
    <rPh sb="16" eb="17">
      <t>カカ</t>
    </rPh>
    <rPh sb="21" eb="22">
      <t>イツワ</t>
    </rPh>
    <rPh sb="24" eb="26">
      <t>シエン</t>
    </rPh>
    <rPh sb="26" eb="27">
      <t>キン</t>
    </rPh>
    <rPh sb="28" eb="30">
      <t>コウフ</t>
    </rPh>
    <rPh sb="31" eb="32">
      <t>ウ</t>
    </rPh>
    <rPh sb="38" eb="40">
      <t>コウイ</t>
    </rPh>
    <rPh sb="41" eb="43">
      <t>ハンザイ</t>
    </rPh>
    <phoneticPr fontId="1"/>
  </si>
  <si>
    <t>　不正等が判明した場合は、支援金を返還いただくとともに、申請者の情報を公表します。</t>
    <rPh sb="1" eb="3">
      <t>フセイ</t>
    </rPh>
    <rPh sb="3" eb="4">
      <t>トウ</t>
    </rPh>
    <rPh sb="5" eb="7">
      <t>ハンメイ</t>
    </rPh>
    <rPh sb="9" eb="11">
      <t>バアイ</t>
    </rPh>
    <rPh sb="13" eb="16">
      <t>シエンキン</t>
    </rPh>
    <rPh sb="17" eb="19">
      <t>ヘンカン</t>
    </rPh>
    <rPh sb="28" eb="31">
      <t>シンセイシャ</t>
    </rPh>
    <rPh sb="32" eb="34">
      <t>ジョウホウ</t>
    </rPh>
    <rPh sb="35" eb="37">
      <t>コウヒョウ</t>
    </rPh>
    <phoneticPr fontId="1"/>
  </si>
  <si>
    <t>A-2　有床診療所</t>
    <phoneticPr fontId="1"/>
  </si>
  <si>
    <t>A-3　無床診療所、歯科診療所</t>
    <rPh sb="10" eb="12">
      <t>シカ</t>
    </rPh>
    <rPh sb="12" eb="14">
      <t>シンリョウ</t>
    </rPh>
    <rPh sb="14" eb="15">
      <t>ジョ</t>
    </rPh>
    <phoneticPr fontId="1"/>
  </si>
  <si>
    <t>A-4　助産所</t>
    <phoneticPr fontId="1"/>
  </si>
  <si>
    <t>※A-1～A-3（医療機関）は、保険医療機関コードを記入してください。</t>
    <rPh sb="9" eb="13">
      <t>イリョウキカン</t>
    </rPh>
    <rPh sb="16" eb="18">
      <t>ホケン</t>
    </rPh>
    <rPh sb="26" eb="28">
      <t>キニュウ</t>
    </rPh>
    <phoneticPr fontId="1"/>
  </si>
  <si>
    <t>※A-4（助産所）は、出産育児一時金等請求の助産所コードを記入し、</t>
    <phoneticPr fontId="1"/>
  </si>
  <si>
    <t>　　（A-1、A-2に該当する場合）</t>
    <phoneticPr fontId="1"/>
  </si>
  <si>
    <t>A-2</t>
    <phoneticPr fontId="1"/>
  </si>
  <si>
    <t>３．申請額（※自動入力）</t>
    <rPh sb="2" eb="5">
      <t>シンセイガク</t>
    </rPh>
    <rPh sb="7" eb="11">
      <t>ジドウニュウリョク</t>
    </rPh>
    <phoneticPr fontId="1"/>
  </si>
  <si>
    <t>４．振込先</t>
    <rPh sb="2" eb="4">
      <t>フリコミ</t>
    </rPh>
    <rPh sb="4" eb="5">
      <t>サキ</t>
    </rPh>
    <phoneticPr fontId="1"/>
  </si>
  <si>
    <t>　（Ｂ-1～4、Ｃ-1～3に該当がある場合）</t>
    <rPh sb="14" eb="16">
      <t>ガイトウ</t>
    </rPh>
    <rPh sb="19" eb="21">
      <t>バアイ</t>
    </rPh>
    <phoneticPr fontId="1"/>
  </si>
  <si>
    <t>a　計画相談支援</t>
    <rPh sb="2" eb="4">
      <t>ケイカク</t>
    </rPh>
    <rPh sb="4" eb="6">
      <t>ソウダン</t>
    </rPh>
    <rPh sb="6" eb="8">
      <t>シエン</t>
    </rPh>
    <phoneticPr fontId="1"/>
  </si>
  <si>
    <t>③法人住所</t>
    <rPh sb="1" eb="3">
      <t>ホウジン</t>
    </rPh>
    <rPh sb="3" eb="5">
      <t>ジュウショ</t>
    </rPh>
    <phoneticPr fontId="1"/>
  </si>
  <si>
    <t>（個人事業主の場合は、代表施設の住所）</t>
    <rPh sb="1" eb="3">
      <t>コジン</t>
    </rPh>
    <rPh sb="3" eb="6">
      <t>ジギョウヌシ</t>
    </rPh>
    <rPh sb="7" eb="9">
      <t>バアイ</t>
    </rPh>
    <rPh sb="11" eb="13">
      <t>ダイヒョウ</t>
    </rPh>
    <rPh sb="13" eb="15">
      <t>シセツ</t>
    </rPh>
    <rPh sb="16" eb="18">
      <t>ジュウショ</t>
    </rPh>
    <phoneticPr fontId="1"/>
  </si>
  <si>
    <t>　（ もしくは代表者名）</t>
    <rPh sb="7" eb="10">
      <t>ダイヒョウシャ</t>
    </rPh>
    <rPh sb="10" eb="11">
      <t>メイ</t>
    </rPh>
    <phoneticPr fontId="1"/>
  </si>
  <si>
    <t>（個人事業主の場合は、代表者名）</t>
    <rPh sb="1" eb="3">
      <t>コジン</t>
    </rPh>
    <rPh sb="3" eb="6">
      <t>ジギョウヌシ</t>
    </rPh>
    <rPh sb="7" eb="9">
      <t>バアイ</t>
    </rPh>
    <rPh sb="11" eb="14">
      <t>ダイヒョウシャ</t>
    </rPh>
    <rPh sb="14" eb="15">
      <t>メイ</t>
    </rPh>
    <phoneticPr fontId="1"/>
  </si>
  <si>
    <t>注）令和6年４月1日～令和7年3月31日の間休床していた</t>
    <rPh sb="0" eb="1">
      <t>チュウ</t>
    </rPh>
    <rPh sb="2" eb="4">
      <t>レイワ</t>
    </rPh>
    <rPh sb="5" eb="6">
      <t>ネン</t>
    </rPh>
    <rPh sb="7" eb="8">
      <t>ガツ</t>
    </rPh>
    <rPh sb="8" eb="10">
      <t>ツイタチ</t>
    </rPh>
    <rPh sb="11" eb="13">
      <t>レイワ</t>
    </rPh>
    <rPh sb="14" eb="15">
      <t>ネン</t>
    </rPh>
    <rPh sb="16" eb="17">
      <t>ガツ</t>
    </rPh>
    <rPh sb="19" eb="20">
      <t>ニチ</t>
    </rPh>
    <rPh sb="21" eb="22">
      <t>アイダ</t>
    </rPh>
    <rPh sb="22" eb="23">
      <t>キュウ</t>
    </rPh>
    <rPh sb="23" eb="24">
      <t>トコ</t>
    </rPh>
    <phoneticPr fontId="1"/>
  </si>
  <si>
    <t>定員等</t>
    <rPh sb="0" eb="2">
      <t>テイイン</t>
    </rPh>
    <rPh sb="2" eb="3">
      <t>トウ</t>
    </rPh>
    <phoneticPr fontId="1"/>
  </si>
  <si>
    <t>名/世帯</t>
    <rPh sb="0" eb="1">
      <t>メイ</t>
    </rPh>
    <rPh sb="2" eb="4">
      <t>セタイ</t>
    </rPh>
    <phoneticPr fontId="1"/>
  </si>
  <si>
    <t>加算なし</t>
    <rPh sb="0" eb="2">
      <t>カサン</t>
    </rPh>
    <phoneticPr fontId="1"/>
  </si>
  <si>
    <t>K</t>
    <phoneticPr fontId="1"/>
  </si>
  <si>
    <t>K　歯科技工所</t>
    <rPh sb="2" eb="4">
      <t>シカ</t>
    </rPh>
    <rPh sb="4" eb="6">
      <t>ギコウ</t>
    </rPh>
    <rPh sb="6" eb="7">
      <t>ショ</t>
    </rPh>
    <phoneticPr fontId="1"/>
  </si>
  <si>
    <t>K　歯科技工所</t>
    <rPh sb="2" eb="7">
      <t>シカギコウショ</t>
    </rPh>
    <phoneticPr fontId="1"/>
  </si>
  <si>
    <t>※様式１号は、大分類（A～K）毎に作成してください。</t>
    <rPh sb="1" eb="3">
      <t>ヨウシキ</t>
    </rPh>
    <rPh sb="4" eb="5">
      <t>ゴウ</t>
    </rPh>
    <rPh sb="7" eb="10">
      <t>ダイブンルイ</t>
    </rPh>
    <rPh sb="15" eb="16">
      <t>ゴト</t>
    </rPh>
    <rPh sb="17" eb="19">
      <t>サクセイ</t>
    </rPh>
    <phoneticPr fontId="1"/>
  </si>
  <si>
    <t>（様式1号）　医療・福祉・保育施設等物価高騰対応支援金 申請書　【K用】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phoneticPr fontId="1"/>
  </si>
  <si>
    <t>(K 歯科技工所）</t>
    <rPh sb="3" eb="8">
      <t>シカギコウショ</t>
    </rPh>
    <phoneticPr fontId="1"/>
  </si>
  <si>
    <t>歯科技工所</t>
    <rPh sb="0" eb="5">
      <t>シカギコウショ</t>
    </rPh>
    <phoneticPr fontId="1"/>
  </si>
  <si>
    <t>※児童養護施設、乳児院、児童心理治療施設については、令和6年4月1日時点の定員</t>
    <rPh sb="1" eb="3">
      <t>ジドウ</t>
    </rPh>
    <rPh sb="3" eb="5">
      <t>ヨウゴ</t>
    </rPh>
    <rPh sb="5" eb="7">
      <t>シセツ</t>
    </rPh>
    <rPh sb="8" eb="10">
      <t>ニュウジ</t>
    </rPh>
    <rPh sb="10" eb="11">
      <t>イン</t>
    </rPh>
    <rPh sb="12" eb="20">
      <t>ジドウシンリチリョウシセツ</t>
    </rPh>
    <phoneticPr fontId="1"/>
  </si>
  <si>
    <t>※母子生活支援施設、女性自立支援施設においては、別途県が指示する人数を記載して下さい。</t>
    <rPh sb="10" eb="16">
      <t>ジョセイジリツシエン</t>
    </rPh>
    <rPh sb="16" eb="18">
      <t>シセツ</t>
    </rPh>
    <rPh sb="24" eb="26">
      <t>ベット</t>
    </rPh>
    <rPh sb="26" eb="27">
      <t>ケン</t>
    </rPh>
    <rPh sb="28" eb="30">
      <t>シジ</t>
    </rPh>
    <rPh sb="32" eb="34">
      <t>ニンズウ</t>
    </rPh>
    <rPh sb="35" eb="37">
      <t>キサイ</t>
    </rPh>
    <rPh sb="39" eb="40">
      <t>クダ</t>
    </rPh>
    <phoneticPr fontId="1"/>
  </si>
  <si>
    <t>または暫定定員を記載してください。</t>
    <phoneticPr fontId="1"/>
  </si>
  <si>
    <t>※入所施設：40,000円、入所施設以外：20,000円</t>
    <rPh sb="1" eb="3">
      <t>ニュウショ</t>
    </rPh>
    <rPh sb="3" eb="5">
      <t>シセツ</t>
    </rPh>
    <rPh sb="12" eb="13">
      <t>エン</t>
    </rPh>
    <rPh sb="14" eb="16">
      <t>ニュウショ</t>
    </rPh>
    <rPh sb="16" eb="18">
      <t>シセツ</t>
    </rPh>
    <rPh sb="18" eb="20">
      <t>イガイ</t>
    </rPh>
    <rPh sb="27" eb="28">
      <t>エン</t>
    </rPh>
    <phoneticPr fontId="1"/>
  </si>
  <si>
    <t>ついては、令和6年4月1日時点の利用定員を記載してください。</t>
    <phoneticPr fontId="1"/>
  </si>
  <si>
    <t>※上記以外の施設（放課後児童クラブ除く）は令和６年４月１日時点の定員を記載</t>
    <rPh sb="1" eb="3">
      <t>ジョウキ</t>
    </rPh>
    <rPh sb="3" eb="5">
      <t>イガイ</t>
    </rPh>
    <rPh sb="6" eb="8">
      <t>シセツ</t>
    </rPh>
    <rPh sb="9" eb="12">
      <t>ホウカゴ</t>
    </rPh>
    <rPh sb="12" eb="14">
      <t>ジドウ</t>
    </rPh>
    <rPh sb="17" eb="18">
      <t>ノゾ</t>
    </rPh>
    <phoneticPr fontId="1"/>
  </si>
  <si>
    <t>女性自立支援施設</t>
    <rPh sb="0" eb="6">
      <t>ジョセイジリツシエン</t>
    </rPh>
    <rPh sb="6" eb="8">
      <t>シセツ</t>
    </rPh>
    <phoneticPr fontId="1"/>
  </si>
  <si>
    <t>※令和6年4月1日時点の利用定員を</t>
    <rPh sb="1" eb="3">
      <t>レイワ</t>
    </rPh>
    <rPh sb="4" eb="5">
      <t>ネン</t>
    </rPh>
    <rPh sb="6" eb="7">
      <t>ガツ</t>
    </rPh>
    <rPh sb="8" eb="9">
      <t>ヒ</t>
    </rPh>
    <rPh sb="9" eb="11">
      <t>ジテン</t>
    </rPh>
    <rPh sb="12" eb="16">
      <t>リヨウテイイン</t>
    </rPh>
    <phoneticPr fontId="1"/>
  </si>
  <si>
    <t>　令和6年4月1日時点の利用定員を記載</t>
    <rPh sb="17" eb="19">
      <t>キサイ</t>
    </rPh>
    <phoneticPr fontId="1"/>
  </si>
  <si>
    <t>※上記以外の幼稚園は、令和6年4月1日</t>
    <rPh sb="1" eb="3">
      <t>ジョウキ</t>
    </rPh>
    <rPh sb="3" eb="5">
      <t>イガイ</t>
    </rPh>
    <rPh sb="6" eb="9">
      <t>ヨウチエン</t>
    </rPh>
    <rPh sb="11" eb="13">
      <t>レイワ</t>
    </rPh>
    <rPh sb="14" eb="15">
      <t>ネン</t>
    </rPh>
    <rPh sb="16" eb="17">
      <t>ガツ</t>
    </rPh>
    <rPh sb="18" eb="19">
      <t>ヒ</t>
    </rPh>
    <phoneticPr fontId="1"/>
  </si>
  <si>
    <t>※令和6年4月1日時点の定員を</t>
    <rPh sb="1" eb="3">
      <t>レイワ</t>
    </rPh>
    <rPh sb="4" eb="5">
      <t>ネン</t>
    </rPh>
    <rPh sb="6" eb="7">
      <t>ガツ</t>
    </rPh>
    <rPh sb="8" eb="9">
      <t>ヒ</t>
    </rPh>
    <rPh sb="9" eb="11">
      <t>ジテン</t>
    </rPh>
    <rPh sb="12" eb="14">
      <t>テイイン</t>
    </rPh>
    <phoneticPr fontId="1"/>
  </si>
  <si>
    <t>※令和6年4月1日時点の利用定員を</t>
    <rPh sb="9" eb="11">
      <t>ジテン</t>
    </rPh>
    <rPh sb="12" eb="16">
      <t>リヨウテイイン</t>
    </rPh>
    <phoneticPr fontId="1"/>
  </si>
  <si>
    <t>H　児童養護施設等</t>
  </si>
  <si>
    <t>※令和７年３月末時点の病床数</t>
    <rPh sb="1" eb="3">
      <t>レイワ</t>
    </rPh>
    <rPh sb="4" eb="5">
      <t>ネン</t>
    </rPh>
    <rPh sb="6" eb="8">
      <t>ガツマツ</t>
    </rPh>
    <rPh sb="8" eb="10">
      <t>ジテン</t>
    </rPh>
    <rPh sb="11" eb="13">
      <t>ビョウショウ</t>
    </rPh>
    <rPh sb="13" eb="14">
      <t>スウ</t>
    </rPh>
    <phoneticPr fontId="1"/>
  </si>
  <si>
    <t>※14,000円×病床数</t>
    <rPh sb="7" eb="8">
      <t>エン</t>
    </rPh>
    <rPh sb="9" eb="12">
      <t>ビョウショウスウ</t>
    </rPh>
    <phoneticPr fontId="1"/>
  </si>
  <si>
    <t>※令和７年３月末時点の定員数</t>
    <rPh sb="1" eb="3">
      <t>レイワ</t>
    </rPh>
    <rPh sb="4" eb="5">
      <t>ネン</t>
    </rPh>
    <rPh sb="6" eb="7">
      <t>ガツ</t>
    </rPh>
    <rPh sb="7" eb="8">
      <t>マツ</t>
    </rPh>
    <rPh sb="8" eb="10">
      <t>ジテン</t>
    </rPh>
    <rPh sb="11" eb="13">
      <t>テイイン</t>
    </rPh>
    <rPh sb="13" eb="14">
      <t>スウ</t>
    </rPh>
    <phoneticPr fontId="1"/>
  </si>
  <si>
    <t>※入所系事業所B-1,C-1：40,000円、その他事業所：20,000円</t>
    <rPh sb="1" eb="4">
      <t>ニュウショケイ</t>
    </rPh>
    <rPh sb="4" eb="7">
      <t>ジギョウショ</t>
    </rPh>
    <rPh sb="21" eb="22">
      <t>エン</t>
    </rPh>
    <rPh sb="24" eb="25">
      <t>タ</t>
    </rPh>
    <rPh sb="25" eb="28">
      <t>ジギョウショ</t>
    </rPh>
    <phoneticPr fontId="1"/>
  </si>
  <si>
    <t>※入所系事業所B-1,C-1：4,000円/名
※入所系・訪問系以外の事業所Ｂ-2～4、Ｃ-2,3：2,000円/名</t>
    <rPh sb="22" eb="23">
      <t>メイ</t>
    </rPh>
    <phoneticPr fontId="1"/>
  </si>
  <si>
    <t>２．施設名</t>
    <rPh sb="2" eb="4">
      <t>シセツ</t>
    </rPh>
    <rPh sb="4" eb="5">
      <t>メイ</t>
    </rPh>
    <phoneticPr fontId="1"/>
  </si>
  <si>
    <t>H-2　母子生活支援施設、女性自立支援施設</t>
    <rPh sb="13" eb="15">
      <t>ジョセイ</t>
    </rPh>
    <rPh sb="15" eb="17">
      <t>ジリツ</t>
    </rPh>
    <rPh sb="17" eb="19">
      <t>シエン</t>
    </rPh>
    <rPh sb="19" eb="21">
      <t>シセツ</t>
    </rPh>
    <phoneticPr fontId="1"/>
  </si>
  <si>
    <t>※入所系事業所B-1,C-1：40,000円、その他事業所：　20,000円</t>
    <rPh sb="1" eb="4">
      <t>ニュウショケイ</t>
    </rPh>
    <rPh sb="4" eb="7">
      <t>ジギョウショ</t>
    </rPh>
    <rPh sb="21" eb="22">
      <t>エン</t>
    </rPh>
    <rPh sb="24" eb="25">
      <t>タ</t>
    </rPh>
    <rPh sb="25" eb="28">
      <t>ジギョウショ</t>
    </rPh>
    <rPh sb="36" eb="37">
      <t>エン</t>
    </rPh>
    <phoneticPr fontId="1"/>
  </si>
  <si>
    <t>　　　　　（様式２－２号）　　　　　 　　　　　委　　　任　　　状</t>
    <rPh sb="6" eb="8">
      <t>ヨウシキ</t>
    </rPh>
    <rPh sb="11" eb="12">
      <t>ゴウ</t>
    </rPh>
    <rPh sb="24" eb="25">
      <t>イ</t>
    </rPh>
    <rPh sb="28" eb="29">
      <t>ニン</t>
    </rPh>
    <rPh sb="32" eb="33">
      <t>ジョウ</t>
    </rPh>
    <phoneticPr fontId="1"/>
  </si>
  <si>
    <t>　私は、下記の者を代理人と定め、「医療・福祉・保育施設等物価高騰対応支援金」の受領</t>
    <rPh sb="1" eb="2">
      <t>ワタシ</t>
    </rPh>
    <rPh sb="4" eb="6">
      <t>カキ</t>
    </rPh>
    <rPh sb="7" eb="8">
      <t>モノ</t>
    </rPh>
    <rPh sb="9" eb="12">
      <t>ダイリニン</t>
    </rPh>
    <rPh sb="13" eb="14">
      <t>サダ</t>
    </rPh>
    <rPh sb="34" eb="36">
      <t>シエン</t>
    </rPh>
    <rPh sb="39" eb="41">
      <t>ジュリョウ</t>
    </rPh>
    <phoneticPr fontId="1"/>
  </si>
  <si>
    <t>に関する権限を委任します。</t>
    <phoneticPr fontId="1"/>
  </si>
  <si>
    <t>氏　　　名</t>
    <rPh sb="0" eb="1">
      <t>シ</t>
    </rPh>
    <rPh sb="4" eb="5">
      <t>ナ</t>
    </rPh>
    <phoneticPr fontId="1"/>
  </si>
  <si>
    <t>　　　※振込口座については、（様式１号）のとおり</t>
    <rPh sb="4" eb="6">
      <t>フリコミ</t>
    </rPh>
    <rPh sb="6" eb="8">
      <t>コウザ</t>
    </rPh>
    <rPh sb="15" eb="17">
      <t>ヨウシキ</t>
    </rPh>
    <rPh sb="18" eb="19">
      <t>ゴウ</t>
    </rPh>
    <phoneticPr fontId="1"/>
  </si>
  <si>
    <t>通帳のコピー(通帳の表紙及び見開きぺージ)</t>
    <rPh sb="0" eb="2">
      <t>ツウチョウ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</si>
</sst>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2">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6"/>
      <color theme="1"/>
      <name val="ＭＳ ゴシック"/>
      <family val="3"/>
      <charset val="128"/>
    </font>
    <font>
      <sz val="12"/>
      <color theme="1"/>
      <name val="HGPｺﾞｼｯｸM"/>
      <family val="3"/>
      <charset val="128"/>
    </font>
    <font>
      <sz val="16"/>
      <color theme="1"/>
      <name val="HGPｺﾞｼｯｸM"/>
      <family val="3"/>
      <charset val="128"/>
    </font>
    <font>
      <sz val="20"/>
      <color theme="1"/>
      <name val="HGPｺﾞｼｯｸM"/>
      <family val="3"/>
      <charset val="128"/>
    </font>
    <font>
      <sz val="16"/>
      <color theme="1"/>
      <name val="游ゴシック"/>
      <family val="2"/>
      <charset val="128"/>
      <scheme val="minor"/>
    </font>
    <font>
      <sz val="11"/>
      <color theme="1"/>
      <name val="HGPｺﾞｼｯｸM"/>
      <family val="3"/>
      <charset val="128"/>
    </font>
    <font>
      <sz val="14"/>
      <color theme="1"/>
      <name val="HGPｺﾞｼｯｸM"/>
      <family val="3"/>
      <charset val="128"/>
    </font>
    <font>
      <u/>
      <sz val="16"/>
      <color theme="1"/>
      <name val="HGPｺﾞｼｯｸM"/>
      <family val="3"/>
      <charset val="128"/>
    </font>
    <font>
      <sz val="11"/>
      <color rgb="FFFF0000"/>
      <name val="游ゴシック"/>
      <family val="2"/>
      <charset val="128"/>
      <scheme val="minor"/>
    </font>
    <font>
      <sz val="14"/>
      <color theme="1"/>
      <name val="游ゴシック"/>
      <family val="2"/>
      <charset val="128"/>
      <scheme val="minor"/>
    </font>
    <font>
      <sz val="16"/>
      <color rgb="FFFF0000"/>
      <name val="HGPｺﾞｼｯｸM"/>
      <family val="3"/>
      <charset val="128"/>
    </font>
    <font>
      <sz val="14"/>
      <color rgb="FFFF0000"/>
      <name val="HGPｺﾞｼｯｸM"/>
      <family val="3"/>
      <charset val="128"/>
    </font>
    <font>
      <sz val="16"/>
      <color theme="1"/>
      <name val="HGSｺﾞｼｯｸM"/>
      <family val="3"/>
      <charset val="128"/>
    </font>
    <font>
      <u/>
      <sz val="16"/>
      <name val="HGPｺﾞｼｯｸM"/>
      <family val="3"/>
      <charset val="128"/>
    </font>
    <font>
      <sz val="14"/>
      <name val="HGPｺﾞｼｯｸM"/>
      <family val="3"/>
      <charset val="128"/>
    </font>
    <font>
      <sz val="16"/>
      <name val="HGPｺﾞｼｯｸM"/>
      <family val="3"/>
      <charset val="128"/>
    </font>
    <font>
      <sz val="11"/>
      <name val="游ゴシック"/>
      <family val="2"/>
      <charset val="128"/>
      <scheme val="minor"/>
    </font>
    <font>
      <sz val="14"/>
      <name val="游ゴシック"/>
      <family val="2"/>
      <charset val="128"/>
      <scheme val="minor"/>
    </font>
    <font>
      <sz val="11"/>
      <color theme="0"/>
      <name val="HGPｺﾞｼｯｸM"/>
      <family val="3"/>
      <charset val="128"/>
    </font>
    <font>
      <u/>
      <sz val="12"/>
      <name val="HGPｺﾞｼｯｸM"/>
      <family val="3"/>
      <charset val="128"/>
    </font>
    <font>
      <sz val="12"/>
      <name val="HGPｺﾞｼｯｸM"/>
      <family val="3"/>
      <charset val="128"/>
    </font>
    <font>
      <u/>
      <sz val="12"/>
      <color theme="1"/>
      <name val="HGPｺﾞｼｯｸM"/>
      <family val="3"/>
      <charset val="128"/>
    </font>
    <font>
      <sz val="24"/>
      <color theme="1"/>
      <name val="HGPｺﾞｼｯｸM"/>
      <family val="3"/>
      <charset val="128"/>
    </font>
    <font>
      <sz val="24"/>
      <color theme="1"/>
      <name val="游ゴシック"/>
      <family val="2"/>
      <charset val="128"/>
      <scheme val="minor"/>
    </font>
    <font>
      <sz val="18"/>
      <color theme="1"/>
      <name val="HGPｺﾞｼｯｸM"/>
      <family val="3"/>
      <charset val="128"/>
    </font>
    <font>
      <sz val="18"/>
      <name val="HGPｺﾞｼｯｸM"/>
      <family val="3"/>
      <charset val="128"/>
    </font>
    <font>
      <sz val="20"/>
      <name val="HGPｺﾞｼｯｸM"/>
      <family val="3"/>
      <charset val="128"/>
    </font>
    <font>
      <sz val="24"/>
      <name val="HGPｺﾞｼｯｸM"/>
      <family val="3"/>
      <charset val="128"/>
    </font>
    <font>
      <sz val="24"/>
      <name val="游ゴシック"/>
      <family val="2"/>
      <charset val="128"/>
      <scheme val="minor"/>
    </font>
    <font>
      <sz val="16"/>
      <name val="ＭＳ ゴシック"/>
      <family val="3"/>
      <charset val="128"/>
    </font>
    <font>
      <sz val="11"/>
      <color theme="1"/>
      <name val="游ゴシック"/>
      <family val="2"/>
      <charset val="128"/>
      <scheme val="minor"/>
    </font>
    <font>
      <sz val="16"/>
      <name val="游ゴシック"/>
      <family val="2"/>
      <charset val="128"/>
      <scheme val="minor"/>
    </font>
    <font>
      <sz val="12"/>
      <name val="游ゴシック"/>
      <family val="2"/>
      <charset val="128"/>
      <scheme val="minor"/>
    </font>
    <font>
      <u/>
      <sz val="14"/>
      <name val="HGPｺﾞｼｯｸM"/>
      <family val="3"/>
      <charset val="128"/>
    </font>
    <font>
      <sz val="11"/>
      <name val="HGPｺﾞｼｯｸM"/>
      <family val="3"/>
      <charset val="128"/>
    </font>
    <font>
      <sz val="12"/>
      <name val="游ゴシック"/>
      <family val="3"/>
      <charset val="128"/>
      <scheme val="minor"/>
    </font>
    <font>
      <sz val="11"/>
      <name val="游ゴシック"/>
      <family val="3"/>
      <charset val="128"/>
      <scheme val="minor"/>
    </font>
    <font>
      <b/>
      <u/>
      <sz val="16"/>
      <color rgb="FFFF0000"/>
      <name val="HGPｺﾞｼｯｸM"/>
      <family val="3"/>
      <charset val="128"/>
    </font>
    <font>
      <sz val="16"/>
      <name val="HGSｺﾞｼｯｸM"/>
      <family val="3"/>
      <charset val="128"/>
    </font>
    <font>
      <sz val="20"/>
      <name val="游ゴシック"/>
      <family val="2"/>
      <charset val="128"/>
      <scheme val="minor"/>
    </font>
    <font>
      <sz val="16"/>
      <name val="游ゴシック"/>
      <family val="3"/>
      <charset val="128"/>
      <scheme val="minor"/>
    </font>
    <font>
      <sz val="18"/>
      <color theme="1"/>
      <name val="游ゴシック"/>
      <family val="2"/>
      <charset val="128"/>
      <scheme val="minor"/>
    </font>
    <font>
      <b/>
      <u/>
      <sz val="14"/>
      <name val="HGPｺﾞｼｯｸM"/>
      <family val="3"/>
      <charset val="128"/>
    </font>
    <font>
      <sz val="9"/>
      <color indexed="81"/>
      <name val="MS P ゴシック"/>
      <family val="3"/>
      <charset val="128"/>
    </font>
    <font>
      <sz val="14"/>
      <color theme="1"/>
      <name val="游ゴシック"/>
      <family val="3"/>
      <charset val="128"/>
      <scheme val="minor"/>
    </font>
    <font>
      <sz val="11"/>
      <color theme="1"/>
      <name val="游ゴシック"/>
      <family val="3"/>
      <charset val="128"/>
      <scheme val="minor"/>
    </font>
    <font>
      <sz val="11"/>
      <color theme="0"/>
      <name val="游ゴシック"/>
      <family val="2"/>
      <charset val="128"/>
      <scheme val="minor"/>
    </font>
    <font>
      <b/>
      <sz val="18"/>
      <name val="HGPｺﾞｼｯｸM"/>
      <family val="3"/>
      <charset val="128"/>
    </font>
    <font>
      <sz val="14"/>
      <name val="HGSｺﾞｼｯｸM"/>
      <family val="3"/>
      <charset val="128"/>
    </font>
  </fonts>
  <fills count="3">
    <fill>
      <patternFill patternType="none"/>
    </fill>
    <fill>
      <patternFill patternType="gray125"/>
    </fill>
    <fill>
      <patternFill patternType="solid">
        <fgColor theme="1"/>
        <bgColor indexed="64"/>
      </patternFill>
    </fill>
  </fills>
  <borders count="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medium">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medium">
        <color auto="1"/>
      </bottom>
      <diagonal/>
    </border>
    <border>
      <left/>
      <right/>
      <top/>
      <bottom style="thin">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style="medium">
        <color auto="1"/>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style="thin">
        <color auto="1"/>
      </right>
      <top style="hair">
        <color auto="1"/>
      </top>
      <bottom style="thin">
        <color auto="1"/>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thin">
        <color auto="1"/>
      </right>
      <top/>
      <bottom/>
      <diagonal/>
    </border>
    <border>
      <left style="thin">
        <color indexed="64"/>
      </left>
      <right/>
      <top/>
      <bottom/>
      <diagonal/>
    </border>
    <border>
      <left style="medium">
        <color auto="1"/>
      </left>
      <right style="medium">
        <color auto="1"/>
      </right>
      <top/>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bottom style="hair">
        <color auto="1"/>
      </bottom>
      <diagonal/>
    </border>
    <border>
      <left style="medium">
        <color auto="1"/>
      </left>
      <right style="medium">
        <color auto="1"/>
      </right>
      <top style="medium">
        <color auto="1"/>
      </top>
      <bottom/>
      <diagonal/>
    </border>
  </borders>
  <cellStyleXfs count="2">
    <xf numFmtId="0" fontId="0" fillId="0" borderId="0">
      <alignment vertical="center"/>
    </xf>
    <xf numFmtId="38" fontId="33" fillId="0" borderId="0" applyFont="0" applyFill="0" applyBorder="0" applyAlignment="0" applyProtection="0">
      <alignment vertical="center"/>
    </xf>
  </cellStyleXfs>
  <cellXfs count="112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6" fillId="0" borderId="2" xfId="0" applyFont="1" applyBorder="1">
      <alignment vertical="center"/>
    </xf>
    <xf numFmtId="0" fontId="6" fillId="0" borderId="3" xfId="0" applyFont="1" applyBorder="1">
      <alignment vertical="center"/>
    </xf>
    <xf numFmtId="0" fontId="6" fillId="0" borderId="3" xfId="0" applyFont="1" applyBorder="1" applyAlignment="1">
      <alignment horizontal="left" vertical="center"/>
    </xf>
    <xf numFmtId="0" fontId="6" fillId="0" borderId="4" xfId="0" applyFont="1" applyBorder="1">
      <alignment vertical="center"/>
    </xf>
    <xf numFmtId="0" fontId="6" fillId="0" borderId="5" xfId="0" applyFont="1" applyBorder="1">
      <alignment vertical="center"/>
    </xf>
    <xf numFmtId="0" fontId="0" fillId="0" borderId="0" xfId="0" applyBorder="1" applyAlignment="1">
      <alignment horizontal="left" vertical="center"/>
    </xf>
    <xf numFmtId="0" fontId="6" fillId="0" borderId="0"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4" fillId="0" borderId="0" xfId="0" applyFont="1" applyBorder="1" applyAlignment="1">
      <alignment horizontal="left" vertical="center"/>
    </xf>
    <xf numFmtId="0" fontId="5" fillId="0" borderId="0" xfId="0" applyFont="1" applyBorder="1">
      <alignment vertical="center"/>
    </xf>
    <xf numFmtId="0" fontId="6" fillId="0" borderId="0" xfId="0" applyFont="1" applyBorder="1" applyAlignment="1">
      <alignment horizontal="left" vertical="center"/>
    </xf>
    <xf numFmtId="0" fontId="6" fillId="0" borderId="7" xfId="0" applyFont="1" applyBorder="1">
      <alignment vertical="center"/>
    </xf>
    <xf numFmtId="0" fontId="6" fillId="0" borderId="8" xfId="0" applyFont="1" applyBorder="1">
      <alignment vertical="center"/>
    </xf>
    <xf numFmtId="0" fontId="6" fillId="0" borderId="8" xfId="0" applyFont="1" applyBorder="1" applyAlignment="1">
      <alignment horizontal="left" vertical="center"/>
    </xf>
    <xf numFmtId="0" fontId="6" fillId="0" borderId="9" xfId="0" applyFont="1" applyBorder="1">
      <alignmen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8" fillId="0" borderId="0" xfId="0" applyFont="1" applyBorder="1">
      <alignment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6" fillId="0" borderId="5"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vertical="center"/>
    </xf>
    <xf numFmtId="0" fontId="5" fillId="0" borderId="0" xfId="0" applyFont="1" applyBorder="1" applyAlignment="1">
      <alignment vertical="center"/>
    </xf>
    <xf numFmtId="0" fontId="0" fillId="0" borderId="0" xfId="0" applyBorder="1" applyAlignment="1">
      <alignment vertical="center"/>
    </xf>
    <xf numFmtId="0" fontId="3" fillId="0" borderId="15" xfId="0" applyFont="1" applyBorder="1" applyAlignment="1">
      <alignment horizontal="left"/>
    </xf>
    <xf numFmtId="0" fontId="12" fillId="0" borderId="0" xfId="0" applyFont="1" applyBorder="1" applyAlignment="1">
      <alignment vertical="center"/>
    </xf>
    <xf numFmtId="0" fontId="15" fillId="0" borderId="0" xfId="0" applyFont="1" applyBorder="1" applyAlignment="1">
      <alignment horizontal="left" vertical="center"/>
    </xf>
    <xf numFmtId="0" fontId="13" fillId="0" borderId="0" xfId="0" applyFont="1" applyBorder="1" applyAlignment="1">
      <alignment vertical="center"/>
    </xf>
    <xf numFmtId="0" fontId="11" fillId="0" borderId="0" xfId="0" applyFont="1" applyBorder="1" applyAlignment="1">
      <alignment vertical="center"/>
    </xf>
    <xf numFmtId="0" fontId="14" fillId="0" borderId="0" xfId="0" applyFont="1" applyBorder="1" applyAlignment="1">
      <alignment vertical="center"/>
    </xf>
    <xf numFmtId="0" fontId="0" fillId="0" borderId="2" xfId="0" applyBorder="1" applyAlignment="1">
      <alignment vertical="center"/>
    </xf>
    <xf numFmtId="0" fontId="0" fillId="0" borderId="3" xfId="0" applyBorder="1" applyAlignment="1">
      <alignment horizontal="left" vertical="center"/>
    </xf>
    <xf numFmtId="0" fontId="6"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6" fillId="0" borderId="6" xfId="0" applyFont="1" applyBorder="1" applyAlignment="1">
      <alignment vertical="center"/>
    </xf>
    <xf numFmtId="0" fontId="5" fillId="0" borderId="5" xfId="0" applyFont="1" applyBorder="1" applyAlignment="1">
      <alignment horizontal="left" vertical="center"/>
    </xf>
    <xf numFmtId="0" fontId="11" fillId="0" borderId="5" xfId="0" applyFont="1" applyBorder="1" applyAlignment="1">
      <alignment vertical="center"/>
    </xf>
    <xf numFmtId="0" fontId="6" fillId="0" borderId="5" xfId="0" applyFont="1" applyBorder="1" applyAlignment="1">
      <alignment vertical="center"/>
    </xf>
    <xf numFmtId="0" fontId="9" fillId="0" borderId="6" xfId="0" applyFont="1" applyBorder="1" applyAlignment="1">
      <alignment vertical="center"/>
    </xf>
    <xf numFmtId="0" fontId="12" fillId="0" borderId="6" xfId="0" applyFont="1" applyBorder="1" applyAlignment="1">
      <alignment vertical="center"/>
    </xf>
    <xf numFmtId="0" fontId="7" fillId="0" borderId="5" xfId="0" applyFont="1" applyBorder="1" applyAlignment="1">
      <alignment horizontal="left" vertical="center"/>
    </xf>
    <xf numFmtId="0" fontId="10" fillId="0" borderId="6" xfId="0" applyFont="1" applyBorder="1" applyAlignment="1">
      <alignment horizontal="left" vertical="center"/>
    </xf>
    <xf numFmtId="0" fontId="6" fillId="0" borderId="6" xfId="0" applyFont="1" applyBorder="1" applyAlignment="1">
      <alignment horizontal="left" vertical="center"/>
    </xf>
    <xf numFmtId="0" fontId="10" fillId="0" borderId="6"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8" fillId="0" borderId="6" xfId="0" applyFont="1" applyBorder="1" applyAlignment="1">
      <alignment vertical="center"/>
    </xf>
    <xf numFmtId="0" fontId="5" fillId="0" borderId="7" xfId="0" applyFont="1" applyBorder="1" applyAlignment="1">
      <alignment vertical="center"/>
    </xf>
    <xf numFmtId="0" fontId="6" fillId="0" borderId="8" xfId="0" applyFont="1" applyBorder="1" applyAlignment="1">
      <alignment vertical="center"/>
    </xf>
    <xf numFmtId="0" fontId="0" fillId="0" borderId="8" xfId="0" applyBorder="1" applyAlignment="1">
      <alignment vertical="center"/>
    </xf>
    <xf numFmtId="0" fontId="8" fillId="0" borderId="9" xfId="0" applyFont="1" applyBorder="1" applyAlignment="1">
      <alignment vertical="center" wrapText="1"/>
    </xf>
    <xf numFmtId="0" fontId="9" fillId="0" borderId="30" xfId="0" applyFont="1" applyBorder="1" applyAlignment="1">
      <alignment horizontal="center" vertical="center"/>
    </xf>
    <xf numFmtId="0" fontId="9" fillId="0" borderId="30" xfId="0" applyFont="1" applyBorder="1" applyAlignment="1">
      <alignment vertical="center"/>
    </xf>
    <xf numFmtId="0" fontId="9" fillId="0" borderId="31" xfId="0" applyFont="1" applyBorder="1" applyAlignment="1">
      <alignment horizontal="center" vertical="center"/>
    </xf>
    <xf numFmtId="0" fontId="9" fillId="0" borderId="31" xfId="0" applyFont="1" applyBorder="1" applyAlignment="1">
      <alignment vertical="center"/>
    </xf>
    <xf numFmtId="0" fontId="9" fillId="0" borderId="32" xfId="0" applyFont="1" applyBorder="1" applyAlignment="1">
      <alignment horizontal="center" vertical="center"/>
    </xf>
    <xf numFmtId="0" fontId="9" fillId="0" borderId="32" xfId="0" applyFont="1" applyBorder="1" applyAlignment="1">
      <alignment vertical="center"/>
    </xf>
    <xf numFmtId="0" fontId="9" fillId="0" borderId="33" xfId="0" applyFont="1" applyBorder="1" applyAlignment="1">
      <alignment horizontal="center" vertical="center"/>
    </xf>
    <xf numFmtId="0" fontId="9" fillId="0" borderId="33" xfId="0" applyFont="1" applyBorder="1" applyAlignment="1">
      <alignment vertical="center"/>
    </xf>
    <xf numFmtId="0" fontId="0" fillId="0" borderId="7" xfId="0" applyBorder="1">
      <alignment vertical="center"/>
    </xf>
    <xf numFmtId="0" fontId="0" fillId="0" borderId="18"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41" xfId="0" applyBorder="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9" fillId="0" borderId="0" xfId="0" applyFont="1">
      <alignment vertical="center"/>
    </xf>
    <xf numFmtId="0" fontId="4" fillId="0" borderId="0" xfId="0" applyFont="1">
      <alignmen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3" xfId="0" applyBorder="1">
      <alignment vertical="center"/>
    </xf>
    <xf numFmtId="0" fontId="0" fillId="0" borderId="1" xfId="0" applyBorder="1">
      <alignment vertical="center"/>
    </xf>
    <xf numFmtId="0" fontId="3" fillId="0" borderId="17" xfId="0" applyFont="1" applyBorder="1" applyAlignment="1">
      <alignment horizontal="left" vertical="center"/>
    </xf>
    <xf numFmtId="0" fontId="0" fillId="2" borderId="34" xfId="0" applyFill="1" applyBorder="1">
      <alignment vertical="center"/>
    </xf>
    <xf numFmtId="0" fontId="3" fillId="0" borderId="47" xfId="0" applyFont="1" applyBorder="1" applyAlignment="1">
      <alignment horizontal="left" vertical="center"/>
    </xf>
    <xf numFmtId="0" fontId="0" fillId="0" borderId="26" xfId="0" applyBorder="1">
      <alignment vertical="center"/>
    </xf>
    <xf numFmtId="0" fontId="0" fillId="0" borderId="48" xfId="0" applyBorder="1">
      <alignment vertical="center"/>
    </xf>
    <xf numFmtId="0" fontId="3" fillId="0" borderId="50" xfId="0" applyFont="1" applyBorder="1" applyAlignment="1">
      <alignment horizontal="left" vertical="center"/>
    </xf>
    <xf numFmtId="0" fontId="0" fillId="0" borderId="51" xfId="0" applyBorder="1">
      <alignment vertical="center"/>
    </xf>
    <xf numFmtId="0" fontId="0" fillId="0" borderId="52" xfId="0" applyBorder="1">
      <alignment vertical="center"/>
    </xf>
    <xf numFmtId="0" fontId="3" fillId="0" borderId="54" xfId="0" applyFont="1" applyBorder="1" applyAlignment="1">
      <alignment horizontal="lef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2" fillId="0" borderId="24" xfId="0" applyFont="1" applyBorder="1" applyAlignment="1">
      <alignment horizontal="center" vertical="center"/>
    </xf>
    <xf numFmtId="0" fontId="3" fillId="0" borderId="47" xfId="0" applyFont="1" applyBorder="1" applyAlignment="1">
      <alignment horizontal="left"/>
    </xf>
    <xf numFmtId="0" fontId="3" fillId="0" borderId="50" xfId="0" applyFont="1" applyBorder="1" applyAlignment="1">
      <alignment horizontal="left"/>
    </xf>
    <xf numFmtId="0" fontId="3" fillId="0" borderId="54" xfId="0" applyFont="1" applyBorder="1" applyAlignment="1">
      <alignment horizontal="left"/>
    </xf>
    <xf numFmtId="0" fontId="3" fillId="0" borderId="55" xfId="0" applyFont="1" applyBorder="1">
      <alignment vertical="center"/>
    </xf>
    <xf numFmtId="0" fontId="0" fillId="0" borderId="39" xfId="0" applyBorder="1">
      <alignment vertical="center"/>
    </xf>
    <xf numFmtId="0" fontId="18" fillId="0" borderId="0" xfId="0" applyFont="1" applyFill="1" applyBorder="1" applyAlignment="1">
      <alignment vertical="center"/>
    </xf>
    <xf numFmtId="0" fontId="6" fillId="0" borderId="6" xfId="0" applyFont="1" applyFill="1" applyBorder="1">
      <alignment vertical="center"/>
    </xf>
    <xf numFmtId="0" fontId="32" fillId="0" borderId="50" xfId="0" applyFont="1" applyBorder="1" applyAlignment="1">
      <alignment horizontal="left"/>
    </xf>
    <xf numFmtId="0" fontId="18" fillId="0" borderId="0" xfId="0" applyFont="1" applyAlignment="1">
      <alignment horizontal="right" vertical="center"/>
    </xf>
    <xf numFmtId="0" fontId="23" fillId="0" borderId="0" xfId="0" applyFont="1" applyAlignment="1">
      <alignment horizontal="left" vertical="center"/>
    </xf>
    <xf numFmtId="0" fontId="29" fillId="0" borderId="0" xfId="0" applyFont="1">
      <alignment vertical="center"/>
    </xf>
    <xf numFmtId="0" fontId="12" fillId="0" borderId="0" xfId="0" applyFont="1">
      <alignment vertical="center"/>
    </xf>
    <xf numFmtId="0" fontId="9" fillId="0" borderId="0" xfId="0" applyFont="1" applyAlignment="1">
      <alignment horizontal="left" vertical="center"/>
    </xf>
    <xf numFmtId="0" fontId="38" fillId="0" borderId="35" xfId="0" applyFont="1" applyBorder="1">
      <alignment vertical="center"/>
    </xf>
    <xf numFmtId="0" fontId="38" fillId="0" borderId="36" xfId="0" applyFont="1" applyBorder="1">
      <alignment vertical="center"/>
    </xf>
    <xf numFmtId="0" fontId="38" fillId="0" borderId="28" xfId="0" applyFont="1" applyBorder="1">
      <alignment vertical="center"/>
    </xf>
    <xf numFmtId="0" fontId="38" fillId="0" borderId="37" xfId="0" applyFont="1" applyBorder="1">
      <alignment vertical="center"/>
    </xf>
    <xf numFmtId="0" fontId="38" fillId="0" borderId="38" xfId="0" applyFont="1" applyBorder="1" applyAlignment="1">
      <alignment horizontal="left" vertical="center"/>
    </xf>
    <xf numFmtId="0" fontId="38" fillId="0" borderId="39" xfId="0" applyFont="1" applyBorder="1" applyAlignment="1">
      <alignment horizontal="left" vertical="center"/>
    </xf>
    <xf numFmtId="0" fontId="38" fillId="0" borderId="70" xfId="0" applyFont="1" applyBorder="1" applyAlignment="1">
      <alignment horizontal="left" vertical="center"/>
    </xf>
    <xf numFmtId="0" fontId="38" fillId="0" borderId="40" xfId="0" applyFont="1" applyBorder="1" applyAlignment="1">
      <alignment horizontal="left" vertical="center"/>
    </xf>
    <xf numFmtId="0" fontId="38" fillId="0" borderId="5" xfId="0" applyFont="1" applyBorder="1" applyAlignment="1">
      <alignment horizontal="left" vertical="center"/>
    </xf>
    <xf numFmtId="0" fontId="38" fillId="0" borderId="0" xfId="0" applyFont="1" applyAlignment="1">
      <alignment horizontal="left" vertical="center"/>
    </xf>
    <xf numFmtId="0" fontId="38" fillId="0" borderId="7" xfId="0" applyFont="1" applyBorder="1">
      <alignment vertical="center"/>
    </xf>
    <xf numFmtId="0" fontId="38" fillId="0" borderId="41" xfId="0" applyFont="1" applyBorder="1">
      <alignment vertical="center"/>
    </xf>
    <xf numFmtId="0" fontId="38" fillId="0" borderId="8" xfId="0" applyFont="1" applyBorder="1">
      <alignment vertical="center"/>
    </xf>
    <xf numFmtId="0" fontId="39" fillId="0" borderId="44" xfId="0" applyFont="1" applyBorder="1" applyAlignment="1">
      <alignment horizontal="center" vertical="center"/>
    </xf>
    <xf numFmtId="0" fontId="39" fillId="0" borderId="45" xfId="0" applyFont="1" applyBorder="1" applyAlignment="1">
      <alignment horizontal="center" vertical="center"/>
    </xf>
    <xf numFmtId="0" fontId="39" fillId="0" borderId="46" xfId="0" applyFont="1" applyBorder="1" applyAlignment="1">
      <alignment horizontal="center" vertical="center"/>
    </xf>
    <xf numFmtId="0" fontId="0" fillId="0" borderId="40" xfId="0" applyBorder="1">
      <alignment vertical="center"/>
    </xf>
    <xf numFmtId="0" fontId="23" fillId="0" borderId="0" xfId="0" applyFont="1">
      <alignment vertical="center"/>
    </xf>
    <xf numFmtId="0" fontId="0" fillId="0" borderId="23" xfId="0" applyBorder="1">
      <alignment vertical="center"/>
    </xf>
    <xf numFmtId="0" fontId="0" fillId="0" borderId="16" xfId="0" applyBorder="1">
      <alignment vertical="center"/>
    </xf>
    <xf numFmtId="0" fontId="0" fillId="0" borderId="24" xfId="0" applyBorder="1">
      <alignment vertical="center"/>
    </xf>
    <xf numFmtId="0" fontId="0" fillId="0" borderId="0" xfId="0">
      <alignment vertical="center"/>
    </xf>
    <xf numFmtId="0" fontId="0" fillId="0" borderId="6" xfId="0" applyBorder="1">
      <alignment vertical="center"/>
    </xf>
    <xf numFmtId="0" fontId="0" fillId="2" borderId="1" xfId="0" applyFill="1" applyBorder="1">
      <alignment vertical="center"/>
    </xf>
    <xf numFmtId="0" fontId="3" fillId="0" borderId="10" xfId="0" applyFont="1" applyBorder="1" applyAlignment="1">
      <alignment horizontal="left"/>
    </xf>
    <xf numFmtId="0" fontId="17" fillId="0" borderId="0" xfId="0" applyFont="1" applyAlignment="1">
      <alignment horizontal="left" vertical="center"/>
    </xf>
    <xf numFmtId="0" fontId="17" fillId="0" borderId="13" xfId="0" applyFont="1" applyBorder="1">
      <alignment vertical="center"/>
    </xf>
    <xf numFmtId="0" fontId="18" fillId="0" borderId="0" xfId="0" applyFont="1" applyProtection="1">
      <alignment vertical="center"/>
      <protection locked="0"/>
    </xf>
    <xf numFmtId="0" fontId="17" fillId="0" borderId="0" xfId="0" applyFont="1">
      <alignment vertical="center"/>
    </xf>
    <xf numFmtId="0" fontId="6" fillId="0" borderId="2" xfId="0" applyFont="1" applyFill="1" applyBorder="1">
      <alignment vertical="center"/>
    </xf>
    <xf numFmtId="0" fontId="6" fillId="0" borderId="3" xfId="0" applyFont="1" applyFill="1" applyBorder="1">
      <alignment vertical="center"/>
    </xf>
    <xf numFmtId="0" fontId="6" fillId="0" borderId="3" xfId="0" applyFont="1" applyFill="1" applyBorder="1" applyAlignment="1">
      <alignment horizontal="left" vertical="center"/>
    </xf>
    <xf numFmtId="0" fontId="6" fillId="0" borderId="4" xfId="0" applyFont="1" applyFill="1" applyBorder="1">
      <alignment vertical="center"/>
    </xf>
    <xf numFmtId="0" fontId="6" fillId="0" borderId="0" xfId="0" applyFont="1" applyFill="1">
      <alignment vertical="center"/>
    </xf>
    <xf numFmtId="0" fontId="6" fillId="0" borderId="5" xfId="0" applyFont="1" applyFill="1" applyBorder="1">
      <alignment vertical="center"/>
    </xf>
    <xf numFmtId="0" fontId="0" fillId="0" borderId="0" xfId="0" applyFill="1" applyAlignment="1">
      <alignment horizontal="left" vertical="center"/>
    </xf>
    <xf numFmtId="0" fontId="6" fillId="0" borderId="0" xfId="0" applyFont="1" applyFill="1" applyAlignment="1">
      <alignment horizontal="left" vertical="center"/>
    </xf>
    <xf numFmtId="0" fontId="18" fillId="0" borderId="0" xfId="0" applyFont="1" applyFill="1">
      <alignment vertical="center"/>
    </xf>
    <xf numFmtId="0" fontId="5" fillId="0" borderId="0" xfId="0" applyFont="1" applyFill="1">
      <alignment vertical="center"/>
    </xf>
    <xf numFmtId="0" fontId="6" fillId="0" borderId="5" xfId="0" applyFont="1" applyFill="1" applyBorder="1" applyAlignment="1">
      <alignment horizontal="center" vertical="center"/>
    </xf>
    <xf numFmtId="0" fontId="6" fillId="0" borderId="0" xfId="0" applyFont="1" applyFill="1" applyAlignment="1">
      <alignment horizontal="center" vertical="center"/>
    </xf>
    <xf numFmtId="0" fontId="0" fillId="0" borderId="0" xfId="0" applyFill="1" applyAlignment="1">
      <alignment horizontal="center" vertical="center"/>
    </xf>
    <xf numFmtId="0" fontId="0" fillId="0" borderId="6" xfId="0" applyFill="1" applyBorder="1">
      <alignment vertical="center"/>
    </xf>
    <xf numFmtId="0" fontId="5" fillId="0" borderId="0" xfId="0" applyFont="1" applyFill="1" applyAlignment="1">
      <alignment horizontal="right" vertical="center"/>
    </xf>
    <xf numFmtId="0" fontId="19" fillId="0" borderId="0" xfId="0" applyFont="1" applyFill="1">
      <alignment vertical="center"/>
    </xf>
    <xf numFmtId="0" fontId="19" fillId="0" borderId="0" xfId="0" applyFont="1" applyFill="1" applyAlignment="1">
      <alignment horizontal="left" vertical="center"/>
    </xf>
    <xf numFmtId="0" fontId="18" fillId="0" borderId="0" xfId="0" applyFont="1" applyFill="1" applyAlignment="1">
      <alignment horizontal="right" vertical="center"/>
    </xf>
    <xf numFmtId="0" fontId="18" fillId="0" borderId="0" xfId="0" applyFont="1" applyFill="1" applyAlignment="1">
      <alignment horizontal="left" vertical="center"/>
    </xf>
    <xf numFmtId="0" fontId="23" fillId="0" borderId="0" xfId="0" applyFont="1" applyFill="1" applyAlignment="1">
      <alignment horizontal="left" vertical="center"/>
    </xf>
    <xf numFmtId="0" fontId="4" fillId="0" borderId="0" xfId="0" applyFont="1" applyFill="1" applyAlignment="1">
      <alignment horizontal="left" vertical="center"/>
    </xf>
    <xf numFmtId="0" fontId="0" fillId="0" borderId="0" xfId="0" applyFill="1">
      <alignment vertical="center"/>
    </xf>
    <xf numFmtId="0" fontId="16" fillId="0" borderId="0" xfId="0" applyFont="1" applyFill="1">
      <alignment vertical="center"/>
    </xf>
    <xf numFmtId="0" fontId="16" fillId="0" borderId="0" xfId="0" applyFont="1" applyFill="1" applyAlignment="1">
      <alignment horizontal="left" vertical="center"/>
    </xf>
    <xf numFmtId="0" fontId="7" fillId="0" borderId="0" xfId="0" applyFont="1" applyFill="1" applyAlignment="1">
      <alignment horizontal="left" vertical="center"/>
    </xf>
    <xf numFmtId="0" fontId="22" fillId="0" borderId="0" xfId="0" applyFont="1" applyFill="1" applyAlignment="1">
      <alignment horizontal="left" vertical="center"/>
    </xf>
    <xf numFmtId="0" fontId="17" fillId="0" borderId="0" xfId="0" applyFont="1" applyFill="1">
      <alignment vertical="center"/>
    </xf>
    <xf numFmtId="0" fontId="23" fillId="0" borderId="0" xfId="0" applyFont="1" applyFill="1">
      <alignment vertical="center"/>
    </xf>
    <xf numFmtId="0" fontId="29" fillId="0" borderId="0" xfId="0" applyFont="1" applyFill="1">
      <alignment vertical="center"/>
    </xf>
    <xf numFmtId="0" fontId="29" fillId="0" borderId="0" xfId="0" applyFont="1" applyFill="1" applyAlignment="1">
      <alignment horizontal="left" vertical="center"/>
    </xf>
    <xf numFmtId="0" fontId="5" fillId="0" borderId="0" xfId="0" applyFont="1" applyFill="1" applyAlignment="1">
      <alignment horizontal="left" vertical="center"/>
    </xf>
    <xf numFmtId="0" fontId="5" fillId="0" borderId="65" xfId="0" applyFont="1" applyFill="1" applyBorder="1" applyAlignment="1">
      <alignment horizontal="center" vertical="center"/>
    </xf>
    <xf numFmtId="0" fontId="6" fillId="0" borderId="7" xfId="0" applyFont="1" applyFill="1" applyBorder="1">
      <alignment vertical="center"/>
    </xf>
    <xf numFmtId="0" fontId="6" fillId="0" borderId="8" xfId="0" applyFont="1" applyFill="1" applyBorder="1">
      <alignment vertical="center"/>
    </xf>
    <xf numFmtId="0" fontId="6" fillId="0" borderId="8" xfId="0" applyFont="1" applyFill="1" applyBorder="1" applyAlignment="1">
      <alignment horizontal="left" vertical="center"/>
    </xf>
    <xf numFmtId="0" fontId="6" fillId="0" borderId="9" xfId="0" applyFont="1" applyFill="1" applyBorder="1">
      <alignment vertical="center"/>
    </xf>
    <xf numFmtId="0" fontId="9" fillId="0" borderId="0" xfId="0" applyFont="1" applyFill="1">
      <alignment vertical="center"/>
    </xf>
    <xf numFmtId="0" fontId="4" fillId="0" borderId="0" xfId="0" applyFont="1" applyFill="1">
      <alignment vertical="center"/>
    </xf>
    <xf numFmtId="0" fontId="17" fillId="0" borderId="13" xfId="0" applyFont="1" applyFill="1" applyBorder="1">
      <alignment vertical="center"/>
    </xf>
    <xf numFmtId="0" fontId="29" fillId="0" borderId="5" xfId="0" applyFont="1" applyBorder="1">
      <alignment vertical="center"/>
    </xf>
    <xf numFmtId="0" fontId="29" fillId="0" borderId="6" xfId="0" applyFont="1" applyBorder="1">
      <alignment vertical="center"/>
    </xf>
    <xf numFmtId="0" fontId="17" fillId="0" borderId="5" xfId="0" applyFont="1" applyBorder="1">
      <alignment vertical="center"/>
    </xf>
    <xf numFmtId="0" fontId="17" fillId="0" borderId="6" xfId="0" applyFont="1" applyBorder="1">
      <alignment vertical="center"/>
    </xf>
    <xf numFmtId="0" fontId="23" fillId="0" borderId="5" xfId="0" applyFont="1" applyBorder="1">
      <alignment vertical="center"/>
    </xf>
    <xf numFmtId="0" fontId="23" fillId="0" borderId="6" xfId="0" applyFont="1" applyBorder="1">
      <alignment vertical="center"/>
    </xf>
    <xf numFmtId="0" fontId="29" fillId="0" borderId="7" xfId="0" applyFont="1" applyBorder="1">
      <alignment vertical="center"/>
    </xf>
    <xf numFmtId="0" fontId="29" fillId="0" borderId="8" xfId="0" applyFont="1" applyBorder="1">
      <alignment vertical="center"/>
    </xf>
    <xf numFmtId="0" fontId="29" fillId="0" borderId="8" xfId="0" applyFont="1" applyBorder="1" applyAlignment="1">
      <alignment horizontal="center" vertical="center"/>
    </xf>
    <xf numFmtId="0" fontId="29" fillId="0" borderId="9" xfId="0" applyFont="1" applyBorder="1">
      <alignment vertical="center"/>
    </xf>
    <xf numFmtId="0" fontId="29" fillId="0" borderId="0" xfId="0" applyFont="1" applyAlignment="1">
      <alignment horizontal="center" vertical="center"/>
    </xf>
    <xf numFmtId="0" fontId="18" fillId="0" borderId="0" xfId="0" applyFont="1" applyAlignment="1">
      <alignment horizontal="center" vertical="center"/>
    </xf>
    <xf numFmtId="0" fontId="17" fillId="0" borderId="69" xfId="0" applyFont="1" applyBorder="1" applyAlignment="1">
      <alignment horizontal="center" vertical="center"/>
    </xf>
    <xf numFmtId="0" fontId="23" fillId="0" borderId="0" xfId="0" applyFont="1" applyAlignment="1">
      <alignment horizontal="right" vertical="center"/>
    </xf>
    <xf numFmtId="0" fontId="23" fillId="0" borderId="69" xfId="0" applyFont="1" applyBorder="1">
      <alignment vertical="center"/>
    </xf>
    <xf numFmtId="0" fontId="23" fillId="0" borderId="13" xfId="0" applyFont="1" applyBorder="1" applyAlignment="1">
      <alignment horizontal="right" vertical="center"/>
    </xf>
    <xf numFmtId="0" fontId="23" fillId="0" borderId="14" xfId="0" applyFont="1" applyBorder="1" applyAlignment="1">
      <alignment horizontal="center" vertical="center" shrinkToFit="1"/>
    </xf>
    <xf numFmtId="0" fontId="23" fillId="0" borderId="0" xfId="0" applyFont="1" applyAlignment="1">
      <alignment horizontal="center" vertical="center" shrinkToFit="1"/>
    </xf>
    <xf numFmtId="0" fontId="17" fillId="0" borderId="0" xfId="0" applyFont="1" applyAlignment="1">
      <alignment horizontal="right" vertical="center"/>
    </xf>
    <xf numFmtId="0" fontId="17" fillId="0" borderId="14" xfId="0" applyFont="1" applyBorder="1" applyAlignment="1">
      <alignment horizontal="center" vertical="center" shrinkToFit="1"/>
    </xf>
    <xf numFmtId="0" fontId="17" fillId="0" borderId="0" xfId="0" applyFont="1" applyAlignment="1">
      <alignment horizontal="center" vertical="center" shrinkToFit="1"/>
    </xf>
    <xf numFmtId="0" fontId="17" fillId="0" borderId="0" xfId="0" applyFont="1" applyAlignment="1">
      <alignment vertical="center" wrapText="1"/>
    </xf>
    <xf numFmtId="0" fontId="23" fillId="0" borderId="70" xfId="0" applyFont="1" applyBorder="1" applyAlignment="1">
      <alignment horizontal="right" vertical="center"/>
    </xf>
    <xf numFmtId="0" fontId="17" fillId="0" borderId="70" xfId="0" applyFont="1" applyBorder="1">
      <alignment vertical="center"/>
    </xf>
    <xf numFmtId="0" fontId="23" fillId="0" borderId="0" xfId="0" applyFont="1" applyFill="1" applyBorder="1" applyAlignment="1">
      <alignment horizontal="left" vertical="top"/>
    </xf>
    <xf numFmtId="0" fontId="23" fillId="0" borderId="0" xfId="0" applyFont="1" applyFill="1" applyBorder="1" applyAlignment="1">
      <alignment horizontal="left" vertical="center"/>
    </xf>
    <xf numFmtId="0" fontId="17" fillId="0" borderId="0" xfId="0" applyFont="1" applyFill="1" applyBorder="1" applyAlignment="1">
      <alignment vertical="center"/>
    </xf>
    <xf numFmtId="0" fontId="17" fillId="0" borderId="0" xfId="0" applyFont="1" applyFill="1" applyBorder="1" applyAlignment="1">
      <alignment horizontal="center" vertical="center" shrinkToFit="1"/>
    </xf>
    <xf numFmtId="0" fontId="18" fillId="0" borderId="0" xfId="0" applyFont="1" applyFill="1" applyBorder="1" applyAlignment="1">
      <alignment horizontal="center" vertical="center"/>
    </xf>
    <xf numFmtId="0" fontId="29" fillId="0" borderId="2" xfId="0" applyFont="1" applyFill="1" applyBorder="1">
      <alignment vertical="center"/>
    </xf>
    <xf numFmtId="0" fontId="29" fillId="0" borderId="3" xfId="0" applyFont="1" applyFill="1" applyBorder="1">
      <alignment vertical="center"/>
    </xf>
    <xf numFmtId="0" fontId="29" fillId="0" borderId="3" xfId="0" applyFont="1" applyFill="1" applyBorder="1" applyAlignment="1">
      <alignment horizontal="center" vertical="center"/>
    </xf>
    <xf numFmtId="0" fontId="29" fillId="0" borderId="4" xfId="0" applyFont="1" applyFill="1" applyBorder="1">
      <alignment vertical="center"/>
    </xf>
    <xf numFmtId="0" fontId="29" fillId="0" borderId="5" xfId="0" applyFont="1" applyFill="1" applyBorder="1" applyAlignment="1">
      <alignment horizontal="center" vertical="center"/>
    </xf>
    <xf numFmtId="0" fontId="19" fillId="0" borderId="6" xfId="0" applyFont="1" applyFill="1" applyBorder="1" applyAlignment="1">
      <alignment horizontal="left" vertical="center"/>
    </xf>
    <xf numFmtId="0" fontId="29" fillId="0" borderId="5" xfId="0" applyFont="1" applyFill="1" applyBorder="1">
      <alignment vertical="center"/>
    </xf>
    <xf numFmtId="0" fontId="29" fillId="0" borderId="0" xfId="0" applyFont="1" applyFill="1" applyBorder="1">
      <alignment vertical="center"/>
    </xf>
    <xf numFmtId="0" fontId="29" fillId="0" borderId="6" xfId="0" applyFont="1" applyFill="1" applyBorder="1">
      <alignment vertical="center"/>
    </xf>
    <xf numFmtId="0" fontId="18" fillId="0" borderId="0" xfId="0" applyFont="1" applyFill="1" applyBorder="1">
      <alignment vertical="center"/>
    </xf>
    <xf numFmtId="0" fontId="18" fillId="0" borderId="42" xfId="0" applyFont="1" applyFill="1" applyBorder="1" applyAlignment="1">
      <alignment horizontal="left" vertical="center"/>
    </xf>
    <xf numFmtId="0" fontId="17" fillId="0" borderId="5" xfId="0" applyFont="1" applyFill="1" applyBorder="1">
      <alignment vertical="center"/>
    </xf>
    <xf numFmtId="0" fontId="17" fillId="0" borderId="0" xfId="0" applyFont="1" applyFill="1" applyBorder="1">
      <alignment vertical="center"/>
    </xf>
    <xf numFmtId="0" fontId="17" fillId="0" borderId="6" xfId="0" applyFont="1" applyFill="1" applyBorder="1">
      <alignment vertical="center"/>
    </xf>
    <xf numFmtId="0" fontId="23" fillId="0" borderId="5" xfId="0" applyFont="1" applyFill="1" applyBorder="1">
      <alignment vertical="center"/>
    </xf>
    <xf numFmtId="0" fontId="23" fillId="0" borderId="0" xfId="0" applyFont="1" applyFill="1" applyBorder="1">
      <alignment vertical="center"/>
    </xf>
    <xf numFmtId="0" fontId="23" fillId="0" borderId="0" xfId="0" applyFont="1" applyFill="1" applyBorder="1" applyAlignment="1">
      <alignment horizontal="right" vertical="center"/>
    </xf>
    <xf numFmtId="0" fontId="23" fillId="0" borderId="30" xfId="0" applyFont="1" applyFill="1" applyBorder="1" applyAlignment="1">
      <alignment vertical="center"/>
    </xf>
    <xf numFmtId="0" fontId="23" fillId="0" borderId="13" xfId="0" applyFont="1" applyFill="1" applyBorder="1" applyAlignment="1">
      <alignment horizontal="right" vertical="center"/>
    </xf>
    <xf numFmtId="0" fontId="23" fillId="0" borderId="14" xfId="0" applyFont="1" applyFill="1" applyBorder="1" applyAlignment="1">
      <alignment horizontal="center" vertical="center" shrinkToFit="1"/>
    </xf>
    <xf numFmtId="0" fontId="23" fillId="0" borderId="0" xfId="0" applyFont="1" applyFill="1" applyBorder="1" applyAlignment="1">
      <alignment horizontal="center" vertical="center"/>
    </xf>
    <xf numFmtId="0" fontId="23" fillId="0" borderId="6" xfId="0" applyFont="1" applyFill="1" applyBorder="1">
      <alignment vertical="center"/>
    </xf>
    <xf numFmtId="0" fontId="17" fillId="0" borderId="0" xfId="0" applyFont="1" applyFill="1" applyBorder="1" applyAlignment="1">
      <alignment horizontal="right" vertical="center"/>
    </xf>
    <xf numFmtId="0" fontId="17" fillId="0" borderId="0" xfId="0" applyFont="1" applyFill="1" applyBorder="1" applyAlignment="1">
      <alignment horizontal="left" vertical="center"/>
    </xf>
    <xf numFmtId="0" fontId="17" fillId="0" borderId="30" xfId="0" applyFont="1" applyFill="1" applyBorder="1" applyAlignment="1">
      <alignment horizontal="center" vertical="center"/>
    </xf>
    <xf numFmtId="0" fontId="17" fillId="0" borderId="13" xfId="0" applyFont="1" applyFill="1" applyBorder="1" applyAlignment="1">
      <alignment vertical="center"/>
    </xf>
    <xf numFmtId="0" fontId="17" fillId="0" borderId="14" xfId="0" applyFont="1" applyFill="1" applyBorder="1" applyAlignment="1">
      <alignment horizontal="center" vertical="center"/>
    </xf>
    <xf numFmtId="0" fontId="17" fillId="0" borderId="14" xfId="0" applyFont="1" applyFill="1" applyBorder="1" applyAlignment="1">
      <alignment horizontal="center" vertical="center" shrinkToFit="1"/>
    </xf>
    <xf numFmtId="0" fontId="23" fillId="0" borderId="0" xfId="0" applyFont="1" applyFill="1" applyBorder="1" applyAlignment="1">
      <alignment vertical="center"/>
    </xf>
    <xf numFmtId="0" fontId="23" fillId="0" borderId="70" xfId="0" applyFont="1" applyFill="1" applyBorder="1" applyAlignment="1">
      <alignment horizontal="right" vertical="center"/>
    </xf>
    <xf numFmtId="0" fontId="23" fillId="0" borderId="0" xfId="0" applyFont="1" applyFill="1" applyBorder="1" applyAlignment="1">
      <alignment horizontal="center" vertical="center" shrinkToFit="1"/>
    </xf>
    <xf numFmtId="0" fontId="17" fillId="0" borderId="70" xfId="0" applyFont="1" applyFill="1" applyBorder="1" applyAlignment="1">
      <alignment vertical="center"/>
    </xf>
    <xf numFmtId="0" fontId="36"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alignment vertical="center" wrapText="1"/>
    </xf>
    <xf numFmtId="0" fontId="29" fillId="0" borderId="7" xfId="0" applyFont="1" applyFill="1" applyBorder="1">
      <alignment vertical="center"/>
    </xf>
    <xf numFmtId="0" fontId="29" fillId="0" borderId="8" xfId="0" applyFont="1" applyFill="1" applyBorder="1">
      <alignment vertical="center"/>
    </xf>
    <xf numFmtId="0" fontId="29" fillId="0" borderId="8" xfId="0" applyFont="1" applyFill="1" applyBorder="1" applyAlignment="1">
      <alignment horizontal="center" vertical="center"/>
    </xf>
    <xf numFmtId="0" fontId="29" fillId="0" borderId="9" xfId="0" applyFont="1" applyFill="1" applyBorder="1">
      <alignment vertical="center"/>
    </xf>
    <xf numFmtId="0" fontId="29" fillId="0" borderId="0" xfId="0" applyFont="1" applyFill="1" applyAlignment="1">
      <alignment horizontal="center" vertical="center"/>
    </xf>
    <xf numFmtId="0" fontId="29" fillId="0" borderId="3" xfId="0" applyFont="1" applyFill="1" applyBorder="1" applyAlignment="1">
      <alignment horizontal="left" vertical="center"/>
    </xf>
    <xf numFmtId="0" fontId="19" fillId="0" borderId="0" xfId="0" applyFont="1" applyFill="1" applyAlignment="1">
      <alignment horizontal="center" vertical="center"/>
    </xf>
    <xf numFmtId="0" fontId="19" fillId="0" borderId="6" xfId="0" applyFont="1" applyFill="1" applyBorder="1">
      <alignment vertical="center"/>
    </xf>
    <xf numFmtId="0" fontId="34" fillId="0" borderId="0" xfId="0" applyFont="1" applyFill="1" applyAlignment="1">
      <alignment horizontal="left" vertical="center"/>
    </xf>
    <xf numFmtId="0" fontId="42" fillId="0" borderId="1" xfId="0" applyFont="1" applyFill="1" applyBorder="1" applyAlignment="1">
      <alignment horizontal="center" vertical="center"/>
    </xf>
    <xf numFmtId="0" fontId="22" fillId="0" borderId="0" xfId="0" applyFont="1" applyFill="1">
      <alignment vertical="center"/>
    </xf>
    <xf numFmtId="0" fontId="18" fillId="0" borderId="65" xfId="0" applyFont="1" applyFill="1" applyBorder="1" applyAlignment="1">
      <alignment horizontal="center" vertical="center"/>
    </xf>
    <xf numFmtId="0" fontId="29" fillId="0" borderId="8" xfId="0" applyFont="1" applyFill="1" applyBorder="1" applyAlignment="1">
      <alignment horizontal="left" vertical="center"/>
    </xf>
    <xf numFmtId="0" fontId="29" fillId="0" borderId="2" xfId="0" applyFont="1" applyBorder="1" applyProtection="1">
      <alignment vertical="center"/>
      <protection locked="0"/>
    </xf>
    <xf numFmtId="0" fontId="29" fillId="0" borderId="3" xfId="0" applyFont="1" applyBorder="1" applyProtection="1">
      <alignment vertical="center"/>
      <protection locked="0"/>
    </xf>
    <xf numFmtId="0" fontId="29" fillId="0" borderId="3" xfId="0" applyFont="1" applyBorder="1" applyAlignment="1" applyProtection="1">
      <alignment horizontal="center" vertical="center"/>
      <protection locked="0"/>
    </xf>
    <xf numFmtId="0" fontId="29" fillId="0" borderId="4" xfId="0" applyFont="1" applyBorder="1" applyProtection="1">
      <alignment vertical="center"/>
      <protection locked="0"/>
    </xf>
    <xf numFmtId="0" fontId="29" fillId="0" borderId="0" xfId="0" applyFont="1" applyProtection="1">
      <alignment vertical="center"/>
      <protection locked="0"/>
    </xf>
    <xf numFmtId="0" fontId="19" fillId="0" borderId="6" xfId="0" applyFont="1" applyBorder="1" applyAlignment="1" applyProtection="1">
      <alignment horizontal="left" vertical="center"/>
      <protection locked="0"/>
    </xf>
    <xf numFmtId="0" fontId="29" fillId="0" borderId="5" xfId="0" applyFont="1" applyBorder="1" applyProtection="1">
      <alignment vertical="center"/>
      <protection locked="0"/>
    </xf>
    <xf numFmtId="0" fontId="29" fillId="0" borderId="0" xfId="0" applyFont="1" applyAlignment="1" applyProtection="1">
      <alignment horizontal="center" vertical="center"/>
      <protection locked="0"/>
    </xf>
    <xf numFmtId="0" fontId="29" fillId="0" borderId="6" xfId="0" applyFont="1" applyBorder="1" applyProtection="1">
      <alignment vertical="center"/>
      <protection locked="0"/>
    </xf>
    <xf numFmtId="0" fontId="18" fillId="0" borderId="0" xfId="0" applyFont="1" applyAlignment="1" applyProtection="1">
      <alignment horizontal="center" vertical="center"/>
      <protection locked="0"/>
    </xf>
    <xf numFmtId="0" fontId="34" fillId="0" borderId="0" xfId="0" applyFont="1" applyProtection="1">
      <alignment vertical="center"/>
      <protection locked="0"/>
    </xf>
    <xf numFmtId="3" fontId="18" fillId="0" borderId="0" xfId="0" applyNumberFormat="1" applyFont="1" applyProtection="1">
      <alignment vertical="center"/>
      <protection locked="0"/>
    </xf>
    <xf numFmtId="0" fontId="17" fillId="0" borderId="5" xfId="0" applyFont="1" applyBorder="1" applyProtection="1">
      <alignment vertical="center"/>
      <protection locked="0"/>
    </xf>
    <xf numFmtId="0" fontId="17" fillId="0" borderId="30" xfId="0" applyFont="1" applyBorder="1" applyAlignment="1" applyProtection="1">
      <alignment horizontal="center" vertical="center"/>
      <protection locked="0"/>
    </xf>
    <xf numFmtId="0" fontId="17" fillId="0" borderId="6" xfId="0" applyFont="1" applyBorder="1" applyProtection="1">
      <alignment vertical="center"/>
      <protection locked="0"/>
    </xf>
    <xf numFmtId="0" fontId="17" fillId="0" borderId="0" xfId="0" applyFont="1" applyProtection="1">
      <alignment vertical="center"/>
      <protection locked="0"/>
    </xf>
    <xf numFmtId="0" fontId="23" fillId="0" borderId="5" xfId="0" applyFont="1" applyBorder="1" applyProtection="1">
      <alignment vertical="center"/>
      <protection locked="0"/>
    </xf>
    <xf numFmtId="0" fontId="23" fillId="0" borderId="0" xfId="0" applyFont="1" applyAlignment="1" applyProtection="1">
      <alignment horizontal="right" vertical="center"/>
      <protection locked="0"/>
    </xf>
    <xf numFmtId="0" fontId="23" fillId="0" borderId="0" xfId="0" applyFont="1" applyAlignment="1" applyProtection="1">
      <alignment horizontal="left" vertical="center"/>
      <protection locked="0"/>
    </xf>
    <xf numFmtId="0" fontId="23" fillId="0" borderId="13" xfId="0" applyFont="1" applyBorder="1" applyAlignment="1" applyProtection="1">
      <alignment horizontal="right" vertical="center"/>
      <protection locked="0"/>
    </xf>
    <xf numFmtId="0" fontId="23" fillId="0" borderId="14" xfId="0" applyFont="1" applyBorder="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3" fontId="23" fillId="0" borderId="0" xfId="0" applyNumberFormat="1" applyFont="1" applyProtection="1">
      <alignment vertical="center"/>
      <protection locked="0"/>
    </xf>
    <xf numFmtId="0" fontId="23" fillId="0" borderId="6" xfId="0" applyFont="1" applyBorder="1" applyProtection="1">
      <alignment vertical="center"/>
      <protection locked="0"/>
    </xf>
    <xf numFmtId="0" fontId="23" fillId="0" borderId="0" xfId="0" applyFont="1" applyProtection="1">
      <alignment vertical="center"/>
      <protection locked="0"/>
    </xf>
    <xf numFmtId="0" fontId="17" fillId="0" borderId="0" xfId="0" applyFont="1" applyAlignment="1" applyProtection="1">
      <alignment horizontal="right" vertical="center"/>
      <protection locked="0"/>
    </xf>
    <xf numFmtId="0" fontId="17" fillId="0" borderId="0" xfId="0" applyFont="1" applyAlignment="1" applyProtection="1">
      <alignment horizontal="left" vertical="center"/>
      <protection locked="0"/>
    </xf>
    <xf numFmtId="0" fontId="17" fillId="0" borderId="14" xfId="0" applyFont="1" applyBorder="1" applyAlignment="1" applyProtection="1">
      <alignment horizontal="center" vertical="center"/>
      <protection locked="0"/>
    </xf>
    <xf numFmtId="0" fontId="17" fillId="0" borderId="0" xfId="0" applyFont="1" applyAlignment="1" applyProtection="1">
      <alignment horizontal="center" vertical="center" shrinkToFit="1"/>
      <protection locked="0"/>
    </xf>
    <xf numFmtId="0" fontId="18" fillId="0" borderId="0" xfId="0" applyFont="1" applyAlignment="1" applyProtection="1">
      <alignment horizontal="left" vertical="center" wrapText="1"/>
      <protection locked="0"/>
    </xf>
    <xf numFmtId="0" fontId="23" fillId="0" borderId="70" xfId="0" applyFont="1" applyBorder="1" applyAlignment="1" applyProtection="1">
      <alignment horizontal="right" vertical="center"/>
      <protection locked="0"/>
    </xf>
    <xf numFmtId="0" fontId="17" fillId="0" borderId="25" xfId="0" applyFont="1" applyBorder="1" applyAlignment="1" applyProtection="1">
      <alignment horizontal="center" vertical="center"/>
      <protection locked="0"/>
    </xf>
    <xf numFmtId="0" fontId="17" fillId="0" borderId="70" xfId="0" applyFont="1" applyBorder="1" applyProtection="1">
      <alignment vertical="center"/>
      <protection locked="0"/>
    </xf>
    <xf numFmtId="0" fontId="36" fillId="0" borderId="0" xfId="0" applyFont="1" applyProtection="1">
      <alignment vertical="center"/>
      <protection locked="0"/>
    </xf>
    <xf numFmtId="0" fontId="16" fillId="0" borderId="0" xfId="0" applyFont="1" applyProtection="1">
      <alignment vertical="center"/>
      <protection locked="0"/>
    </xf>
    <xf numFmtId="0" fontId="29" fillId="0" borderId="7" xfId="0" applyFont="1" applyBorder="1" applyProtection="1">
      <alignment vertical="center"/>
      <protection locked="0"/>
    </xf>
    <xf numFmtId="0" fontId="29" fillId="0" borderId="8" xfId="0" applyFont="1" applyBorder="1" applyProtection="1">
      <alignment vertical="center"/>
      <protection locked="0"/>
    </xf>
    <xf numFmtId="0" fontId="29" fillId="0" borderId="8" xfId="0" applyFont="1" applyBorder="1" applyAlignment="1" applyProtection="1">
      <alignment horizontal="center" vertical="center"/>
      <protection locked="0"/>
    </xf>
    <xf numFmtId="0" fontId="29" fillId="0" borderId="9" xfId="0" applyFont="1" applyBorder="1" applyProtection="1">
      <alignment vertical="center"/>
      <protection locked="0"/>
    </xf>
    <xf numFmtId="0" fontId="9" fillId="0" borderId="70" xfId="0" applyFont="1" applyBorder="1">
      <alignment vertical="center"/>
    </xf>
    <xf numFmtId="0" fontId="17"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0" fillId="0" borderId="0" xfId="0">
      <alignment vertical="center"/>
    </xf>
    <xf numFmtId="0" fontId="6" fillId="0" borderId="5" xfId="0" applyFont="1" applyBorder="1" applyAlignment="1">
      <alignment horizontal="center" vertical="center"/>
    </xf>
    <xf numFmtId="0" fontId="0" fillId="0" borderId="6" xfId="0" applyBorder="1">
      <alignment vertical="center"/>
    </xf>
    <xf numFmtId="0" fontId="5" fillId="0" borderId="0" xfId="0" applyFont="1" applyAlignment="1">
      <alignment horizontal="right" vertical="center"/>
    </xf>
    <xf numFmtId="0" fontId="0" fillId="0" borderId="0" xfId="0"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center" vertical="center"/>
    </xf>
    <xf numFmtId="0" fontId="5" fillId="0" borderId="77" xfId="0" applyFont="1" applyBorder="1">
      <alignment vertical="center"/>
    </xf>
    <xf numFmtId="0" fontId="5" fillId="0" borderId="42" xfId="0" applyFont="1" applyBorder="1">
      <alignment vertical="center"/>
    </xf>
    <xf numFmtId="0" fontId="5" fillId="0" borderId="42" xfId="0" applyFont="1" applyBorder="1" applyAlignment="1">
      <alignment horizontal="left" vertical="center"/>
    </xf>
    <xf numFmtId="0" fontId="5" fillId="0" borderId="78" xfId="0" applyFont="1" applyBorder="1">
      <alignment vertical="center"/>
    </xf>
    <xf numFmtId="0" fontId="7" fillId="0" borderId="0" xfId="0" applyFont="1">
      <alignment vertical="center"/>
    </xf>
    <xf numFmtId="0" fontId="5" fillId="0" borderId="0" xfId="0" applyFont="1" applyAlignment="1">
      <alignment vertical="center" wrapText="1"/>
    </xf>
    <xf numFmtId="0" fontId="5" fillId="0" borderId="0" xfId="0" applyFont="1" applyAlignment="1">
      <alignment horizontal="left" vertical="justify"/>
    </xf>
    <xf numFmtId="0" fontId="12" fillId="0" borderId="0" xfId="0" applyFont="1" applyAlignment="1">
      <alignment horizontal="left" vertical="center"/>
    </xf>
    <xf numFmtId="0" fontId="12" fillId="0" borderId="42" xfId="0" applyFont="1" applyBorder="1">
      <alignment vertical="center"/>
    </xf>
    <xf numFmtId="0" fontId="9" fillId="0" borderId="42" xfId="0" applyFont="1" applyBorder="1" applyAlignment="1">
      <alignment horizontal="center" vertical="center"/>
    </xf>
    <xf numFmtId="0" fontId="9" fillId="0" borderId="42" xfId="0" applyFont="1" applyBorder="1">
      <alignment vertical="center"/>
    </xf>
    <xf numFmtId="0" fontId="8" fillId="0" borderId="0" xfId="0" applyFont="1">
      <alignment vertical="center"/>
    </xf>
    <xf numFmtId="0" fontId="8" fillId="0" borderId="69" xfId="0" applyFont="1" applyBorder="1">
      <alignment vertical="center"/>
    </xf>
    <xf numFmtId="0" fontId="9" fillId="0" borderId="77" xfId="0" applyFont="1" applyBorder="1">
      <alignment vertical="center"/>
    </xf>
    <xf numFmtId="0" fontId="8" fillId="0" borderId="42" xfId="0" applyFont="1" applyBorder="1">
      <alignment vertical="center"/>
    </xf>
    <xf numFmtId="0" fontId="8" fillId="0" borderId="78" xfId="0" applyFont="1" applyBorder="1">
      <alignment vertical="center"/>
    </xf>
    <xf numFmtId="38" fontId="18" fillId="0" borderId="30" xfId="1" applyFont="1" applyFill="1" applyBorder="1" applyAlignment="1">
      <alignment vertical="center"/>
    </xf>
    <xf numFmtId="0" fontId="29" fillId="0" borderId="5" xfId="0" applyFont="1" applyBorder="1" applyAlignment="1" applyProtection="1">
      <alignment horizontal="center" vertical="center"/>
      <protection locked="0"/>
    </xf>
    <xf numFmtId="0" fontId="19" fillId="0" borderId="0" xfId="0" applyFont="1" applyProtection="1">
      <alignment vertical="center"/>
      <protection locked="0"/>
    </xf>
    <xf numFmtId="0" fontId="18" fillId="0" borderId="0" xfId="0" applyFont="1" applyAlignment="1" applyProtection="1">
      <alignment horizontal="right" vertical="center"/>
      <protection locked="0"/>
    </xf>
    <xf numFmtId="0" fontId="18" fillId="0" borderId="0" xfId="0" applyFont="1" applyAlignment="1" applyProtection="1">
      <alignment horizontal="left" vertical="center"/>
      <protection locked="0"/>
    </xf>
    <xf numFmtId="0" fontId="44" fillId="0" borderId="1" xfId="0" applyFont="1" applyFill="1" applyBorder="1" applyAlignment="1" applyProtection="1">
      <alignment horizontal="center" vertical="center"/>
    </xf>
    <xf numFmtId="0" fontId="6" fillId="0" borderId="6" xfId="0" applyFont="1" applyBorder="1" applyProtection="1">
      <alignment vertical="center"/>
      <protection locked="0"/>
    </xf>
    <xf numFmtId="0" fontId="6" fillId="0" borderId="0" xfId="0" applyFont="1" applyProtection="1">
      <alignment vertical="center"/>
      <protection locked="0"/>
    </xf>
    <xf numFmtId="0" fontId="6" fillId="0" borderId="2" xfId="0" applyFont="1" applyBorder="1" applyProtection="1">
      <alignment vertical="center"/>
      <protection locked="0"/>
    </xf>
    <xf numFmtId="0" fontId="6" fillId="0" borderId="3" xfId="0" applyFont="1" applyBorder="1" applyProtection="1">
      <alignment vertical="center"/>
      <protection locked="0"/>
    </xf>
    <xf numFmtId="0" fontId="6" fillId="0" borderId="3" xfId="0" applyFont="1" applyBorder="1" applyAlignment="1" applyProtection="1">
      <alignment horizontal="left" vertical="center"/>
      <protection locked="0"/>
    </xf>
    <xf numFmtId="0" fontId="6" fillId="0" borderId="4" xfId="0" applyFont="1" applyBorder="1" applyProtection="1">
      <alignment vertical="center"/>
      <protection locked="0"/>
    </xf>
    <xf numFmtId="0" fontId="6" fillId="0" borderId="5" xfId="0" applyFont="1" applyBorder="1" applyProtection="1">
      <alignment vertical="center"/>
      <protection locked="0"/>
    </xf>
    <xf numFmtId="0" fontId="6" fillId="0" borderId="0" xfId="0" applyFont="1" applyBorder="1" applyProtection="1">
      <alignment vertical="center"/>
      <protection locked="0"/>
    </xf>
    <xf numFmtId="0" fontId="0" fillId="0" borderId="0" xfId="0" applyBorder="1" applyAlignment="1" applyProtection="1">
      <alignment horizontal="left" vertical="center"/>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horizontal="left" vertical="center"/>
      <protection locked="0"/>
    </xf>
    <xf numFmtId="0" fontId="18" fillId="0" borderId="0" xfId="0" applyFont="1" applyFill="1" applyBorder="1" applyAlignment="1" applyProtection="1">
      <alignment vertical="center"/>
      <protection locked="0"/>
    </xf>
    <xf numFmtId="0" fontId="5" fillId="0" borderId="0" xfId="0" applyFont="1" applyBorder="1" applyProtection="1">
      <alignment vertical="center"/>
      <protection locked="0"/>
    </xf>
    <xf numFmtId="0" fontId="6" fillId="0" borderId="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6" xfId="0" applyBorder="1" applyAlignment="1" applyProtection="1">
      <alignment vertical="center"/>
      <protection locked="0"/>
    </xf>
    <xf numFmtId="0" fontId="5" fillId="0" borderId="0" xfId="0" applyFont="1" applyBorder="1" applyAlignment="1" applyProtection="1">
      <alignment horizontal="right" vertical="center"/>
      <protection locked="0"/>
    </xf>
    <xf numFmtId="0" fontId="5"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0" fillId="0" borderId="0" xfId="0" applyBorder="1" applyAlignment="1" applyProtection="1">
      <alignment vertical="center"/>
      <protection locked="0"/>
    </xf>
    <xf numFmtId="0" fontId="4"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9" fillId="0" borderId="0" xfId="0" applyFont="1" applyBorder="1" applyProtection="1">
      <alignment vertical="center"/>
      <protection locked="0"/>
    </xf>
    <xf numFmtId="0" fontId="5" fillId="0" borderId="0" xfId="0" applyFont="1" applyBorder="1" applyAlignment="1" applyProtection="1">
      <alignment vertical="center"/>
      <protection locked="0"/>
    </xf>
    <xf numFmtId="0" fontId="7" fillId="0" borderId="0" xfId="0" applyFont="1" applyBorder="1" applyAlignment="1" applyProtection="1">
      <alignment horizontal="left" vertical="center"/>
      <protection locked="0"/>
    </xf>
    <xf numFmtId="0" fontId="9" fillId="0" borderId="0" xfId="0" applyFont="1" applyBorder="1" applyAlignment="1" applyProtection="1">
      <alignment vertical="center"/>
      <protection locked="0"/>
    </xf>
    <xf numFmtId="0" fontId="23" fillId="0" borderId="0" xfId="0" applyFont="1" applyBorder="1" applyProtection="1">
      <alignment vertical="center"/>
      <protection locked="0"/>
    </xf>
    <xf numFmtId="0" fontId="17" fillId="0" borderId="0" xfId="0" applyFont="1" applyBorder="1" applyProtection="1">
      <alignment vertical="center"/>
      <protection locked="0"/>
    </xf>
    <xf numFmtId="0" fontId="21" fillId="0" borderId="0" xfId="0" applyFont="1" applyBorder="1" applyProtection="1">
      <alignment vertical="center"/>
      <protection locked="0"/>
    </xf>
    <xf numFmtId="0" fontId="17" fillId="0" borderId="0" xfId="0" applyFont="1" applyBorder="1" applyAlignment="1" applyProtection="1">
      <alignment horizontal="left" vertical="center"/>
      <protection locked="0"/>
    </xf>
    <xf numFmtId="0" fontId="21" fillId="0" borderId="0" xfId="0" applyFont="1" applyBorder="1" applyAlignment="1" applyProtection="1">
      <alignment vertical="center" wrapText="1"/>
      <protection locked="0"/>
    </xf>
    <xf numFmtId="0" fontId="5" fillId="0" borderId="65" xfId="0" applyFont="1" applyFill="1" applyBorder="1" applyAlignment="1" applyProtection="1">
      <alignment horizontal="center" vertical="center"/>
      <protection locked="0"/>
    </xf>
    <xf numFmtId="0" fontId="6" fillId="0" borderId="7" xfId="0" applyFont="1" applyBorder="1" applyProtection="1">
      <alignment vertical="center"/>
      <protection locked="0"/>
    </xf>
    <xf numFmtId="0" fontId="6" fillId="0" borderId="8" xfId="0" applyFont="1" applyBorder="1" applyProtection="1">
      <alignment vertical="center"/>
      <protection locked="0"/>
    </xf>
    <xf numFmtId="0" fontId="6" fillId="0" borderId="8" xfId="0" applyFont="1" applyBorder="1" applyAlignment="1" applyProtection="1">
      <alignment horizontal="left" vertical="center"/>
      <protection locked="0"/>
    </xf>
    <xf numFmtId="0" fontId="6" fillId="0" borderId="9" xfId="0" applyFont="1" applyBorder="1" applyProtection="1">
      <alignment vertical="center"/>
      <protection locked="0"/>
    </xf>
    <xf numFmtId="0" fontId="17" fillId="0" borderId="13" xfId="0" applyFont="1" applyBorder="1" applyProtection="1">
      <alignment vertical="center"/>
    </xf>
    <xf numFmtId="0" fontId="17" fillId="0" borderId="25" xfId="0" applyFont="1" applyBorder="1" applyProtection="1">
      <alignment vertical="center"/>
    </xf>
    <xf numFmtId="3" fontId="18" fillId="0" borderId="0" xfId="0" applyNumberFormat="1" applyFont="1" applyBorder="1" applyProtection="1">
      <alignment vertical="center"/>
      <protection locked="0"/>
    </xf>
    <xf numFmtId="0" fontId="17" fillId="0" borderId="13" xfId="0" applyFont="1" applyBorder="1" applyAlignment="1" applyProtection="1">
      <alignment vertical="center"/>
    </xf>
    <xf numFmtId="0" fontId="0" fillId="0" borderId="0" xfId="0" applyAlignment="1" applyProtection="1">
      <alignment horizontal="left" vertical="center"/>
      <protection locked="0"/>
    </xf>
    <xf numFmtId="0" fontId="6"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6" xfId="0" applyBorder="1" applyProtection="1">
      <alignment vertical="center"/>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left" vertical="center"/>
      <protection locked="0"/>
    </xf>
    <xf numFmtId="0" fontId="5" fillId="0" borderId="0" xfId="0" applyFont="1" applyProtection="1">
      <alignment vertical="center"/>
      <protection locked="0"/>
    </xf>
    <xf numFmtId="0" fontId="0" fillId="0" borderId="0" xfId="0" applyProtection="1">
      <alignment vertical="center"/>
      <protection locked="0"/>
    </xf>
    <xf numFmtId="0" fontId="40" fillId="0" borderId="0" xfId="0" applyFont="1" applyProtection="1">
      <alignment vertical="center"/>
      <protection locked="0"/>
    </xf>
    <xf numFmtId="0" fontId="10"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21" fillId="0" borderId="0" xfId="0" applyFont="1" applyProtection="1">
      <alignment vertical="center"/>
      <protection locked="0"/>
    </xf>
    <xf numFmtId="0" fontId="5" fillId="0" borderId="65"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29" fillId="0" borderId="0" xfId="0" applyFont="1" applyBorder="1" applyProtection="1">
      <alignment vertical="center"/>
      <protection locked="0"/>
    </xf>
    <xf numFmtId="0" fontId="29" fillId="0" borderId="0"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0" xfId="0" applyFont="1" applyBorder="1" applyAlignment="1" applyProtection="1">
      <alignment vertical="center"/>
      <protection locked="0"/>
    </xf>
    <xf numFmtId="0" fontId="18" fillId="0" borderId="0" xfId="0" applyFont="1" applyBorder="1" applyAlignment="1" applyProtection="1">
      <alignment horizontal="left" vertical="center"/>
      <protection locked="0"/>
    </xf>
    <xf numFmtId="0" fontId="18" fillId="0" borderId="0" xfId="0" applyFont="1" applyBorder="1" applyProtection="1">
      <alignment vertical="center"/>
      <protection locked="0"/>
    </xf>
    <xf numFmtId="0" fontId="17" fillId="0" borderId="0"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17" fillId="0" borderId="0" xfId="0" applyFont="1" applyBorder="1" applyAlignment="1" applyProtection="1">
      <alignment vertical="center"/>
      <protection locked="0"/>
    </xf>
    <xf numFmtId="0" fontId="17" fillId="0" borderId="14" xfId="0" applyFont="1" applyBorder="1" applyAlignment="1" applyProtection="1">
      <alignment horizontal="left" vertical="center"/>
      <protection locked="0"/>
    </xf>
    <xf numFmtId="0" fontId="16" fillId="0" borderId="0" xfId="0" applyFont="1" applyBorder="1" applyAlignment="1" applyProtection="1">
      <alignment vertical="center"/>
      <protection locked="0"/>
    </xf>
    <xf numFmtId="49" fontId="0" fillId="0" borderId="64" xfId="0" applyNumberFormat="1" applyBorder="1" applyAlignment="1" applyProtection="1">
      <alignment horizontal="left" vertical="center"/>
      <protection locked="0"/>
    </xf>
    <xf numFmtId="49" fontId="0" fillId="0" borderId="63" xfId="0" applyNumberFormat="1" applyBorder="1" applyAlignment="1" applyProtection="1">
      <alignment horizontal="left" vertical="center"/>
      <protection locked="0"/>
    </xf>
    <xf numFmtId="176" fontId="18" fillId="0" borderId="30" xfId="0" applyNumberFormat="1" applyFont="1" applyBorder="1" applyProtection="1">
      <alignment vertical="center"/>
    </xf>
    <xf numFmtId="176" fontId="19" fillId="0" borderId="0" xfId="0" applyNumberFormat="1" applyFont="1" applyBorder="1" applyAlignment="1" applyProtection="1">
      <alignment horizontal="right" vertical="center"/>
    </xf>
    <xf numFmtId="176" fontId="18" fillId="0" borderId="1" xfId="0" applyNumberFormat="1" applyFont="1" applyBorder="1" applyAlignment="1" applyProtection="1">
      <alignment horizontal="right" vertical="center"/>
    </xf>
    <xf numFmtId="49" fontId="0" fillId="0" borderId="64" xfId="0" applyNumberFormat="1" applyFill="1" applyBorder="1" applyAlignment="1">
      <alignment horizontal="left" vertical="center"/>
    </xf>
    <xf numFmtId="49" fontId="0" fillId="0" borderId="63" xfId="0" applyNumberFormat="1" applyFill="1" applyBorder="1" applyAlignment="1">
      <alignment horizontal="left" vertical="center"/>
    </xf>
    <xf numFmtId="49" fontId="19" fillId="0" borderId="64" xfId="0" applyNumberFormat="1" applyFont="1" applyFill="1" applyBorder="1" applyAlignment="1">
      <alignment horizontal="left" vertical="center"/>
    </xf>
    <xf numFmtId="49" fontId="19" fillId="0" borderId="63" xfId="0" applyNumberFormat="1" applyFont="1" applyFill="1" applyBorder="1" applyAlignment="1">
      <alignment horizontal="left" vertical="center"/>
    </xf>
    <xf numFmtId="0" fontId="18" fillId="0" borderId="0" xfId="0" applyFont="1" applyBorder="1" applyAlignment="1" applyProtection="1">
      <alignment vertical="center"/>
      <protection locked="0"/>
    </xf>
    <xf numFmtId="0" fontId="23" fillId="0" borderId="70" xfId="0" applyFont="1" applyBorder="1" applyProtection="1">
      <alignment vertical="center"/>
      <protection locked="0"/>
    </xf>
    <xf numFmtId="176" fontId="18" fillId="0" borderId="0" xfId="0" applyNumberFormat="1" applyFont="1" applyBorder="1" applyAlignment="1" applyProtection="1">
      <alignment vertical="center"/>
    </xf>
    <xf numFmtId="0" fontId="48" fillId="0" borderId="40" xfId="0" applyFont="1" applyBorder="1" applyAlignment="1">
      <alignment horizontal="left" vertical="center"/>
    </xf>
    <xf numFmtId="0" fontId="48" fillId="2" borderId="1" xfId="0" applyFont="1" applyFill="1" applyBorder="1">
      <alignment vertical="center"/>
    </xf>
    <xf numFmtId="0" fontId="10" fillId="0" borderId="0" xfId="0" applyFont="1" applyBorder="1" applyAlignment="1" applyProtection="1">
      <alignment horizontal="left" vertical="center"/>
      <protection locked="0"/>
    </xf>
    <xf numFmtId="0" fontId="0" fillId="0" borderId="0" xfId="0" applyFont="1" applyBorder="1" applyAlignment="1" applyProtection="1">
      <alignment vertical="center"/>
      <protection locked="0"/>
    </xf>
    <xf numFmtId="0" fontId="24" fillId="0" borderId="0"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0" xfId="0" applyFont="1" applyAlignment="1">
      <alignment horizontal="left" vertical="center"/>
    </xf>
    <xf numFmtId="49" fontId="23" fillId="0" borderId="30" xfId="0" applyNumberFormat="1" applyFont="1" applyBorder="1" applyAlignment="1" applyProtection="1">
      <alignment horizontal="left" vertical="center"/>
      <protection locked="0"/>
    </xf>
    <xf numFmtId="49" fontId="17" fillId="0" borderId="30" xfId="0" applyNumberFormat="1" applyFont="1" applyBorder="1" applyProtection="1">
      <alignment vertical="center"/>
      <protection locked="0"/>
    </xf>
    <xf numFmtId="49" fontId="17" fillId="0" borderId="30" xfId="0" applyNumberFormat="1" applyFont="1" applyBorder="1" applyAlignment="1" applyProtection="1">
      <alignment horizontal="center" vertical="center"/>
      <protection locked="0"/>
    </xf>
    <xf numFmtId="0" fontId="16" fillId="0" borderId="0" xfId="0" applyFont="1" applyAlignment="1" applyProtection="1">
      <alignment horizontal="left" vertical="center"/>
      <protection locked="0"/>
    </xf>
    <xf numFmtId="0" fontId="0" fillId="0" borderId="43" xfId="0" applyBorder="1">
      <alignment vertical="center"/>
    </xf>
    <xf numFmtId="0" fontId="18" fillId="0" borderId="0" xfId="0" applyFont="1" applyProtection="1">
      <alignment vertical="center"/>
      <protection locked="0"/>
    </xf>
    <xf numFmtId="0" fontId="5"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8" fillId="0" borderId="0" xfId="0" applyFont="1" applyBorder="1" applyAlignment="1" applyProtection="1">
      <alignment vertical="center"/>
      <protection locked="0"/>
    </xf>
    <xf numFmtId="0" fontId="0" fillId="0" borderId="0" xfId="0" applyAlignment="1" applyProtection="1">
      <alignment horizontal="left" vertical="center" wrapText="1"/>
      <protection locked="0"/>
    </xf>
    <xf numFmtId="0" fontId="29" fillId="0" borderId="5" xfId="0" applyFont="1" applyBorder="1" applyAlignment="1" applyProtection="1">
      <alignment horizontal="center" vertical="center"/>
      <protection locked="0"/>
    </xf>
    <xf numFmtId="0" fontId="18" fillId="0" borderId="0" xfId="0" applyFont="1" applyAlignment="1" applyProtection="1">
      <alignment horizontal="right" vertical="center"/>
      <protection locked="0"/>
    </xf>
    <xf numFmtId="0" fontId="18" fillId="0" borderId="0" xfId="0" applyFont="1" applyAlignment="1" applyProtection="1">
      <alignment horizontal="left" vertical="center"/>
      <protection locked="0"/>
    </xf>
    <xf numFmtId="0" fontId="5" fillId="0" borderId="0" xfId="0" applyFont="1" applyAlignment="1">
      <alignment horizontal="left" vertical="center"/>
    </xf>
    <xf numFmtId="0" fontId="0" fillId="0" borderId="0" xfId="0">
      <alignment vertical="center"/>
    </xf>
    <xf numFmtId="0" fontId="18"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5" fillId="0" borderId="0" xfId="0" applyFont="1" applyProtection="1">
      <alignment vertical="center"/>
      <protection locked="0"/>
    </xf>
    <xf numFmtId="0" fontId="0" fillId="0" borderId="0" xfId="0" applyProtection="1">
      <alignment vertical="center"/>
      <protection locked="0"/>
    </xf>
    <xf numFmtId="0" fontId="18" fillId="0" borderId="0" xfId="0" applyFont="1" applyBorder="1" applyAlignment="1" applyProtection="1">
      <alignment horizontal="left" vertical="center"/>
      <protection locked="0"/>
    </xf>
    <xf numFmtId="0" fontId="19" fillId="0" borderId="0" xfId="0" applyFont="1">
      <alignment vertical="center"/>
    </xf>
    <xf numFmtId="0" fontId="19" fillId="0" borderId="6" xfId="0" applyFont="1" applyBorder="1">
      <alignment vertical="center"/>
    </xf>
    <xf numFmtId="0" fontId="18" fillId="0" borderId="0" xfId="0" applyFont="1">
      <alignment vertical="center"/>
    </xf>
    <xf numFmtId="0" fontId="18" fillId="0" borderId="0" xfId="0" applyFont="1" applyAlignment="1">
      <alignment horizontal="left" vertical="center"/>
    </xf>
    <xf numFmtId="0" fontId="18" fillId="0" borderId="0" xfId="0" applyFont="1" applyBorder="1" applyAlignment="1">
      <alignment horizontal="left" vertical="center"/>
    </xf>
    <xf numFmtId="0" fontId="19" fillId="0" borderId="0" xfId="0" applyFont="1" applyAlignment="1">
      <alignment horizontal="left"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34" fillId="0" borderId="0" xfId="0" applyFont="1" applyAlignment="1">
      <alignment horizontal="left" vertical="center"/>
    </xf>
    <xf numFmtId="0" fontId="18" fillId="0" borderId="0" xfId="0" applyFont="1" applyProtection="1">
      <alignment vertical="center"/>
      <protection locked="0"/>
    </xf>
    <xf numFmtId="0" fontId="18" fillId="0" borderId="0" xfId="0" applyFont="1" applyAlignment="1" applyProtection="1">
      <alignment horizontal="left" vertical="center"/>
      <protection locked="0"/>
    </xf>
    <xf numFmtId="0" fontId="20" fillId="0" borderId="0" xfId="0" applyFont="1" applyProtection="1">
      <alignment vertical="center"/>
      <protection locked="0"/>
    </xf>
    <xf numFmtId="0" fontId="17" fillId="0" borderId="0" xfId="0" applyFont="1" applyAlignment="1" applyProtection="1">
      <alignment horizontal="center" vertical="center"/>
      <protection locked="0"/>
    </xf>
    <xf numFmtId="0" fontId="29" fillId="0" borderId="5"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8" fillId="0" borderId="0" xfId="0" applyFont="1" applyAlignment="1" applyProtection="1">
      <alignment horizontal="right" vertical="center"/>
      <protection locked="0"/>
    </xf>
    <xf numFmtId="0" fontId="20"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35" fillId="0" borderId="0" xfId="0" applyFont="1" applyAlignment="1" applyProtection="1">
      <alignment horizontal="center" vertical="center"/>
      <protection locked="0"/>
    </xf>
    <xf numFmtId="0" fontId="18" fillId="0" borderId="0" xfId="0" applyFont="1" applyFill="1">
      <alignment vertical="center"/>
    </xf>
    <xf numFmtId="0" fontId="19" fillId="0" borderId="0" xfId="0" applyFont="1" applyFill="1">
      <alignment vertical="center"/>
    </xf>
    <xf numFmtId="0" fontId="18" fillId="0" borderId="0" xfId="0" applyFont="1" applyFill="1" applyAlignment="1">
      <alignment horizontal="left" vertical="center"/>
    </xf>
    <xf numFmtId="0" fontId="17" fillId="0" borderId="13" xfId="0" applyFont="1" applyFill="1" applyBorder="1" applyAlignment="1">
      <alignment horizontal="center" vertical="center"/>
    </xf>
    <xf numFmtId="0" fontId="17" fillId="0" borderId="70" xfId="0" applyFont="1" applyFill="1" applyBorder="1" applyAlignment="1">
      <alignment horizontal="center" vertical="center"/>
    </xf>
    <xf numFmtId="0" fontId="20" fillId="0" borderId="0" xfId="0" applyFont="1" applyFill="1" applyBorder="1" applyAlignment="1">
      <alignment vertical="center"/>
    </xf>
    <xf numFmtId="0" fontId="18" fillId="0" borderId="0" xfId="0" applyFont="1" applyFill="1" applyBorder="1" applyAlignment="1">
      <alignment horizontal="left" vertical="center"/>
    </xf>
    <xf numFmtId="0" fontId="29" fillId="0" borderId="5" xfId="0" applyFont="1" applyFill="1" applyBorder="1" applyAlignment="1">
      <alignment horizontal="center" vertical="center"/>
    </xf>
    <xf numFmtId="0" fontId="29"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7"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9" fillId="0" borderId="0" xfId="0" applyFont="1" applyAlignment="1">
      <alignment horizontal="center" vertical="center" shrinkToFit="1"/>
    </xf>
    <xf numFmtId="0" fontId="22" fillId="0" borderId="0" xfId="0" applyFont="1">
      <alignment vertical="center"/>
    </xf>
    <xf numFmtId="0" fontId="29" fillId="0" borderId="2" xfId="0" applyFont="1" applyBorder="1">
      <alignment vertical="center"/>
    </xf>
    <xf numFmtId="0" fontId="29" fillId="0" borderId="3" xfId="0" applyFont="1" applyBorder="1">
      <alignment vertical="center"/>
    </xf>
    <xf numFmtId="0" fontId="29" fillId="0" borderId="3" xfId="0" applyFont="1" applyBorder="1" applyAlignment="1">
      <alignment horizontal="left" vertical="center"/>
    </xf>
    <xf numFmtId="0" fontId="29" fillId="0" borderId="4" xfId="0" applyFont="1" applyBorder="1">
      <alignment vertical="center"/>
    </xf>
    <xf numFmtId="0" fontId="29" fillId="0" borderId="0" xfId="0" applyFont="1" applyAlignment="1">
      <alignment horizontal="left" vertical="center"/>
    </xf>
    <xf numFmtId="0" fontId="29" fillId="0" borderId="5" xfId="0" applyFont="1" applyBorder="1" applyAlignment="1">
      <alignment horizontal="center" vertical="center"/>
    </xf>
    <xf numFmtId="0" fontId="19" fillId="0" borderId="0" xfId="0" applyFont="1" applyAlignment="1">
      <alignment horizontal="center" vertical="center"/>
    </xf>
    <xf numFmtId="0" fontId="23" fillId="0" borderId="0" xfId="0" applyFont="1" applyBorder="1" applyAlignment="1">
      <alignment horizontal="left" vertical="center"/>
    </xf>
    <xf numFmtId="0" fontId="16" fillId="0" borderId="0" xfId="0" applyFont="1">
      <alignment vertical="center"/>
    </xf>
    <xf numFmtId="0" fontId="16" fillId="0" borderId="0" xfId="0" applyFont="1" applyAlignment="1">
      <alignment horizontal="left" vertical="center"/>
    </xf>
    <xf numFmtId="0" fontId="22" fillId="0" borderId="0" xfId="0" applyFont="1" applyAlignment="1">
      <alignment horizontal="left" vertical="center"/>
    </xf>
    <xf numFmtId="0" fontId="37" fillId="0" borderId="0" xfId="0" applyFont="1">
      <alignment vertical="center"/>
    </xf>
    <xf numFmtId="0" fontId="37" fillId="0" borderId="0" xfId="0" applyFont="1" applyAlignment="1">
      <alignment vertical="center" wrapText="1"/>
    </xf>
    <xf numFmtId="49" fontId="19" fillId="0" borderId="64" xfId="0" applyNumberFormat="1" applyFont="1" applyBorder="1" applyAlignment="1">
      <alignment horizontal="left" vertical="center"/>
    </xf>
    <xf numFmtId="0" fontId="18" fillId="0" borderId="65" xfId="0" applyFont="1" applyBorder="1" applyAlignment="1">
      <alignment horizontal="center" vertical="center"/>
    </xf>
    <xf numFmtId="49" fontId="19" fillId="0" borderId="63" xfId="0" applyNumberFormat="1" applyFont="1" applyBorder="1" applyAlignment="1">
      <alignment horizontal="left" vertical="center"/>
    </xf>
    <xf numFmtId="0" fontId="29" fillId="0" borderId="8" xfId="0" applyFont="1" applyBorder="1" applyAlignment="1">
      <alignment horizontal="left" vertical="center"/>
    </xf>
    <xf numFmtId="0" fontId="29" fillId="0" borderId="3" xfId="0" applyFont="1" applyBorder="1" applyAlignment="1">
      <alignment horizontal="center" vertical="center"/>
    </xf>
    <xf numFmtId="0" fontId="19" fillId="0" borderId="6" xfId="0" applyFont="1" applyBorder="1" applyAlignment="1">
      <alignment horizontal="left" vertical="center"/>
    </xf>
    <xf numFmtId="3" fontId="18" fillId="0" borderId="0" xfId="0" applyNumberFormat="1" applyFont="1">
      <alignment vertical="center"/>
    </xf>
    <xf numFmtId="0" fontId="20" fillId="0" borderId="0" xfId="0" applyFont="1" applyAlignment="1">
      <alignment horizontal="center" vertical="center"/>
    </xf>
    <xf numFmtId="0" fontId="23" fillId="0" borderId="0" xfId="0" applyFont="1" applyAlignment="1">
      <alignment horizontal="center" vertical="center"/>
    </xf>
    <xf numFmtId="0" fontId="35" fillId="0" borderId="0" xfId="0" applyFont="1" applyAlignment="1">
      <alignment horizontal="center" vertical="center"/>
    </xf>
    <xf numFmtId="0" fontId="17" fillId="0" borderId="30" xfId="0" applyFont="1" applyBorder="1" applyAlignment="1">
      <alignment horizontal="right" vertical="center"/>
    </xf>
    <xf numFmtId="0" fontId="34" fillId="0" borderId="1" xfId="0" applyFont="1" applyBorder="1" applyAlignment="1">
      <alignment horizontal="center"/>
    </xf>
    <xf numFmtId="176" fontId="18" fillId="0" borderId="0" xfId="0" applyNumberFormat="1" applyFont="1" applyBorder="1" applyAlignment="1">
      <alignment horizontal="right" vertical="center"/>
    </xf>
    <xf numFmtId="176" fontId="19" fillId="0" borderId="0" xfId="0" applyNumberFormat="1" applyFont="1" applyBorder="1" applyAlignment="1">
      <alignment horizontal="right" vertical="center"/>
    </xf>
    <xf numFmtId="176" fontId="18" fillId="0" borderId="0" xfId="0" applyNumberFormat="1" applyFont="1" applyBorder="1" applyAlignment="1">
      <alignment vertical="center"/>
    </xf>
    <xf numFmtId="176" fontId="19" fillId="0" borderId="30" xfId="0" applyNumberFormat="1" applyFont="1" applyBorder="1" applyAlignment="1">
      <alignment vertical="center"/>
    </xf>
    <xf numFmtId="0" fontId="20" fillId="0" borderId="0" xfId="0" applyFont="1">
      <alignment vertical="center"/>
    </xf>
    <xf numFmtId="3" fontId="23" fillId="0" borderId="0" xfId="0" applyNumberFormat="1" applyFont="1">
      <alignment vertical="center"/>
    </xf>
    <xf numFmtId="0" fontId="18" fillId="0" borderId="0" xfId="0" applyFont="1" applyBorder="1" applyAlignment="1">
      <alignment vertical="center"/>
    </xf>
    <xf numFmtId="0" fontId="19" fillId="0" borderId="30" xfId="0" applyFont="1" applyBorder="1" applyAlignment="1">
      <alignment vertical="center"/>
    </xf>
    <xf numFmtId="0" fontId="23" fillId="0" borderId="0" xfId="0" applyFont="1" applyBorder="1" applyAlignment="1">
      <alignment horizontal="center" vertical="center" shrinkToFit="1"/>
    </xf>
    <xf numFmtId="0" fontId="17" fillId="0" borderId="0" xfId="0" applyFont="1" applyBorder="1" applyAlignment="1">
      <alignment horizontal="center" vertical="center" shrinkToFit="1"/>
    </xf>
    <xf numFmtId="0" fontId="36" fillId="0" borderId="0" xfId="0" applyFont="1">
      <alignment vertical="center"/>
    </xf>
    <xf numFmtId="0" fontId="18" fillId="0" borderId="0" xfId="0" applyFont="1" applyBorder="1">
      <alignment vertical="center"/>
    </xf>
    <xf numFmtId="3" fontId="18" fillId="0" borderId="0" xfId="0" applyNumberFormat="1" applyFont="1" applyBorder="1">
      <alignment vertical="center"/>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lignment vertical="center"/>
    </xf>
    <xf numFmtId="0" fontId="17" fillId="0" borderId="0" xfId="0" applyFont="1" applyBorder="1" applyAlignment="1">
      <alignment vertical="center" wrapText="1"/>
    </xf>
    <xf numFmtId="0" fontId="23" fillId="0" borderId="0" xfId="0" applyFont="1" applyBorder="1">
      <alignment vertical="center"/>
    </xf>
    <xf numFmtId="0" fontId="23" fillId="0" borderId="0" xfId="0" applyFont="1" applyBorder="1" applyAlignment="1">
      <alignment horizontal="right" vertical="center"/>
    </xf>
    <xf numFmtId="3" fontId="23" fillId="0" borderId="0" xfId="0" applyNumberFormat="1" applyFont="1" applyBorder="1">
      <alignment vertical="center"/>
    </xf>
    <xf numFmtId="0" fontId="42" fillId="0" borderId="1" xfId="0" applyFont="1" applyBorder="1" applyAlignment="1">
      <alignment horizontal="center" vertical="center"/>
    </xf>
    <xf numFmtId="0" fontId="49" fillId="0" borderId="1" xfId="0" applyFont="1" applyFill="1" applyBorder="1">
      <alignment vertical="center"/>
    </xf>
    <xf numFmtId="0" fontId="18" fillId="0" borderId="0" xfId="0" applyFont="1" applyFill="1">
      <alignment vertical="center"/>
    </xf>
    <xf numFmtId="0" fontId="19" fillId="0" borderId="0" xfId="0" applyFont="1" applyFill="1">
      <alignment vertical="center"/>
    </xf>
    <xf numFmtId="0" fontId="16" fillId="0" borderId="0" xfId="0" applyFont="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3" fontId="18" fillId="0" borderId="0" xfId="0" applyNumberFormat="1" applyFont="1" applyProtection="1">
      <alignment vertical="center"/>
    </xf>
    <xf numFmtId="0" fontId="18" fillId="0" borderId="0" xfId="0" applyFont="1" applyFill="1" applyAlignment="1">
      <alignment horizontal="center" vertical="center"/>
    </xf>
    <xf numFmtId="3" fontId="18" fillId="0" borderId="0" xfId="0" applyNumberFormat="1" applyFont="1" applyFill="1">
      <alignment vertical="center"/>
    </xf>
    <xf numFmtId="0" fontId="17" fillId="0" borderId="0" xfId="0" applyFont="1" applyFill="1" applyAlignment="1">
      <alignment horizontal="center" vertical="center"/>
    </xf>
    <xf numFmtId="0" fontId="20" fillId="0" borderId="0" xfId="0" applyFont="1" applyFill="1">
      <alignment vertical="center"/>
    </xf>
    <xf numFmtId="0" fontId="23" fillId="0" borderId="0" xfId="0" applyFont="1" applyFill="1" applyAlignment="1">
      <alignment horizontal="right" vertical="center"/>
    </xf>
    <xf numFmtId="0" fontId="23" fillId="0" borderId="30" xfId="0" applyFont="1" applyFill="1" applyBorder="1" applyAlignment="1">
      <alignment vertical="center" shrinkToFit="1"/>
    </xf>
    <xf numFmtId="0" fontId="23" fillId="0" borderId="0" xfId="0" applyFont="1" applyFill="1" applyAlignment="1">
      <alignment horizontal="center" vertical="center" shrinkToFit="1"/>
    </xf>
    <xf numFmtId="0" fontId="23" fillId="0" borderId="0" xfId="0" applyFont="1" applyFill="1" applyAlignment="1">
      <alignment vertical="center"/>
    </xf>
    <xf numFmtId="3" fontId="23" fillId="0" borderId="0" xfId="0" applyNumberFormat="1" applyFont="1" applyFill="1">
      <alignment vertical="center"/>
    </xf>
    <xf numFmtId="0" fontId="23" fillId="0" borderId="0" xfId="0" applyFont="1" applyFill="1" applyAlignment="1">
      <alignment horizontal="center" vertical="center"/>
    </xf>
    <xf numFmtId="0" fontId="35" fillId="0" borderId="0" xfId="0" applyFont="1" applyFill="1" applyAlignment="1">
      <alignment horizontal="center" vertical="center"/>
    </xf>
    <xf numFmtId="0" fontId="17" fillId="0" borderId="0" xfId="0" applyFont="1" applyFill="1" applyAlignment="1">
      <alignment horizontal="right" vertical="center"/>
    </xf>
    <xf numFmtId="0" fontId="17" fillId="0" borderId="0" xfId="0" applyFont="1" applyFill="1" applyAlignment="1">
      <alignment horizontal="left" vertical="center"/>
    </xf>
    <xf numFmtId="0" fontId="17" fillId="0" borderId="0" xfId="0" applyFont="1" applyFill="1" applyAlignment="1">
      <alignment horizontal="center" vertical="center" shrinkToFit="1"/>
    </xf>
    <xf numFmtId="0" fontId="36" fillId="0" borderId="0" xfId="0" applyFont="1" applyFill="1">
      <alignment vertical="center"/>
    </xf>
    <xf numFmtId="0" fontId="17" fillId="0" borderId="0" xfId="0" applyFont="1" applyFill="1" applyAlignment="1">
      <alignment vertical="center" wrapText="1"/>
    </xf>
    <xf numFmtId="0" fontId="17" fillId="0" borderId="70" xfId="0" applyFont="1" applyFill="1" applyBorder="1">
      <alignment vertical="center"/>
    </xf>
    <xf numFmtId="3" fontId="18" fillId="0" borderId="0" xfId="0" applyNumberFormat="1" applyFont="1" applyFill="1" applyBorder="1">
      <alignment vertical="center"/>
    </xf>
    <xf numFmtId="3" fontId="18" fillId="0" borderId="0" xfId="0" applyNumberFormat="1" applyFont="1" applyBorder="1" applyProtection="1">
      <alignment vertical="center"/>
    </xf>
    <xf numFmtId="0" fontId="15" fillId="0" borderId="0" xfId="0" applyFont="1" applyAlignment="1">
      <alignment horizontal="left" vertical="center"/>
    </xf>
    <xf numFmtId="0" fontId="7" fillId="0" borderId="0" xfId="0" applyFont="1">
      <alignment vertical="center"/>
    </xf>
    <xf numFmtId="0" fontId="9" fillId="0" borderId="0" xfId="0" applyFont="1" applyAlignment="1">
      <alignment horizontal="center" vertical="center"/>
    </xf>
    <xf numFmtId="0" fontId="12" fillId="0" borderId="0" xfId="0" applyFont="1" applyAlignment="1">
      <alignment horizontal="center" vertical="center"/>
    </xf>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32" fillId="0" borderId="50" xfId="0" applyFont="1" applyFill="1" applyBorder="1" applyAlignment="1">
      <alignment horizontal="left" vertical="center"/>
    </xf>
    <xf numFmtId="0" fontId="19" fillId="0" borderId="51" xfId="0" applyFont="1" applyFill="1" applyBorder="1">
      <alignment vertical="center"/>
    </xf>
    <xf numFmtId="0" fontId="19" fillId="0" borderId="52" xfId="0" applyFont="1" applyFill="1" applyBorder="1">
      <alignment vertical="center"/>
    </xf>
    <xf numFmtId="0" fontId="32" fillId="0" borderId="54" xfId="0" applyFont="1" applyFill="1" applyBorder="1" applyAlignment="1">
      <alignment horizontal="left" vertical="center"/>
    </xf>
    <xf numFmtId="0" fontId="19" fillId="0" borderId="55" xfId="0" applyFont="1" applyFill="1" applyBorder="1">
      <alignment vertical="center"/>
    </xf>
    <xf numFmtId="0" fontId="19" fillId="0" borderId="56" xfId="0" applyFont="1" applyFill="1" applyBorder="1">
      <alignment vertical="center"/>
    </xf>
    <xf numFmtId="0" fontId="15" fillId="0" borderId="0" xfId="0" applyFont="1">
      <alignment vertical="center"/>
    </xf>
    <xf numFmtId="0" fontId="45" fillId="0" borderId="0" xfId="0" applyFont="1" applyAlignment="1">
      <alignment vertical="center" wrapText="1"/>
    </xf>
    <xf numFmtId="0" fontId="0" fillId="0" borderId="59" xfId="0" applyBorder="1">
      <alignment vertical="center"/>
    </xf>
    <xf numFmtId="0" fontId="0" fillId="0" borderId="43" xfId="0" applyBorder="1">
      <alignment vertical="center"/>
    </xf>
    <xf numFmtId="0" fontId="0" fillId="0" borderId="49" xfId="0" applyBorder="1">
      <alignment vertical="center"/>
    </xf>
    <xf numFmtId="0" fontId="0" fillId="0" borderId="53" xfId="0" applyBorder="1">
      <alignment vertical="center"/>
    </xf>
    <xf numFmtId="0" fontId="39" fillId="0" borderId="71" xfId="0" applyFont="1" applyFill="1" applyBorder="1" applyAlignment="1">
      <alignment horizontal="left" vertical="center"/>
    </xf>
    <xf numFmtId="0" fontId="39" fillId="0" borderId="43" xfId="0" applyFont="1" applyFill="1" applyBorder="1" applyAlignment="1">
      <alignment horizontal="left" vertical="center"/>
    </xf>
    <xf numFmtId="0" fontId="0" fillId="0" borderId="58" xfId="0" applyBorder="1" applyAlignment="1">
      <alignment vertical="center"/>
    </xf>
    <xf numFmtId="0" fontId="0" fillId="0" borderId="79" xfId="0" applyBorder="1" applyAlignment="1">
      <alignment vertical="center"/>
    </xf>
    <xf numFmtId="0" fontId="0" fillId="0" borderId="80" xfId="0" applyBorder="1" applyAlignment="1">
      <alignment vertical="center"/>
    </xf>
    <xf numFmtId="0" fontId="0" fillId="0" borderId="71" xfId="0" applyBorder="1" applyAlignment="1">
      <alignment vertical="center"/>
    </xf>
    <xf numFmtId="0" fontId="48" fillId="0" borderId="80" xfId="0" applyFont="1" applyBorder="1" applyAlignment="1">
      <alignment vertical="center"/>
    </xf>
    <xf numFmtId="0" fontId="48" fillId="0" borderId="59" xfId="0" applyFont="1" applyBorder="1" applyAlignment="1">
      <alignment vertical="center"/>
    </xf>
    <xf numFmtId="0" fontId="0" fillId="0" borderId="43" xfId="0" applyBorder="1" applyAlignment="1">
      <alignment vertical="center"/>
    </xf>
    <xf numFmtId="49" fontId="6" fillId="0" borderId="13" xfId="0" applyNumberFormat="1" applyFont="1" applyBorder="1" applyAlignment="1" applyProtection="1">
      <alignment vertical="center"/>
      <protection locked="0"/>
    </xf>
    <xf numFmtId="49" fontId="6" fillId="0" borderId="25" xfId="0" applyNumberFormat="1" applyFont="1" applyBorder="1" applyAlignment="1" applyProtection="1">
      <alignment vertical="center"/>
      <protection locked="0"/>
    </xf>
    <xf numFmtId="49" fontId="0" fillId="0" borderId="14" xfId="0" applyNumberFormat="1" applyBorder="1" applyAlignment="1" applyProtection="1">
      <alignment vertical="center"/>
      <protection locked="0"/>
    </xf>
    <xf numFmtId="49" fontId="0" fillId="0" borderId="13" xfId="0" applyNumberFormat="1" applyBorder="1" applyAlignment="1" applyProtection="1">
      <alignment vertical="center"/>
      <protection locked="0"/>
    </xf>
    <xf numFmtId="49" fontId="0" fillId="0" borderId="25" xfId="0" applyNumberFormat="1" applyBorder="1" applyAlignment="1" applyProtection="1">
      <alignment vertical="center"/>
      <protection locked="0"/>
    </xf>
    <xf numFmtId="0" fontId="5" fillId="0" borderId="60" xfId="0" applyFont="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5" fillId="0" borderId="21" xfId="0" applyFont="1" applyBorder="1" applyAlignment="1" applyProtection="1">
      <alignment horizontal="left" vertical="center"/>
      <protection locked="0"/>
    </xf>
    <xf numFmtId="0" fontId="0" fillId="0" borderId="66" xfId="0" applyBorder="1" applyAlignment="1" applyProtection="1">
      <alignment horizontal="left" vertical="center"/>
      <protection locked="0"/>
    </xf>
    <xf numFmtId="0" fontId="5" fillId="0" borderId="13"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6" fillId="0" borderId="13" xfId="0" applyFont="1" applyBorder="1" applyAlignment="1" applyProtection="1">
      <alignment vertical="center"/>
      <protection locked="0"/>
    </xf>
    <xf numFmtId="0" fontId="6" fillId="0" borderId="25" xfId="0" applyFont="1" applyBorder="1" applyAlignment="1" applyProtection="1">
      <alignment vertical="center"/>
      <protection locked="0"/>
    </xf>
    <xf numFmtId="0" fontId="0" fillId="0" borderId="14" xfId="0" applyBorder="1" applyAlignment="1" applyProtection="1">
      <alignment vertical="center"/>
      <protection locked="0"/>
    </xf>
    <xf numFmtId="0" fontId="0" fillId="0" borderId="13" xfId="0" applyBorder="1" applyAlignment="1" applyProtection="1">
      <alignment vertical="center"/>
      <protection locked="0"/>
    </xf>
    <xf numFmtId="0" fontId="0" fillId="0" borderId="25" xfId="0" applyBorder="1" applyAlignment="1" applyProtection="1">
      <alignment vertical="center"/>
      <protection locked="0"/>
    </xf>
    <xf numFmtId="0" fontId="18" fillId="0" borderId="0" xfId="0" applyFont="1" applyProtection="1">
      <alignment vertical="center"/>
      <protection locked="0"/>
    </xf>
    <xf numFmtId="0" fontId="19" fillId="0" borderId="0" xfId="0" applyFont="1" applyProtection="1">
      <alignment vertical="center"/>
      <protection locked="0"/>
    </xf>
    <xf numFmtId="0" fontId="15" fillId="0" borderId="15" xfId="0" applyFont="1" applyBorder="1" applyAlignment="1" applyProtection="1">
      <alignment horizontal="center" vertical="center"/>
    </xf>
    <xf numFmtId="0" fontId="15" fillId="0" borderId="23" xfId="0" applyFont="1" applyBorder="1" applyAlignment="1" applyProtection="1">
      <alignment horizontal="center" vertical="center"/>
    </xf>
    <xf numFmtId="0" fontId="15" fillId="0" borderId="16" xfId="0" applyFont="1" applyBorder="1" applyAlignment="1" applyProtection="1">
      <alignment horizontal="center" vertical="center"/>
    </xf>
    <xf numFmtId="0" fontId="9" fillId="0" borderId="0" xfId="0" applyFont="1" applyProtection="1">
      <alignment vertical="center"/>
      <protection locked="0"/>
    </xf>
    <xf numFmtId="0" fontId="12" fillId="0" borderId="0" xfId="0" applyFont="1" applyProtection="1">
      <alignment vertical="center"/>
      <protection locked="0"/>
    </xf>
    <xf numFmtId="176" fontId="29" fillId="0" borderId="15" xfId="0" applyNumberFormat="1" applyFont="1" applyBorder="1" applyAlignment="1" applyProtection="1">
      <alignment vertical="center"/>
    </xf>
    <xf numFmtId="176" fontId="19" fillId="0" borderId="23" xfId="0" applyNumberFormat="1" applyFont="1" applyBorder="1" applyAlignment="1" applyProtection="1">
      <alignment vertical="center"/>
    </xf>
    <xf numFmtId="176" fontId="19" fillId="0" borderId="16" xfId="0" applyNumberFormat="1" applyFont="1" applyBorder="1" applyAlignment="1" applyProtection="1">
      <alignment vertical="center"/>
    </xf>
    <xf numFmtId="176" fontId="29" fillId="0" borderId="28" xfId="0" applyNumberFormat="1" applyFont="1" applyBorder="1" applyAlignment="1" applyProtection="1">
      <alignment vertical="center"/>
    </xf>
    <xf numFmtId="176" fontId="19" fillId="0" borderId="24" xfId="0" applyNumberFormat="1" applyFont="1" applyBorder="1" applyAlignment="1" applyProtection="1">
      <alignment vertical="center"/>
    </xf>
    <xf numFmtId="176" fontId="19" fillId="0" borderId="29" xfId="0" applyNumberFormat="1" applyFont="1" applyBorder="1" applyAlignment="1" applyProtection="1">
      <alignment vertical="center"/>
    </xf>
    <xf numFmtId="176" fontId="29" fillId="0" borderId="13" xfId="0" applyNumberFormat="1" applyFont="1" applyBorder="1" applyAlignment="1" applyProtection="1">
      <alignment vertical="center"/>
    </xf>
    <xf numFmtId="176" fontId="19" fillId="0" borderId="25" xfId="0" applyNumberFormat="1" applyFont="1" applyBorder="1" applyAlignment="1" applyProtection="1">
      <alignment vertical="center"/>
    </xf>
    <xf numFmtId="176" fontId="19" fillId="0" borderId="14" xfId="0" applyNumberFormat="1" applyFont="1" applyBorder="1" applyAlignment="1" applyProtection="1">
      <alignment vertical="center"/>
    </xf>
    <xf numFmtId="0" fontId="0" fillId="0" borderId="19" xfId="0" applyBorder="1" applyAlignment="1" applyProtection="1">
      <alignment vertical="center"/>
      <protection locked="0"/>
    </xf>
    <xf numFmtId="0" fontId="0" fillId="0" borderId="26" xfId="0" applyBorder="1" applyAlignment="1" applyProtection="1">
      <alignment vertical="center"/>
      <protection locked="0"/>
    </xf>
    <xf numFmtId="0" fontId="0" fillId="0" borderId="20" xfId="0" applyBorder="1" applyAlignment="1" applyProtection="1">
      <alignment vertical="center"/>
      <protection locked="0"/>
    </xf>
    <xf numFmtId="0" fontId="0" fillId="0" borderId="21" xfId="0" applyBorder="1" applyAlignment="1" applyProtection="1">
      <alignment vertical="center"/>
      <protection locked="0"/>
    </xf>
    <xf numFmtId="0" fontId="0" fillId="0" borderId="27" xfId="0" applyBorder="1" applyAlignment="1" applyProtection="1">
      <alignment vertical="center"/>
      <protection locked="0"/>
    </xf>
    <xf numFmtId="0" fontId="0" fillId="0" borderId="22" xfId="0" applyBorder="1" applyAlignment="1" applyProtection="1">
      <alignment vertical="center"/>
      <protection locked="0"/>
    </xf>
    <xf numFmtId="49" fontId="0" fillId="0" borderId="19" xfId="0" applyNumberFormat="1" applyBorder="1" applyAlignment="1" applyProtection="1">
      <alignment vertical="center"/>
      <protection locked="0"/>
    </xf>
    <xf numFmtId="49" fontId="0" fillId="0" borderId="26" xfId="0" applyNumberFormat="1" applyBorder="1" applyAlignment="1" applyProtection="1">
      <alignment vertical="center"/>
      <protection locked="0"/>
    </xf>
    <xf numFmtId="49" fontId="0" fillId="0" borderId="20" xfId="0" applyNumberFormat="1" applyBorder="1" applyAlignment="1" applyProtection="1">
      <alignment vertical="center"/>
      <protection locked="0"/>
    </xf>
    <xf numFmtId="49" fontId="0" fillId="0" borderId="67" xfId="0" applyNumberFormat="1" applyFill="1" applyBorder="1" applyAlignment="1" applyProtection="1">
      <alignment vertical="center"/>
      <protection locked="0"/>
    </xf>
    <xf numFmtId="49" fontId="0" fillId="0" borderId="61" xfId="0" applyNumberFormat="1" applyFill="1" applyBorder="1" applyAlignment="1" applyProtection="1">
      <alignment vertical="center"/>
      <protection locked="0"/>
    </xf>
    <xf numFmtId="49" fontId="0" fillId="0" borderId="68" xfId="0" applyNumberFormat="1" applyFill="1" applyBorder="1" applyAlignment="1" applyProtection="1">
      <alignment vertical="center"/>
      <protection locked="0"/>
    </xf>
    <xf numFmtId="0" fontId="0" fillId="0" borderId="72" xfId="0" applyFill="1" applyBorder="1" applyAlignment="1" applyProtection="1">
      <alignment vertical="center"/>
      <protection locked="0"/>
    </xf>
    <xf numFmtId="0" fontId="0" fillId="0" borderId="27" xfId="0" applyFill="1" applyBorder="1" applyAlignment="1" applyProtection="1">
      <alignment vertical="center"/>
      <protection locked="0"/>
    </xf>
    <xf numFmtId="0" fontId="0" fillId="0" borderId="73" xfId="0" applyFill="1" applyBorder="1" applyAlignment="1" applyProtection="1">
      <alignment vertical="center"/>
      <protection locked="0"/>
    </xf>
    <xf numFmtId="0" fontId="0" fillId="0" borderId="67" xfId="0" applyFill="1" applyBorder="1" applyAlignment="1" applyProtection="1">
      <alignment vertical="center"/>
      <protection locked="0"/>
    </xf>
    <xf numFmtId="0" fontId="0" fillId="0" borderId="61" xfId="0" applyFill="1" applyBorder="1" applyAlignment="1" applyProtection="1">
      <alignment vertical="center"/>
      <protection locked="0"/>
    </xf>
    <xf numFmtId="0" fontId="0" fillId="0" borderId="68" xfId="0" applyFill="1" applyBorder="1" applyAlignment="1" applyProtection="1">
      <alignment vertical="center"/>
      <protection locked="0"/>
    </xf>
    <xf numFmtId="0" fontId="0" fillId="0" borderId="54" xfId="0" applyFill="1" applyBorder="1" applyAlignment="1" applyProtection="1">
      <alignment vertical="center"/>
      <protection locked="0"/>
    </xf>
    <xf numFmtId="0" fontId="0" fillId="0" borderId="55" xfId="0" applyFill="1" applyBorder="1" applyAlignment="1" applyProtection="1">
      <alignment vertical="center"/>
      <protection locked="0"/>
    </xf>
    <xf numFmtId="0" fontId="0" fillId="0" borderId="56" xfId="0" applyFill="1" applyBorder="1" applyAlignment="1" applyProtection="1">
      <alignment vertical="center"/>
      <protection locked="0"/>
    </xf>
    <xf numFmtId="0" fontId="5"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9" fillId="0" borderId="72" xfId="0" applyFont="1" applyFill="1" applyBorder="1" applyAlignment="1" applyProtection="1">
      <alignment vertical="center"/>
      <protection locked="0"/>
    </xf>
    <xf numFmtId="0" fontId="9" fillId="0" borderId="27" xfId="0" applyFont="1" applyFill="1" applyBorder="1" applyAlignment="1" applyProtection="1">
      <alignment vertical="center"/>
      <protection locked="0"/>
    </xf>
    <xf numFmtId="0" fontId="9" fillId="0" borderId="73" xfId="0" applyFont="1" applyFill="1" applyBorder="1" applyAlignment="1" applyProtection="1">
      <alignment vertical="center"/>
      <protection locked="0"/>
    </xf>
    <xf numFmtId="0" fontId="18" fillId="0" borderId="0"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28" fillId="0" borderId="1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18" fillId="0" borderId="3"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25" fillId="0" borderId="5" xfId="0" applyFont="1" applyBorder="1" applyAlignment="1" applyProtection="1">
      <alignment horizontal="center" vertical="center"/>
    </xf>
    <xf numFmtId="0" fontId="25" fillId="0" borderId="0"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6" xfId="0" applyFont="1" applyBorder="1" applyAlignment="1" applyProtection="1">
      <alignment vertical="center"/>
    </xf>
    <xf numFmtId="0" fontId="5"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0" fillId="0" borderId="2" xfId="0" applyFill="1" applyBorder="1" applyAlignment="1" applyProtection="1">
      <alignment vertical="center"/>
      <protection locked="0"/>
    </xf>
    <xf numFmtId="0" fontId="0" fillId="0" borderId="3" xfId="0" applyFill="1" applyBorder="1" applyAlignment="1" applyProtection="1">
      <alignment vertical="center"/>
      <protection locked="0"/>
    </xf>
    <xf numFmtId="0" fontId="0" fillId="0" borderId="4" xfId="0" applyFill="1" applyBorder="1" applyAlignment="1" applyProtection="1">
      <alignment vertical="center"/>
      <protection locked="0"/>
    </xf>
    <xf numFmtId="0" fontId="27" fillId="0" borderId="0"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23" fillId="0" borderId="13" xfId="0" applyFont="1" applyBorder="1" applyProtection="1">
      <alignment vertical="center"/>
      <protection locked="0"/>
    </xf>
    <xf numFmtId="0" fontId="35" fillId="0" borderId="14" xfId="0" applyFont="1" applyBorder="1" applyProtection="1">
      <alignment vertical="center"/>
      <protection locked="0"/>
    </xf>
    <xf numFmtId="0" fontId="29" fillId="0" borderId="5"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6" xfId="0" applyFont="1" applyBorder="1" applyProtection="1">
      <alignment vertical="center"/>
      <protection locked="0"/>
    </xf>
    <xf numFmtId="0" fontId="18" fillId="0" borderId="0" xfId="0" applyFont="1" applyAlignment="1" applyProtection="1">
      <alignment horizontal="right" vertical="center"/>
      <protection locked="0"/>
    </xf>
    <xf numFmtId="0" fontId="18" fillId="0" borderId="0" xfId="0" applyFont="1" applyAlignment="1" applyProtection="1">
      <alignment horizontal="left" vertical="center"/>
      <protection locked="0"/>
    </xf>
    <xf numFmtId="0" fontId="19" fillId="0" borderId="0" xfId="0" applyFont="1" applyAlignment="1" applyProtection="1">
      <alignment horizontal="left" vertical="center"/>
      <protection locked="0"/>
    </xf>
    <xf numFmtId="0" fontId="17" fillId="0" borderId="13" xfId="0" applyFont="1" applyBorder="1" applyAlignment="1" applyProtection="1">
      <alignment horizontal="center" vertical="center"/>
      <protection locked="0"/>
    </xf>
    <xf numFmtId="0" fontId="20" fillId="0" borderId="14" xfId="0" applyFont="1" applyBorder="1" applyAlignment="1" applyProtection="1">
      <alignment horizontal="center" vertical="center"/>
      <protection locked="0"/>
    </xf>
    <xf numFmtId="0" fontId="20" fillId="0" borderId="14" xfId="0" applyFont="1" applyBorder="1" applyProtection="1">
      <alignment vertical="center"/>
      <protection locked="0"/>
    </xf>
    <xf numFmtId="0" fontId="17"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35" fillId="0" borderId="0" xfId="0" applyFont="1" applyAlignment="1" applyProtection="1">
      <alignment horizontal="center" vertical="center"/>
      <protection locked="0"/>
    </xf>
    <xf numFmtId="0" fontId="20" fillId="0" borderId="0" xfId="0" applyFont="1" applyProtection="1">
      <alignment vertical="center"/>
      <protection locked="0"/>
    </xf>
    <xf numFmtId="0" fontId="35" fillId="0" borderId="25" xfId="0" applyFont="1" applyBorder="1" applyProtection="1">
      <alignment vertical="center"/>
      <protection locked="0"/>
    </xf>
    <xf numFmtId="0" fontId="20" fillId="0" borderId="25" xfId="0" applyFont="1" applyBorder="1" applyAlignment="1" applyProtection="1">
      <alignment horizontal="center" vertical="center"/>
      <protection locked="0"/>
    </xf>
    <xf numFmtId="0" fontId="17" fillId="0" borderId="70" xfId="0" applyFont="1" applyBorder="1" applyAlignment="1" applyProtection="1">
      <alignment horizontal="center" vertical="center"/>
      <protection locked="0"/>
    </xf>
    <xf numFmtId="0" fontId="5" fillId="0" borderId="13" xfId="0" applyFont="1" applyFill="1" applyBorder="1">
      <alignment vertical="center"/>
    </xf>
    <xf numFmtId="0" fontId="5" fillId="0" borderId="25" xfId="0" applyFont="1" applyFill="1" applyBorder="1">
      <alignment vertical="center"/>
    </xf>
    <xf numFmtId="0" fontId="7" fillId="0" borderId="14" xfId="0" applyFont="1" applyFill="1" applyBorder="1">
      <alignment vertical="center"/>
    </xf>
    <xf numFmtId="49" fontId="5" fillId="0" borderId="13" xfId="0" applyNumberFormat="1" applyFont="1" applyFill="1" applyBorder="1">
      <alignment vertical="center"/>
    </xf>
    <xf numFmtId="49" fontId="5" fillId="0" borderId="25" xfId="0" applyNumberFormat="1" applyFont="1" applyFill="1" applyBorder="1">
      <alignment vertical="center"/>
    </xf>
    <xf numFmtId="49" fontId="7" fillId="0" borderId="14" xfId="0" applyNumberFormat="1" applyFont="1" applyFill="1" applyBorder="1">
      <alignment vertical="center"/>
    </xf>
    <xf numFmtId="49" fontId="0" fillId="0" borderId="13" xfId="0" applyNumberFormat="1" applyFill="1" applyBorder="1">
      <alignment vertical="center"/>
    </xf>
    <xf numFmtId="49" fontId="0" fillId="0" borderId="25" xfId="0" applyNumberFormat="1" applyFill="1" applyBorder="1">
      <alignment vertical="center"/>
    </xf>
    <xf numFmtId="49" fontId="0" fillId="0" borderId="14" xfId="0" applyNumberFormat="1" applyFill="1" applyBorder="1">
      <alignment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7" fillId="0" borderId="62" xfId="0" applyFont="1" applyFill="1" applyBorder="1" applyAlignment="1">
      <alignment horizontal="center" vertical="center"/>
    </xf>
    <xf numFmtId="0" fontId="5" fillId="0" borderId="21" xfId="0" applyFont="1" applyFill="1" applyBorder="1" applyAlignment="1">
      <alignment horizontal="left" vertical="center"/>
    </xf>
    <xf numFmtId="0" fontId="0" fillId="0" borderId="66" xfId="0" applyFill="1" applyBorder="1" applyAlignment="1">
      <alignment horizontal="left" vertical="center"/>
    </xf>
    <xf numFmtId="0" fontId="5" fillId="0" borderId="13" xfId="0" applyFont="1" applyFill="1" applyBorder="1" applyAlignment="1">
      <alignment horizontal="center" vertical="center"/>
    </xf>
    <xf numFmtId="0" fontId="5" fillId="0" borderId="25" xfId="0" applyFont="1" applyFill="1" applyBorder="1" applyAlignment="1">
      <alignment horizontal="center" vertical="center"/>
    </xf>
    <xf numFmtId="0" fontId="7" fillId="0" borderId="14" xfId="0" applyFont="1" applyFill="1" applyBorder="1" applyAlignment="1">
      <alignment horizontal="center" vertical="center"/>
    </xf>
    <xf numFmtId="0" fontId="0" fillId="0" borderId="19" xfId="0" applyFill="1" applyBorder="1">
      <alignment vertical="center"/>
    </xf>
    <xf numFmtId="0" fontId="0" fillId="0" borderId="26" xfId="0" applyFill="1" applyBorder="1">
      <alignment vertical="center"/>
    </xf>
    <xf numFmtId="0" fontId="0" fillId="0" borderId="20" xfId="0" applyFill="1" applyBorder="1">
      <alignment vertical="center"/>
    </xf>
    <xf numFmtId="0" fontId="7" fillId="0" borderId="21" xfId="0" applyFont="1" applyFill="1" applyBorder="1">
      <alignment vertical="center"/>
    </xf>
    <xf numFmtId="0" fontId="7" fillId="0" borderId="27" xfId="0" applyFont="1" applyFill="1" applyBorder="1">
      <alignment vertical="center"/>
    </xf>
    <xf numFmtId="0" fontId="7" fillId="0" borderId="22" xfId="0" applyFont="1" applyFill="1" applyBorder="1">
      <alignment vertical="center"/>
    </xf>
    <xf numFmtId="49" fontId="12" fillId="0" borderId="19" xfId="0" applyNumberFormat="1" applyFont="1" applyFill="1" applyBorder="1">
      <alignment vertical="center"/>
    </xf>
    <xf numFmtId="49" fontId="47" fillId="0" borderId="26" xfId="0" applyNumberFormat="1" applyFont="1" applyFill="1" applyBorder="1">
      <alignment vertical="center"/>
    </xf>
    <xf numFmtId="49" fontId="47" fillId="0" borderId="20" xfId="0" applyNumberFormat="1" applyFont="1" applyFill="1" applyBorder="1">
      <alignment vertical="center"/>
    </xf>
    <xf numFmtId="0" fontId="0" fillId="0" borderId="21" xfId="0" applyFill="1" applyBorder="1">
      <alignment vertical="center"/>
    </xf>
    <xf numFmtId="0" fontId="0" fillId="0" borderId="27" xfId="0" applyFill="1" applyBorder="1">
      <alignment vertical="center"/>
    </xf>
    <xf numFmtId="0" fontId="0" fillId="0" borderId="22" xfId="0" applyFill="1" applyBorder="1">
      <alignment vertical="center"/>
    </xf>
    <xf numFmtId="0" fontId="7" fillId="0" borderId="13" xfId="0" applyFont="1" applyFill="1" applyBorder="1">
      <alignment vertical="center"/>
    </xf>
    <xf numFmtId="0" fontId="7" fillId="0" borderId="25" xfId="0" applyFont="1" applyFill="1" applyBorder="1">
      <alignment vertical="center"/>
    </xf>
    <xf numFmtId="0" fontId="18" fillId="0" borderId="15" xfId="0" applyFont="1" applyFill="1" applyBorder="1" applyAlignment="1">
      <alignment horizontal="center" vertical="center" shrinkToFit="1"/>
    </xf>
    <xf numFmtId="0" fontId="18" fillId="0" borderId="23" xfId="0" applyFont="1" applyFill="1" applyBorder="1" applyAlignment="1">
      <alignment horizontal="center" vertical="center" shrinkToFit="1"/>
    </xf>
    <xf numFmtId="0" fontId="18" fillId="0" borderId="16" xfId="0" applyFont="1" applyFill="1" applyBorder="1" applyAlignment="1">
      <alignment horizontal="center" vertical="center" shrinkToFit="1"/>
    </xf>
    <xf numFmtId="38" fontId="29" fillId="0" borderId="15" xfId="1" applyFont="1" applyFill="1" applyBorder="1" applyAlignment="1">
      <alignment vertical="center"/>
    </xf>
    <xf numFmtId="38" fontId="19" fillId="0" borderId="23" xfId="1" applyFont="1" applyFill="1" applyBorder="1" applyAlignment="1">
      <alignment vertical="center"/>
    </xf>
    <xf numFmtId="38" fontId="19" fillId="0" borderId="16" xfId="1" applyFont="1" applyFill="1" applyBorder="1" applyAlignment="1">
      <alignment vertical="center"/>
    </xf>
    <xf numFmtId="3" fontId="29" fillId="0" borderId="28" xfId="0" applyNumberFormat="1" applyFont="1" applyFill="1" applyBorder="1">
      <alignment vertical="center"/>
    </xf>
    <xf numFmtId="3" fontId="19" fillId="0" borderId="24" xfId="0" applyNumberFormat="1" applyFont="1" applyFill="1" applyBorder="1">
      <alignment vertical="center"/>
    </xf>
    <xf numFmtId="3" fontId="19" fillId="0" borderId="29" xfId="0" applyNumberFormat="1" applyFont="1" applyFill="1" applyBorder="1">
      <alignment vertical="center"/>
    </xf>
    <xf numFmtId="0" fontId="37" fillId="0" borderId="70" xfId="0" applyFont="1" applyBorder="1" applyAlignment="1">
      <alignment vertical="center" wrapText="1"/>
    </xf>
    <xf numFmtId="0" fontId="19" fillId="0" borderId="0" xfId="0" applyFont="1">
      <alignment vertical="center"/>
    </xf>
    <xf numFmtId="0" fontId="19" fillId="0" borderId="6" xfId="0" applyFont="1" applyBorder="1">
      <alignment vertical="center"/>
    </xf>
    <xf numFmtId="38" fontId="29" fillId="0" borderId="13" xfId="0" applyNumberFormat="1" applyFont="1" applyFill="1" applyBorder="1">
      <alignment vertical="center"/>
    </xf>
    <xf numFmtId="0" fontId="19" fillId="0" borderId="25" xfId="0" applyFont="1" applyFill="1" applyBorder="1">
      <alignment vertical="center"/>
    </xf>
    <xf numFmtId="0" fontId="19" fillId="0" borderId="14" xfId="0" applyFont="1" applyFill="1" applyBorder="1">
      <alignment vertical="center"/>
    </xf>
    <xf numFmtId="0" fontId="19" fillId="0" borderId="0" xfId="0" applyFont="1" applyAlignment="1">
      <alignment vertical="center" wrapText="1"/>
    </xf>
    <xf numFmtId="0" fontId="0" fillId="0" borderId="67" xfId="0" applyFill="1" applyBorder="1" applyAlignment="1">
      <alignment vertical="center" shrinkToFit="1"/>
    </xf>
    <xf numFmtId="0" fontId="0" fillId="0" borderId="61" xfId="0" applyFill="1" applyBorder="1" applyAlignment="1">
      <alignment vertical="center" shrinkToFit="1"/>
    </xf>
    <xf numFmtId="0" fontId="0" fillId="0" borderId="68" xfId="0" applyFill="1" applyBorder="1" applyAlignment="1">
      <alignment vertical="center" shrinkToFit="1"/>
    </xf>
    <xf numFmtId="0" fontId="18" fillId="0" borderId="0" xfId="0" applyFont="1" applyFill="1">
      <alignment vertical="center"/>
    </xf>
    <xf numFmtId="0" fontId="19" fillId="0" borderId="0" xfId="0" applyFont="1" applyFill="1">
      <alignment vertical="center"/>
    </xf>
    <xf numFmtId="0" fontId="28" fillId="0" borderId="15"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16" xfId="0" applyFont="1" applyFill="1" applyBorder="1" applyAlignment="1">
      <alignment horizontal="center" vertical="center"/>
    </xf>
    <xf numFmtId="0" fontId="18" fillId="0" borderId="3" xfId="0" applyFont="1" applyFill="1" applyBorder="1" applyAlignment="1">
      <alignment horizontal="left" vertical="center"/>
    </xf>
    <xf numFmtId="0" fontId="0" fillId="0" borderId="3" xfId="0" applyFill="1" applyBorder="1" applyAlignment="1">
      <alignment horizontal="left" vertical="center"/>
    </xf>
    <xf numFmtId="0" fontId="0" fillId="0" borderId="2" xfId="0" applyFill="1" applyBorder="1" applyAlignment="1">
      <alignment vertical="center" shrinkToFit="1"/>
    </xf>
    <xf numFmtId="0" fontId="0" fillId="0" borderId="3" xfId="0" applyFill="1" applyBorder="1" applyAlignment="1">
      <alignment vertical="center" shrinkToFit="1"/>
    </xf>
    <xf numFmtId="0" fontId="0" fillId="0" borderId="4" xfId="0" applyFill="1" applyBorder="1" applyAlignment="1">
      <alignment vertical="center" shrinkToFit="1"/>
    </xf>
    <xf numFmtId="0" fontId="7" fillId="0" borderId="72" xfId="0" applyFont="1" applyFill="1" applyBorder="1" applyAlignment="1">
      <alignment vertical="center" shrinkToFit="1"/>
    </xf>
    <xf numFmtId="0" fontId="7" fillId="0" borderId="27" xfId="0" applyFont="1" applyFill="1" applyBorder="1" applyAlignment="1">
      <alignment vertical="center" shrinkToFit="1"/>
    </xf>
    <xf numFmtId="0" fontId="7" fillId="0" borderId="73" xfId="0" applyFont="1" applyFill="1" applyBorder="1" applyAlignment="1">
      <alignment vertical="center" shrinkToFit="1"/>
    </xf>
    <xf numFmtId="0" fontId="25" fillId="0" borderId="5" xfId="0" applyFont="1" applyFill="1" applyBorder="1" applyAlignment="1">
      <alignment horizontal="center" vertical="center"/>
    </xf>
    <xf numFmtId="0" fontId="25" fillId="0" borderId="0" xfId="0" applyFont="1" applyFill="1" applyAlignment="1">
      <alignment horizontal="center" vertical="center"/>
    </xf>
    <xf numFmtId="0" fontId="26" fillId="0" borderId="0" xfId="0" applyFont="1" applyFill="1" applyAlignment="1">
      <alignment horizontal="center" vertical="center"/>
    </xf>
    <xf numFmtId="0" fontId="26" fillId="0" borderId="6" xfId="0" applyFont="1" applyFill="1" applyBorder="1">
      <alignment vertical="center"/>
    </xf>
    <xf numFmtId="0" fontId="13" fillId="0" borderId="3" xfId="0" applyFont="1" applyFill="1" applyBorder="1" applyAlignment="1">
      <alignment vertical="center" shrinkToFit="1"/>
    </xf>
    <xf numFmtId="49" fontId="0" fillId="0" borderId="67" xfId="0" applyNumberFormat="1" applyFill="1" applyBorder="1" applyAlignment="1">
      <alignment vertical="center" shrinkToFit="1"/>
    </xf>
    <xf numFmtId="49" fontId="0" fillId="0" borderId="61" xfId="0" applyNumberFormat="1" applyFill="1" applyBorder="1" applyAlignment="1">
      <alignment vertical="center" shrinkToFit="1"/>
    </xf>
    <xf numFmtId="49" fontId="0" fillId="0" borderId="68" xfId="0" applyNumberFormat="1" applyFill="1" applyBorder="1" applyAlignment="1">
      <alignment vertical="center" shrinkToFit="1"/>
    </xf>
    <xf numFmtId="0" fontId="0" fillId="0" borderId="74" xfId="0" applyFill="1" applyBorder="1" applyAlignment="1">
      <alignment vertical="center" shrinkToFit="1"/>
    </xf>
    <xf numFmtId="0" fontId="0" fillId="0" borderId="75" xfId="0" applyFill="1" applyBorder="1" applyAlignment="1">
      <alignment vertical="center" shrinkToFit="1"/>
    </xf>
    <xf numFmtId="0" fontId="0" fillId="0" borderId="76" xfId="0" applyFill="1" applyBorder="1" applyAlignment="1">
      <alignment vertical="center" shrinkToFit="1"/>
    </xf>
    <xf numFmtId="0" fontId="7" fillId="0" borderId="54" xfId="0" applyFont="1" applyFill="1" applyBorder="1" applyAlignment="1">
      <alignment vertical="center" shrinkToFit="1"/>
    </xf>
    <xf numFmtId="0" fontId="7" fillId="0" borderId="55" xfId="0" applyFont="1" applyFill="1" applyBorder="1" applyAlignment="1">
      <alignment vertical="center" shrinkToFit="1"/>
    </xf>
    <xf numFmtId="0" fontId="7" fillId="0" borderId="56" xfId="0" applyFont="1" applyFill="1" applyBorder="1" applyAlignment="1">
      <alignment vertical="center" shrinkToFit="1"/>
    </xf>
    <xf numFmtId="0" fontId="23" fillId="0" borderId="13" xfId="0" applyFont="1" applyFill="1" applyBorder="1">
      <alignment vertical="center"/>
    </xf>
    <xf numFmtId="0" fontId="35" fillId="0" borderId="14" xfId="0" applyFont="1" applyFill="1" applyBorder="1">
      <alignment vertical="center"/>
    </xf>
    <xf numFmtId="38" fontId="18" fillId="0" borderId="15" xfId="1" applyFont="1" applyFill="1" applyBorder="1" applyAlignment="1">
      <alignment horizontal="right" vertical="center"/>
    </xf>
    <xf numFmtId="38" fontId="19" fillId="0" borderId="23" xfId="1" applyFont="1" applyFill="1" applyBorder="1" applyAlignment="1">
      <alignment horizontal="right" vertical="center"/>
    </xf>
    <xf numFmtId="38" fontId="19" fillId="0" borderId="16" xfId="1" applyFont="1" applyFill="1" applyBorder="1" applyAlignment="1">
      <alignment horizontal="right" vertical="center"/>
    </xf>
    <xf numFmtId="0" fontId="18" fillId="0" borderId="0" xfId="0" applyFont="1" applyFill="1" applyAlignment="1">
      <alignment horizontal="left" vertical="center"/>
    </xf>
    <xf numFmtId="0" fontId="19" fillId="0" borderId="0" xfId="0" applyFont="1" applyFill="1" applyAlignment="1">
      <alignment horizontal="left" vertical="center"/>
    </xf>
    <xf numFmtId="0" fontId="29" fillId="0" borderId="5" xfId="0" applyFont="1" applyFill="1" applyBorder="1" applyAlignment="1">
      <alignment horizontal="center" vertical="center"/>
    </xf>
    <xf numFmtId="0" fontId="19" fillId="0" borderId="0" xfId="0" applyFont="1" applyFill="1" applyAlignment="1">
      <alignment horizontal="center" vertical="center"/>
    </xf>
    <xf numFmtId="0" fontId="19" fillId="0" borderId="6" xfId="0" applyFont="1" applyFill="1" applyBorder="1">
      <alignment vertical="center"/>
    </xf>
    <xf numFmtId="0" fontId="17"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4" xfId="0" applyFont="1" applyFill="1" applyBorder="1">
      <alignment vertical="center"/>
    </xf>
    <xf numFmtId="0" fontId="17" fillId="0" borderId="0" xfId="0" applyFont="1" applyFill="1" applyAlignment="1">
      <alignment horizontal="center" vertical="center"/>
    </xf>
    <xf numFmtId="0" fontId="20" fillId="0" borderId="0" xfId="0" applyFont="1" applyFill="1" applyAlignment="1">
      <alignment horizontal="center" vertical="center"/>
    </xf>
    <xf numFmtId="0" fontId="23" fillId="0" borderId="0" xfId="0" applyFont="1" applyFill="1" applyAlignment="1">
      <alignment horizontal="center" vertical="center"/>
    </xf>
    <xf numFmtId="0" fontId="35" fillId="0" borderId="0" xfId="0" applyFont="1" applyFill="1" applyAlignment="1">
      <alignment horizontal="center" vertical="center"/>
    </xf>
    <xf numFmtId="0" fontId="43" fillId="0" borderId="21" xfId="0" applyFont="1" applyFill="1" applyBorder="1">
      <alignment vertical="center"/>
    </xf>
    <xf numFmtId="0" fontId="43" fillId="0" borderId="27" xfId="0" applyFont="1" applyFill="1" applyBorder="1">
      <alignment vertical="center"/>
    </xf>
    <xf numFmtId="0" fontId="43" fillId="0" borderId="22" xfId="0" applyFont="1" applyFill="1" applyBorder="1">
      <alignment vertical="center"/>
    </xf>
    <xf numFmtId="0" fontId="43" fillId="0" borderId="13" xfId="0" applyFont="1" applyFill="1" applyBorder="1">
      <alignment vertical="center"/>
    </xf>
    <xf numFmtId="0" fontId="43" fillId="0" borderId="25" xfId="0" applyFont="1" applyFill="1" applyBorder="1">
      <alignment vertical="center"/>
    </xf>
    <xf numFmtId="0" fontId="43" fillId="0" borderId="14" xfId="0" applyFont="1" applyFill="1" applyBorder="1">
      <alignment vertical="center"/>
    </xf>
    <xf numFmtId="49" fontId="43" fillId="0" borderId="13" xfId="0" applyNumberFormat="1" applyFont="1" applyFill="1" applyBorder="1">
      <alignment vertical="center"/>
    </xf>
    <xf numFmtId="49" fontId="43" fillId="0" borderId="25" xfId="0" applyNumberFormat="1" applyFont="1" applyFill="1" applyBorder="1">
      <alignment vertical="center"/>
    </xf>
    <xf numFmtId="49" fontId="43" fillId="0" borderId="14" xfId="0" applyNumberFormat="1" applyFont="1" applyFill="1" applyBorder="1">
      <alignment vertical="center"/>
    </xf>
    <xf numFmtId="0" fontId="18" fillId="0" borderId="60" xfId="0" applyFont="1" applyFill="1" applyBorder="1" applyAlignment="1">
      <alignment horizontal="center" vertical="center"/>
    </xf>
    <xf numFmtId="0" fontId="18" fillId="0" borderId="61" xfId="0" applyFont="1" applyFill="1" applyBorder="1" applyAlignment="1">
      <alignment horizontal="center" vertical="center"/>
    </xf>
    <xf numFmtId="0" fontId="34" fillId="0" borderId="62" xfId="0" applyFont="1" applyFill="1" applyBorder="1" applyAlignment="1">
      <alignment horizontal="center" vertical="center"/>
    </xf>
    <xf numFmtId="49" fontId="43" fillId="0" borderId="19" xfId="0" applyNumberFormat="1" applyFont="1" applyFill="1" applyBorder="1">
      <alignment vertical="center"/>
    </xf>
    <xf numFmtId="49" fontId="43" fillId="0" borderId="26" xfId="0" applyNumberFormat="1" applyFont="1" applyFill="1" applyBorder="1">
      <alignment vertical="center"/>
    </xf>
    <xf numFmtId="49" fontId="43" fillId="0" borderId="20" xfId="0" applyNumberFormat="1" applyFont="1" applyFill="1" applyBorder="1">
      <alignment vertical="center"/>
    </xf>
    <xf numFmtId="0" fontId="18" fillId="0" borderId="21" xfId="0" applyFont="1" applyFill="1" applyBorder="1" applyAlignment="1">
      <alignment horizontal="left" vertical="center"/>
    </xf>
    <xf numFmtId="0" fontId="19" fillId="0" borderId="66" xfId="0" applyFont="1" applyFill="1" applyBorder="1" applyAlignment="1">
      <alignment horizontal="left" vertical="center"/>
    </xf>
    <xf numFmtId="0" fontId="29" fillId="0" borderId="13" xfId="0" applyFont="1" applyFill="1" applyBorder="1">
      <alignment vertical="center"/>
    </xf>
    <xf numFmtId="0" fontId="29" fillId="0" borderId="25" xfId="0" applyFont="1" applyFill="1" applyBorder="1">
      <alignment vertical="center"/>
    </xf>
    <xf numFmtId="49" fontId="29" fillId="0" borderId="13" xfId="0" applyNumberFormat="1" applyFont="1" applyFill="1" applyBorder="1">
      <alignment vertical="center"/>
    </xf>
    <xf numFmtId="49" fontId="29" fillId="0" borderId="25" xfId="0" applyNumberFormat="1" applyFont="1" applyFill="1" applyBorder="1">
      <alignment vertical="center"/>
    </xf>
    <xf numFmtId="49" fontId="19" fillId="0" borderId="14" xfId="0" applyNumberFormat="1" applyFont="1" applyFill="1" applyBorder="1">
      <alignment vertical="center"/>
    </xf>
    <xf numFmtId="0" fontId="18" fillId="0" borderId="13" xfId="0" applyFont="1" applyFill="1" applyBorder="1" applyAlignment="1">
      <alignment horizontal="center" vertical="center"/>
    </xf>
    <xf numFmtId="0" fontId="18" fillId="0" borderId="25" xfId="0" applyFont="1" applyFill="1" applyBorder="1" applyAlignment="1">
      <alignment horizontal="center" vertical="center"/>
    </xf>
    <xf numFmtId="0" fontId="34" fillId="0" borderId="14" xfId="0" applyFont="1" applyFill="1" applyBorder="1" applyAlignment="1">
      <alignment horizontal="center" vertical="center"/>
    </xf>
    <xf numFmtId="49" fontId="18" fillId="0" borderId="72" xfId="0" applyNumberFormat="1" applyFont="1" applyFill="1" applyBorder="1">
      <alignment vertical="center"/>
    </xf>
    <xf numFmtId="49" fontId="18" fillId="0" borderId="27" xfId="0" applyNumberFormat="1" applyFont="1" applyFill="1" applyBorder="1">
      <alignment vertical="center"/>
    </xf>
    <xf numFmtId="49" fontId="18" fillId="0" borderId="73" xfId="0" applyNumberFormat="1" applyFont="1" applyFill="1" applyBorder="1">
      <alignment vertical="center"/>
    </xf>
    <xf numFmtId="0" fontId="18" fillId="0" borderId="72" xfId="0" applyFont="1" applyFill="1" applyBorder="1">
      <alignment vertical="center"/>
    </xf>
    <xf numFmtId="0" fontId="18" fillId="0" borderId="27" xfId="0" applyFont="1" applyFill="1" applyBorder="1">
      <alignment vertical="center"/>
    </xf>
    <xf numFmtId="0" fontId="18" fillId="0" borderId="73" xfId="0" applyFont="1" applyFill="1" applyBorder="1">
      <alignment vertical="center"/>
    </xf>
    <xf numFmtId="0" fontId="19" fillId="0" borderId="47" xfId="0" applyFont="1" applyFill="1" applyBorder="1" applyAlignment="1">
      <alignment vertical="center" shrinkToFit="1"/>
    </xf>
    <xf numFmtId="0" fontId="19" fillId="0" borderId="26" xfId="0" applyFont="1" applyFill="1" applyBorder="1" applyAlignment="1">
      <alignment vertical="center" shrinkToFit="1"/>
    </xf>
    <xf numFmtId="0" fontId="19" fillId="0" borderId="48" xfId="0" applyFont="1" applyFill="1" applyBorder="1" applyAlignment="1">
      <alignment vertical="center" shrinkToFit="1"/>
    </xf>
    <xf numFmtId="0" fontId="18" fillId="0" borderId="23" xfId="0" applyFont="1" applyFill="1" applyBorder="1" applyAlignment="1">
      <alignment vertical="center" shrinkToFit="1"/>
    </xf>
    <xf numFmtId="49" fontId="18" fillId="0" borderId="47" xfId="0" applyNumberFormat="1" applyFont="1" applyFill="1" applyBorder="1">
      <alignment vertical="center"/>
    </xf>
    <xf numFmtId="49" fontId="18" fillId="0" borderId="26" xfId="0" applyNumberFormat="1" applyFont="1" applyFill="1" applyBorder="1">
      <alignment vertical="center"/>
    </xf>
    <xf numFmtId="49" fontId="18" fillId="0" borderId="48" xfId="0" applyNumberFormat="1" applyFont="1" applyFill="1" applyBorder="1">
      <alignment vertical="center"/>
    </xf>
    <xf numFmtId="0" fontId="19" fillId="0" borderId="54" xfId="0" applyFont="1" applyFill="1" applyBorder="1" applyAlignment="1">
      <alignment vertical="center" shrinkToFit="1"/>
    </xf>
    <xf numFmtId="0" fontId="19" fillId="0" borderId="55" xfId="0" applyFont="1" applyFill="1" applyBorder="1" applyAlignment="1">
      <alignment vertical="center" shrinkToFit="1"/>
    </xf>
    <xf numFmtId="0" fontId="19" fillId="0" borderId="56" xfId="0" applyFont="1" applyFill="1" applyBorder="1" applyAlignment="1">
      <alignment vertical="center" shrinkToFit="1"/>
    </xf>
    <xf numFmtId="0" fontId="43" fillId="0" borderId="19" xfId="0" applyFont="1" applyFill="1" applyBorder="1">
      <alignment vertical="center"/>
    </xf>
    <xf numFmtId="0" fontId="43" fillId="0" borderId="26" xfId="0" applyFont="1" applyFill="1" applyBorder="1">
      <alignment vertical="center"/>
    </xf>
    <xf numFmtId="0" fontId="43" fillId="0" borderId="20" xfId="0" applyFont="1" applyFill="1" applyBorder="1">
      <alignment vertical="center"/>
    </xf>
    <xf numFmtId="38" fontId="29" fillId="0" borderId="28" xfId="1" applyFont="1" applyFill="1" applyBorder="1" applyAlignment="1">
      <alignment vertical="center"/>
    </xf>
    <xf numFmtId="38" fontId="19" fillId="0" borderId="24" xfId="1" applyFont="1" applyFill="1" applyBorder="1" applyAlignment="1">
      <alignment vertical="center"/>
    </xf>
    <xf numFmtId="38" fontId="19" fillId="0" borderId="29" xfId="1" applyFont="1" applyFill="1" applyBorder="1" applyAlignment="1">
      <alignment vertical="center"/>
    </xf>
    <xf numFmtId="0" fontId="37" fillId="0" borderId="70" xfId="0" applyFont="1" applyFill="1" applyBorder="1" applyAlignment="1">
      <alignment vertical="center" wrapText="1"/>
    </xf>
    <xf numFmtId="38" fontId="29" fillId="0" borderId="13" xfId="1" applyFont="1" applyFill="1" applyBorder="1" applyAlignment="1">
      <alignment vertical="center"/>
    </xf>
    <xf numFmtId="38" fontId="19" fillId="0" borderId="25" xfId="1" applyFont="1" applyFill="1" applyBorder="1" applyAlignment="1">
      <alignment vertical="center"/>
    </xf>
    <xf numFmtId="38" fontId="19" fillId="0" borderId="14" xfId="1" applyFont="1" applyFill="1" applyBorder="1" applyAlignment="1">
      <alignment vertical="center"/>
    </xf>
    <xf numFmtId="0" fontId="19" fillId="0" borderId="0" xfId="0" applyFont="1" applyFill="1" applyAlignment="1">
      <alignment vertical="center" wrapText="1"/>
    </xf>
    <xf numFmtId="0" fontId="18" fillId="0" borderId="47" xfId="0" applyFont="1" applyFill="1" applyBorder="1">
      <alignment vertical="center"/>
    </xf>
    <xf numFmtId="0" fontId="18" fillId="0" borderId="26" xfId="0" applyFont="1" applyFill="1" applyBorder="1">
      <alignment vertical="center"/>
    </xf>
    <xf numFmtId="0" fontId="18" fillId="0" borderId="48" xfId="0" applyFont="1" applyFill="1" applyBorder="1">
      <alignment vertical="center"/>
    </xf>
    <xf numFmtId="0" fontId="29" fillId="0" borderId="23" xfId="0" applyFont="1" applyFill="1" applyBorder="1" applyAlignment="1">
      <alignment horizontal="center" vertical="center"/>
    </xf>
    <xf numFmtId="0" fontId="29" fillId="0" borderId="16" xfId="0" applyFont="1" applyFill="1" applyBorder="1" applyAlignment="1">
      <alignment horizontal="center" vertical="center"/>
    </xf>
    <xf numFmtId="0" fontId="19" fillId="0" borderId="3" xfId="0" applyFont="1" applyFill="1" applyBorder="1" applyAlignment="1">
      <alignment horizontal="left" vertical="center"/>
    </xf>
    <xf numFmtId="0" fontId="30" fillId="0" borderId="5" xfId="0" applyFont="1" applyFill="1" applyBorder="1" applyAlignment="1">
      <alignment horizontal="center" vertical="center"/>
    </xf>
    <xf numFmtId="0" fontId="30" fillId="0" borderId="0" xfId="0" applyFont="1" applyFill="1" applyAlignment="1">
      <alignment horizontal="center" vertical="center"/>
    </xf>
    <xf numFmtId="0" fontId="31" fillId="0" borderId="0" xfId="0" applyFont="1" applyFill="1" applyAlignment="1">
      <alignment horizontal="center" vertical="center"/>
    </xf>
    <xf numFmtId="0" fontId="31" fillId="0" borderId="6" xfId="0" applyFont="1" applyFill="1" applyBorder="1">
      <alignment vertical="center"/>
    </xf>
    <xf numFmtId="0" fontId="18" fillId="0" borderId="10" xfId="0" applyFont="1" applyFill="1" applyBorder="1" applyAlignment="1">
      <alignment vertical="center"/>
    </xf>
    <xf numFmtId="0" fontId="18" fillId="0" borderId="11" xfId="0" applyFont="1" applyFill="1" applyBorder="1" applyAlignment="1">
      <alignment vertical="center"/>
    </xf>
    <xf numFmtId="0" fontId="18" fillId="0" borderId="12" xfId="0" applyFont="1" applyFill="1" applyBorder="1" applyAlignment="1">
      <alignment vertical="center"/>
    </xf>
    <xf numFmtId="0" fontId="23" fillId="0" borderId="70" xfId="0" applyFont="1" applyFill="1" applyBorder="1" applyAlignment="1">
      <alignment vertical="center" shrinkToFit="1"/>
    </xf>
    <xf numFmtId="0" fontId="19" fillId="0" borderId="0" xfId="0" applyFont="1" applyAlignment="1">
      <alignment vertical="center" shrinkToFit="1"/>
    </xf>
    <xf numFmtId="0" fontId="19" fillId="0" borderId="6" xfId="0" applyFont="1" applyBorder="1" applyAlignment="1">
      <alignment vertical="center" shrinkToFit="1"/>
    </xf>
    <xf numFmtId="0" fontId="23" fillId="0" borderId="13" xfId="0" applyFont="1" applyFill="1" applyBorder="1" applyAlignment="1">
      <alignment vertical="center"/>
    </xf>
    <xf numFmtId="0" fontId="35" fillId="0" borderId="14" xfId="0" applyFont="1" applyFill="1" applyBorder="1" applyAlignment="1">
      <alignment vertical="center"/>
    </xf>
    <xf numFmtId="0" fontId="29"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vertical="center"/>
    </xf>
    <xf numFmtId="0" fontId="19" fillId="0" borderId="0" xfId="0" applyFont="1" applyFill="1" applyBorder="1" applyAlignment="1">
      <alignment vertical="center"/>
    </xf>
    <xf numFmtId="0" fontId="18" fillId="0" borderId="0" xfId="0" applyFont="1" applyFill="1" applyBorder="1" applyAlignment="1">
      <alignment horizontal="right" vertical="center"/>
    </xf>
    <xf numFmtId="0" fontId="19" fillId="0" borderId="0" xfId="0" applyFont="1" applyFill="1" applyAlignment="1">
      <alignment vertical="center"/>
    </xf>
    <xf numFmtId="0" fontId="18" fillId="0" borderId="0" xfId="0" applyFont="1" applyFill="1" applyBorder="1" applyAlignment="1">
      <alignment horizontal="left" vertical="center"/>
    </xf>
    <xf numFmtId="0" fontId="19" fillId="0" borderId="0" xfId="0" applyFont="1" applyFill="1" applyBorder="1" applyAlignment="1">
      <alignment horizontal="left" vertical="center"/>
    </xf>
    <xf numFmtId="38" fontId="18" fillId="0" borderId="13" xfId="1" applyFont="1" applyFill="1" applyBorder="1" applyAlignment="1">
      <alignment vertical="center"/>
    </xf>
    <xf numFmtId="0" fontId="20" fillId="0" borderId="14" xfId="0" applyFont="1" applyFill="1" applyBorder="1" applyAlignment="1">
      <alignment vertical="center"/>
    </xf>
    <xf numFmtId="0" fontId="17"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3" fillId="0" borderId="70" xfId="0" applyFont="1" applyFill="1" applyBorder="1" applyAlignment="1">
      <alignment horizontal="left" vertical="center" shrinkToFit="1"/>
    </xf>
    <xf numFmtId="0" fontId="17" fillId="0" borderId="70" xfId="0" applyFont="1" applyFill="1" applyBorder="1" applyAlignment="1">
      <alignment horizontal="center" vertical="center"/>
    </xf>
    <xf numFmtId="0" fontId="20" fillId="0" borderId="0" xfId="0" applyFont="1" applyFill="1" applyBorder="1" applyAlignment="1">
      <alignment vertical="center"/>
    </xf>
    <xf numFmtId="0" fontId="29" fillId="0" borderId="13" xfId="0" applyFont="1" applyBorder="1">
      <alignment vertical="center"/>
    </xf>
    <xf numFmtId="0" fontId="29" fillId="0" borderId="25" xfId="0" applyFont="1" applyBorder="1">
      <alignment vertical="center"/>
    </xf>
    <xf numFmtId="0" fontId="19" fillId="0" borderId="14" xfId="0" applyFont="1" applyBorder="1">
      <alignment vertical="center"/>
    </xf>
    <xf numFmtId="49" fontId="29" fillId="0" borderId="13" xfId="0" applyNumberFormat="1" applyFont="1" applyBorder="1">
      <alignment vertical="center"/>
    </xf>
    <xf numFmtId="49" fontId="29" fillId="0" borderId="25" xfId="0" applyNumberFormat="1" applyFont="1" applyBorder="1">
      <alignment vertical="center"/>
    </xf>
    <xf numFmtId="49" fontId="19" fillId="0" borderId="14" xfId="0" applyNumberFormat="1" applyFont="1" applyBorder="1">
      <alignment vertical="center"/>
    </xf>
    <xf numFmtId="0" fontId="50" fillId="0" borderId="15" xfId="0" applyFont="1" applyBorder="1" applyAlignment="1" applyProtection="1">
      <alignment horizontal="center" vertical="center"/>
      <protection locked="0"/>
    </xf>
    <xf numFmtId="0" fontId="50" fillId="0" borderId="23" xfId="0" applyFont="1" applyBorder="1" applyAlignment="1" applyProtection="1">
      <alignment horizontal="center" vertical="center"/>
      <protection locked="0"/>
    </xf>
    <xf numFmtId="0" fontId="50" fillId="0" borderId="16" xfId="0" applyFont="1" applyBorder="1" applyAlignment="1" applyProtection="1">
      <alignment horizontal="center" vertical="center"/>
      <protection locked="0"/>
    </xf>
    <xf numFmtId="0" fontId="18" fillId="0" borderId="0" xfId="0" applyFont="1">
      <alignment vertical="center"/>
    </xf>
    <xf numFmtId="176" fontId="29" fillId="0" borderId="28" xfId="0" applyNumberFormat="1" applyFont="1" applyBorder="1">
      <alignment vertical="center"/>
    </xf>
    <xf numFmtId="176" fontId="19" fillId="0" borderId="24" xfId="0" applyNumberFormat="1" applyFont="1" applyBorder="1">
      <alignment vertical="center"/>
    </xf>
    <xf numFmtId="176" fontId="19" fillId="0" borderId="29" xfId="0" applyNumberFormat="1" applyFont="1" applyBorder="1">
      <alignment vertical="center"/>
    </xf>
    <xf numFmtId="0" fontId="29" fillId="2" borderId="13" xfId="0" applyFont="1" applyFill="1" applyBorder="1">
      <alignment vertical="center"/>
    </xf>
    <xf numFmtId="0" fontId="19" fillId="2" borderId="25" xfId="0" applyFont="1" applyFill="1" applyBorder="1">
      <alignment vertical="center"/>
    </xf>
    <xf numFmtId="0" fontId="19" fillId="2" borderId="14" xfId="0" applyFont="1" applyFill="1" applyBorder="1">
      <alignment vertical="center"/>
    </xf>
    <xf numFmtId="0" fontId="18" fillId="0" borderId="13" xfId="0" applyFont="1" applyBorder="1" applyAlignment="1">
      <alignment horizontal="center" vertical="center"/>
    </xf>
    <xf numFmtId="0" fontId="18" fillId="0" borderId="25" xfId="0" applyFont="1" applyBorder="1" applyAlignment="1">
      <alignment horizontal="center" vertical="center"/>
    </xf>
    <xf numFmtId="0" fontId="34" fillId="0" borderId="14" xfId="0" applyFont="1" applyBorder="1" applyAlignment="1">
      <alignment horizontal="center" vertical="center"/>
    </xf>
    <xf numFmtId="49" fontId="19" fillId="0" borderId="19" xfId="0" applyNumberFormat="1" applyFont="1" applyBorder="1">
      <alignment vertical="center"/>
    </xf>
    <xf numFmtId="49" fontId="19" fillId="0" borderId="26" xfId="0" applyNumberFormat="1" applyFont="1" applyBorder="1">
      <alignment vertical="center"/>
    </xf>
    <xf numFmtId="49" fontId="19" fillId="0" borderId="20" xfId="0" applyNumberFormat="1" applyFont="1" applyBorder="1">
      <alignment vertical="center"/>
    </xf>
    <xf numFmtId="0" fontId="19" fillId="0" borderId="21" xfId="0" applyFont="1" applyBorder="1">
      <alignment vertical="center"/>
    </xf>
    <xf numFmtId="0" fontId="19" fillId="0" borderId="27" xfId="0" applyFont="1" applyBorder="1">
      <alignment vertical="center"/>
    </xf>
    <xf numFmtId="0" fontId="19" fillId="0" borderId="22" xfId="0" applyFont="1" applyBorder="1">
      <alignment vertical="center"/>
    </xf>
    <xf numFmtId="0" fontId="19" fillId="0" borderId="13" xfId="0" applyFont="1" applyBorder="1">
      <alignment vertical="center"/>
    </xf>
    <xf numFmtId="0" fontId="19" fillId="0" borderId="25" xfId="0" applyFont="1" applyBorder="1">
      <alignment vertical="center"/>
    </xf>
    <xf numFmtId="49" fontId="19" fillId="0" borderId="13" xfId="0" applyNumberFormat="1" applyFont="1" applyBorder="1">
      <alignment vertical="center"/>
    </xf>
    <xf numFmtId="49" fontId="19" fillId="0" borderId="25" xfId="0" applyNumberFormat="1" applyFont="1" applyBorder="1">
      <alignment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34" fillId="0" borderId="62" xfId="0" applyFont="1" applyBorder="1" applyAlignment="1">
      <alignment horizontal="center" vertical="center"/>
    </xf>
    <xf numFmtId="0" fontId="18" fillId="0" borderId="21" xfId="0" applyFont="1" applyBorder="1" applyAlignment="1">
      <alignment horizontal="left" vertical="center"/>
    </xf>
    <xf numFmtId="0" fontId="19" fillId="0" borderId="66" xfId="0" applyFont="1" applyBorder="1" applyAlignment="1">
      <alignment horizontal="left" vertical="center"/>
    </xf>
    <xf numFmtId="176" fontId="29" fillId="0" borderId="15" xfId="0" applyNumberFormat="1" applyFont="1" applyBorder="1">
      <alignment vertical="center"/>
    </xf>
    <xf numFmtId="176" fontId="19" fillId="0" borderId="23" xfId="0" applyNumberFormat="1" applyFont="1" applyBorder="1">
      <alignment vertical="center"/>
    </xf>
    <xf numFmtId="176" fontId="19" fillId="0" borderId="16" xfId="0" applyNumberFormat="1" applyFont="1" applyBorder="1">
      <alignment vertical="center"/>
    </xf>
    <xf numFmtId="0" fontId="19" fillId="0" borderId="19" xfId="0" applyFont="1" applyBorder="1">
      <alignment vertical="center"/>
    </xf>
    <xf numFmtId="0" fontId="19" fillId="0" borderId="26" xfId="0" applyFont="1" applyBorder="1">
      <alignment vertical="center"/>
    </xf>
    <xf numFmtId="0" fontId="19" fillId="0" borderId="20" xfId="0" applyFont="1" applyBorder="1">
      <alignment vertical="center"/>
    </xf>
    <xf numFmtId="49" fontId="19" fillId="0" borderId="67" xfId="0" applyNumberFormat="1" applyFont="1" applyBorder="1">
      <alignment vertical="center"/>
    </xf>
    <xf numFmtId="49" fontId="19" fillId="0" borderId="61" xfId="0" applyNumberFormat="1" applyFont="1" applyBorder="1">
      <alignment vertical="center"/>
    </xf>
    <xf numFmtId="49" fontId="19" fillId="0" borderId="68" xfId="0" applyNumberFormat="1" applyFont="1" applyBorder="1">
      <alignment vertical="center"/>
    </xf>
    <xf numFmtId="0" fontId="19" fillId="0" borderId="67" xfId="0" applyFont="1" applyBorder="1">
      <alignment vertical="center"/>
    </xf>
    <xf numFmtId="0" fontId="19" fillId="0" borderId="61" xfId="0" applyFont="1" applyBorder="1">
      <alignment vertical="center"/>
    </xf>
    <xf numFmtId="0" fontId="19" fillId="0" borderId="68" xfId="0" applyFont="1" applyBorder="1">
      <alignment vertical="center"/>
    </xf>
    <xf numFmtId="0" fontId="19" fillId="0" borderId="54" xfId="0" applyFont="1" applyBorder="1">
      <alignment vertical="center"/>
    </xf>
    <xf numFmtId="0" fontId="19" fillId="0" borderId="55" xfId="0" applyFont="1" applyBorder="1">
      <alignment vertical="center"/>
    </xf>
    <xf numFmtId="0" fontId="19" fillId="0" borderId="56" xfId="0" applyFont="1" applyBorder="1">
      <alignment vertical="center"/>
    </xf>
    <xf numFmtId="0" fontId="18" fillId="0" borderId="0" xfId="0" applyFont="1" applyAlignment="1">
      <alignment horizontal="left" vertical="center"/>
    </xf>
    <xf numFmtId="0" fontId="19" fillId="0" borderId="0" xfId="0" applyFont="1" applyAlignment="1">
      <alignment horizontal="left" vertical="center"/>
    </xf>
    <xf numFmtId="0" fontId="17" fillId="0" borderId="67" xfId="0" applyFont="1" applyBorder="1">
      <alignment vertical="center"/>
    </xf>
    <xf numFmtId="0" fontId="17" fillId="0" borderId="61" xfId="0" applyFont="1" applyBorder="1">
      <alignment vertical="center"/>
    </xf>
    <xf numFmtId="0" fontId="17" fillId="0" borderId="68" xfId="0" applyFont="1" applyBorder="1">
      <alignment vertical="center"/>
    </xf>
    <xf numFmtId="0" fontId="28" fillId="0" borderId="15" xfId="0" applyFont="1" applyBorder="1" applyAlignment="1">
      <alignment horizontal="center" vertical="center"/>
    </xf>
    <xf numFmtId="0" fontId="29" fillId="0" borderId="23" xfId="0" applyFont="1" applyBorder="1" applyAlignment="1">
      <alignment horizontal="center" vertical="center"/>
    </xf>
    <xf numFmtId="0" fontId="29" fillId="0" borderId="16" xfId="0" applyFont="1" applyBorder="1" applyAlignment="1">
      <alignment horizontal="center" vertical="center"/>
    </xf>
    <xf numFmtId="0" fontId="18" fillId="0" borderId="3" xfId="0" applyFont="1" applyBorder="1" applyAlignment="1">
      <alignment horizontal="left" vertical="center"/>
    </xf>
    <xf numFmtId="0" fontId="19" fillId="0" borderId="3" xfId="0" applyFont="1" applyBorder="1" applyAlignment="1">
      <alignment horizontal="left" vertical="center"/>
    </xf>
    <xf numFmtId="0" fontId="19" fillId="0" borderId="2"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72" xfId="0" applyFont="1" applyBorder="1">
      <alignment vertical="center"/>
    </xf>
    <xf numFmtId="0" fontId="19" fillId="0" borderId="73" xfId="0" applyFont="1" applyBorder="1">
      <alignment vertical="center"/>
    </xf>
    <xf numFmtId="0" fontId="30" fillId="0" borderId="5" xfId="0" applyFont="1" applyBorder="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31" fillId="0" borderId="6" xfId="0" applyFont="1" applyBorder="1">
      <alignment vertical="center"/>
    </xf>
    <xf numFmtId="49" fontId="17" fillId="0" borderId="72" xfId="0" applyNumberFormat="1" applyFont="1" applyBorder="1">
      <alignment vertical="center"/>
    </xf>
    <xf numFmtId="49" fontId="17" fillId="0" borderId="27" xfId="0" applyNumberFormat="1" applyFont="1" applyBorder="1">
      <alignment vertical="center"/>
    </xf>
    <xf numFmtId="49" fontId="17" fillId="0" borderId="73" xfId="0" applyNumberFormat="1" applyFont="1" applyBorder="1">
      <alignment vertical="center"/>
    </xf>
    <xf numFmtId="0" fontId="29" fillId="0" borderId="5" xfId="0" applyFont="1" applyBorder="1" applyAlignment="1">
      <alignment horizontal="center" vertical="center"/>
    </xf>
    <xf numFmtId="0" fontId="19" fillId="0" borderId="0" xfId="0" applyFont="1" applyAlignment="1">
      <alignment vertical="center"/>
    </xf>
    <xf numFmtId="0" fontId="19" fillId="0" borderId="6" xfId="0" applyFont="1" applyBorder="1" applyAlignment="1">
      <alignment vertical="center"/>
    </xf>
    <xf numFmtId="0" fontId="29" fillId="0" borderId="0" xfId="0" applyFont="1" applyAlignment="1">
      <alignment horizontal="center" vertical="center"/>
    </xf>
    <xf numFmtId="0" fontId="18" fillId="0" borderId="0" xfId="0" applyFont="1" applyAlignment="1">
      <alignment horizontal="right" vertical="center"/>
    </xf>
    <xf numFmtId="176" fontId="18" fillId="0" borderId="15" xfId="0" applyNumberFormat="1" applyFont="1" applyBorder="1" applyAlignment="1">
      <alignment horizontal="right" vertical="center"/>
    </xf>
    <xf numFmtId="176" fontId="19" fillId="0" borderId="23" xfId="0" applyNumberFormat="1" applyFont="1" applyBorder="1" applyAlignment="1">
      <alignment horizontal="right" vertical="center"/>
    </xf>
    <xf numFmtId="176" fontId="19" fillId="0" borderId="16" xfId="0" applyNumberFormat="1" applyFont="1" applyBorder="1" applyAlignment="1">
      <alignment horizontal="right" vertical="center"/>
    </xf>
    <xf numFmtId="176" fontId="18" fillId="0" borderId="13" xfId="0" applyNumberFormat="1" applyFont="1" applyBorder="1">
      <alignment vertical="center"/>
    </xf>
    <xf numFmtId="176" fontId="19" fillId="0" borderId="14" xfId="0" applyNumberFormat="1" applyFont="1" applyBorder="1">
      <alignment vertical="center"/>
    </xf>
    <xf numFmtId="0" fontId="17" fillId="0" borderId="13" xfId="0" applyFont="1" applyBorder="1" applyAlignment="1">
      <alignment horizontal="left" vertical="center"/>
    </xf>
    <xf numFmtId="0" fontId="19" fillId="0" borderId="25" xfId="0" applyFont="1" applyBorder="1" applyAlignment="1">
      <alignment horizontal="left" vertical="center"/>
    </xf>
    <xf numFmtId="0" fontId="19" fillId="0" borderId="14" xfId="0" applyFont="1" applyBorder="1" applyAlignment="1">
      <alignment horizontal="left" vertical="center"/>
    </xf>
    <xf numFmtId="49" fontId="17" fillId="0" borderId="13" xfId="0" applyNumberFormat="1" applyFont="1" applyBorder="1" applyAlignment="1">
      <alignment horizontal="center" vertical="center"/>
    </xf>
    <xf numFmtId="49" fontId="19" fillId="0" borderId="25" xfId="0" applyNumberFormat="1" applyFont="1" applyBorder="1" applyAlignment="1">
      <alignment horizontal="center" vertical="center"/>
    </xf>
    <xf numFmtId="49" fontId="19" fillId="0" borderId="14" xfId="0" applyNumberFormat="1" applyFont="1" applyBorder="1" applyAlignment="1">
      <alignment horizontal="center" vertical="center"/>
    </xf>
    <xf numFmtId="0" fontId="17" fillId="0" borderId="13" xfId="0" applyFont="1" applyBorder="1" applyAlignment="1">
      <alignment horizontal="center" vertical="center"/>
    </xf>
    <xf numFmtId="0" fontId="19" fillId="0" borderId="25" xfId="0" applyFont="1" applyBorder="1" applyAlignment="1">
      <alignment horizontal="center" vertical="center"/>
    </xf>
    <xf numFmtId="0" fontId="19" fillId="0" borderId="14" xfId="0" applyFont="1" applyBorder="1" applyAlignment="1">
      <alignment horizontal="center" vertical="center"/>
    </xf>
    <xf numFmtId="0" fontId="17" fillId="0" borderId="25" xfId="0" applyFont="1" applyBorder="1" applyAlignment="1">
      <alignment horizontal="left" vertical="center"/>
    </xf>
    <xf numFmtId="0" fontId="17" fillId="0" borderId="14" xfId="0" applyFont="1" applyBorder="1" applyAlignment="1">
      <alignment horizontal="left" vertical="center"/>
    </xf>
    <xf numFmtId="0" fontId="19" fillId="0" borderId="0" xfId="0" applyFont="1" applyAlignment="1">
      <alignment horizontal="right" vertical="center"/>
    </xf>
    <xf numFmtId="0" fontId="19" fillId="0" borderId="15" xfId="0" applyFont="1" applyBorder="1" applyProtection="1">
      <alignment vertical="center"/>
      <protection locked="0"/>
    </xf>
    <xf numFmtId="0" fontId="19" fillId="0" borderId="23" xfId="0" applyFont="1" applyBorder="1" applyProtection="1">
      <alignment vertical="center"/>
      <protection locked="0"/>
    </xf>
    <xf numFmtId="0" fontId="19" fillId="0" borderId="16" xfId="0" applyFont="1" applyBorder="1" applyProtection="1">
      <alignment vertical="center"/>
      <protection locked="0"/>
    </xf>
    <xf numFmtId="0" fontId="29" fillId="2" borderId="15" xfId="0" applyFont="1" applyFill="1" applyBorder="1">
      <alignment vertical="center"/>
    </xf>
    <xf numFmtId="0" fontId="19" fillId="2" borderId="23" xfId="0" applyFont="1" applyFill="1" applyBorder="1">
      <alignment vertical="center"/>
    </xf>
    <xf numFmtId="0" fontId="19" fillId="2" borderId="16" xfId="0" applyFont="1" applyFill="1" applyBorder="1">
      <alignment vertical="center"/>
    </xf>
    <xf numFmtId="0" fontId="17" fillId="0" borderId="72" xfId="0" applyFont="1" applyBorder="1">
      <alignment vertical="center"/>
    </xf>
    <xf numFmtId="0" fontId="17" fillId="0" borderId="27" xfId="0" applyFont="1" applyBorder="1">
      <alignment vertical="center"/>
    </xf>
    <xf numFmtId="0" fontId="17" fillId="0" borderId="73" xfId="0" applyFont="1" applyBorder="1">
      <alignment vertical="center"/>
    </xf>
    <xf numFmtId="176" fontId="29" fillId="0" borderId="13" xfId="0" applyNumberFormat="1" applyFont="1" applyBorder="1">
      <alignment vertical="center"/>
    </xf>
    <xf numFmtId="176" fontId="19" fillId="0" borderId="25" xfId="0" applyNumberFormat="1" applyFont="1" applyBorder="1">
      <alignment vertical="center"/>
    </xf>
    <xf numFmtId="0" fontId="51" fillId="0" borderId="70" xfId="0" applyFont="1" applyBorder="1" applyAlignment="1">
      <alignment horizontal="left" vertical="center" wrapText="1"/>
    </xf>
    <xf numFmtId="0" fontId="51" fillId="0" borderId="0" xfId="0" applyFont="1" applyAlignment="1">
      <alignment horizontal="left" vertical="center" wrapText="1"/>
    </xf>
    <xf numFmtId="0" fontId="19" fillId="0" borderId="0" xfId="0" applyFont="1" applyAlignment="1">
      <alignment horizontal="center" vertical="center"/>
    </xf>
    <xf numFmtId="0" fontId="20" fillId="0" borderId="14" xfId="0" applyFont="1" applyBorder="1" applyAlignment="1">
      <alignment horizontal="center" vertical="center"/>
    </xf>
    <xf numFmtId="0" fontId="20" fillId="0" borderId="14" xfId="0" applyFont="1" applyBorder="1">
      <alignment vertical="center"/>
    </xf>
    <xf numFmtId="0" fontId="17" fillId="0" borderId="0" xfId="0" applyFont="1" applyAlignment="1">
      <alignment horizontal="center" vertical="center"/>
    </xf>
    <xf numFmtId="0" fontId="20" fillId="0" borderId="0" xfId="0" applyFont="1" applyAlignment="1">
      <alignment horizontal="center" vertical="center"/>
    </xf>
    <xf numFmtId="0" fontId="23" fillId="0" borderId="13" xfId="0" applyFont="1" applyBorder="1">
      <alignment vertical="center"/>
    </xf>
    <xf numFmtId="0" fontId="35" fillId="0" borderId="14" xfId="0" applyFont="1" applyBorder="1">
      <alignment vertical="center"/>
    </xf>
    <xf numFmtId="0" fontId="23" fillId="0" borderId="0" xfId="0" applyFont="1" applyAlignment="1">
      <alignment horizontal="center" vertical="center"/>
    </xf>
    <xf numFmtId="0" fontId="35" fillId="0" borderId="0" xfId="0" applyFont="1" applyAlignment="1">
      <alignment horizontal="center" vertical="center"/>
    </xf>
    <xf numFmtId="0" fontId="18" fillId="0" borderId="15" xfId="0" applyFont="1" applyBorder="1" applyAlignment="1">
      <alignment horizontal="right" vertical="center"/>
    </xf>
    <xf numFmtId="0" fontId="19" fillId="0" borderId="23" xfId="0" applyFont="1" applyBorder="1" applyAlignment="1">
      <alignment horizontal="right" vertical="center"/>
    </xf>
    <xf numFmtId="0" fontId="19" fillId="0" borderId="16" xfId="0" applyFont="1" applyBorder="1" applyAlignment="1">
      <alignment horizontal="right" vertical="center"/>
    </xf>
    <xf numFmtId="0" fontId="17" fillId="0" borderId="70" xfId="0" applyFont="1" applyBorder="1" applyAlignment="1">
      <alignment horizontal="center" vertical="center"/>
    </xf>
    <xf numFmtId="0" fontId="20" fillId="0" borderId="0" xfId="0" applyFont="1" applyBorder="1">
      <alignment vertical="center"/>
    </xf>
    <xf numFmtId="0" fontId="18" fillId="0" borderId="0" xfId="0" applyFont="1" applyBorder="1" applyAlignment="1">
      <alignment horizontal="right" vertical="center"/>
    </xf>
    <xf numFmtId="0" fontId="19" fillId="0" borderId="0" xfId="0" applyFont="1" applyBorder="1" applyAlignment="1">
      <alignment horizontal="right" vertical="center"/>
    </xf>
    <xf numFmtId="0" fontId="23" fillId="0" borderId="0" xfId="0" applyFont="1" applyBorder="1">
      <alignment vertical="center"/>
    </xf>
    <xf numFmtId="0" fontId="35" fillId="0" borderId="0" xfId="0" applyFont="1" applyBorder="1">
      <alignment vertical="center"/>
    </xf>
    <xf numFmtId="0" fontId="18" fillId="0" borderId="0" xfId="0" applyFont="1" applyBorder="1" applyAlignment="1">
      <alignment horizontal="left" vertical="center"/>
    </xf>
    <xf numFmtId="0" fontId="19" fillId="0" borderId="0" xfId="0" applyFont="1" applyBorder="1" applyAlignment="1">
      <alignment horizontal="left" vertical="center"/>
    </xf>
    <xf numFmtId="0" fontId="18" fillId="0" borderId="0" xfId="0" applyFont="1" applyBorder="1">
      <alignment vertical="center"/>
    </xf>
    <xf numFmtId="0" fontId="19" fillId="0" borderId="0" xfId="0" applyFont="1" applyBorder="1">
      <alignment vertical="center"/>
    </xf>
    <xf numFmtId="0" fontId="17" fillId="0" borderId="0" xfId="0" applyFont="1" applyBorder="1" applyAlignment="1">
      <alignment horizontal="center" vertical="center"/>
    </xf>
    <xf numFmtId="0" fontId="20" fillId="0" borderId="0" xfId="0" applyFont="1" applyBorder="1" applyAlignment="1">
      <alignment horizontal="center" vertical="center"/>
    </xf>
    <xf numFmtId="0" fontId="18" fillId="0" borderId="66" xfId="0" applyFont="1" applyBorder="1" applyAlignment="1">
      <alignment horizontal="left" vertical="center"/>
    </xf>
    <xf numFmtId="0" fontId="18" fillId="0" borderId="14" xfId="0" applyFont="1" applyBorder="1" applyAlignment="1">
      <alignment horizontal="center" vertical="center"/>
    </xf>
    <xf numFmtId="0" fontId="29" fillId="0" borderId="14" xfId="0" applyFont="1" applyBorder="1">
      <alignment vertical="center"/>
    </xf>
    <xf numFmtId="49" fontId="29" fillId="0" borderId="14" xfId="0" applyNumberFormat="1" applyFont="1" applyBorder="1">
      <alignment vertical="center"/>
    </xf>
    <xf numFmtId="0" fontId="35" fillId="0" borderId="21" xfId="0" applyFont="1" applyBorder="1">
      <alignment vertical="center"/>
    </xf>
    <xf numFmtId="0" fontId="35" fillId="0" borderId="27" xfId="0" applyFont="1" applyBorder="1">
      <alignment vertical="center"/>
    </xf>
    <xf numFmtId="0" fontId="35" fillId="0" borderId="22" xfId="0" applyFont="1" applyBorder="1">
      <alignment vertical="center"/>
    </xf>
    <xf numFmtId="0" fontId="38" fillId="0" borderId="13" xfId="0" applyFont="1" applyBorder="1">
      <alignment vertical="center"/>
    </xf>
    <xf numFmtId="0" fontId="38" fillId="0" borderId="25" xfId="0" applyFont="1" applyBorder="1">
      <alignment vertical="center"/>
    </xf>
    <xf numFmtId="0" fontId="38" fillId="0" borderId="14" xfId="0" applyFont="1" applyBorder="1">
      <alignment vertical="center"/>
    </xf>
    <xf numFmtId="49" fontId="38" fillId="0" borderId="13" xfId="0" applyNumberFormat="1" applyFont="1" applyBorder="1">
      <alignment vertical="center"/>
    </xf>
    <xf numFmtId="49" fontId="38" fillId="0" borderId="25" xfId="0" applyNumberFormat="1" applyFont="1" applyBorder="1">
      <alignment vertical="center"/>
    </xf>
    <xf numFmtId="49" fontId="38" fillId="0" borderId="14" xfId="0" applyNumberFormat="1" applyFont="1" applyBorder="1">
      <alignment vertical="center"/>
    </xf>
    <xf numFmtId="0" fontId="18" fillId="0" borderId="19" xfId="0" applyFont="1" applyBorder="1" applyAlignment="1">
      <alignment horizontal="center" vertical="center"/>
    </xf>
    <xf numFmtId="0" fontId="18" fillId="0" borderId="26" xfId="0" applyFont="1" applyBorder="1" applyAlignment="1">
      <alignment horizontal="center" vertical="center"/>
    </xf>
    <xf numFmtId="0" fontId="18" fillId="0" borderId="20" xfId="0" applyFont="1" applyBorder="1" applyAlignment="1">
      <alignment horizontal="center" vertical="center"/>
    </xf>
    <xf numFmtId="0" fontId="41" fillId="0" borderId="15" xfId="0" applyFont="1" applyBorder="1" applyAlignment="1" applyProtection="1">
      <alignment horizontal="center" vertical="center"/>
      <protection locked="0"/>
    </xf>
    <xf numFmtId="0" fontId="41" fillId="0" borderId="23"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29" fillId="2" borderId="23" xfId="0" applyFont="1" applyFill="1" applyBorder="1">
      <alignment vertical="center"/>
    </xf>
    <xf numFmtId="0" fontId="29" fillId="2" borderId="16" xfId="0" applyFont="1" applyFill="1" applyBorder="1">
      <alignment vertical="center"/>
    </xf>
    <xf numFmtId="176" fontId="29" fillId="0" borderId="23" xfId="0" applyNumberFormat="1" applyFont="1" applyBorder="1">
      <alignment vertical="center"/>
    </xf>
    <xf numFmtId="176" fontId="29" fillId="0" borderId="16" xfId="0" applyNumberFormat="1" applyFont="1" applyBorder="1">
      <alignment vertical="center"/>
    </xf>
    <xf numFmtId="49" fontId="35" fillId="0" borderId="19" xfId="0" applyNumberFormat="1" applyFont="1" applyBorder="1">
      <alignment vertical="center"/>
    </xf>
    <xf numFmtId="49" fontId="35" fillId="0" borderId="26" xfId="0" applyNumberFormat="1" applyFont="1" applyBorder="1">
      <alignment vertical="center"/>
    </xf>
    <xf numFmtId="49" fontId="35" fillId="0" borderId="20" xfId="0" applyNumberFormat="1" applyFont="1" applyBorder="1">
      <alignment vertical="center"/>
    </xf>
    <xf numFmtId="0" fontId="35" fillId="0" borderId="19" xfId="0" applyFont="1" applyBorder="1">
      <alignment vertical="center"/>
    </xf>
    <xf numFmtId="0" fontId="35" fillId="0" borderId="26" xfId="0" applyFont="1" applyBorder="1">
      <alignment vertical="center"/>
    </xf>
    <xf numFmtId="0" fontId="35" fillId="0" borderId="20" xfId="0" applyFont="1" applyBorder="1">
      <alignment vertical="center"/>
    </xf>
    <xf numFmtId="0" fontId="19" fillId="0" borderId="47" xfId="0" applyFont="1" applyBorder="1">
      <alignment vertical="center"/>
    </xf>
    <xf numFmtId="0" fontId="19" fillId="0" borderId="48" xfId="0" applyFont="1" applyBorder="1">
      <alignment vertical="center"/>
    </xf>
    <xf numFmtId="49" fontId="19" fillId="0" borderId="47" xfId="0" applyNumberFormat="1" applyFont="1" applyBorder="1">
      <alignment vertical="center"/>
    </xf>
    <xf numFmtId="49" fontId="19" fillId="0" borderId="48" xfId="0" applyNumberFormat="1" applyFont="1" applyBorder="1">
      <alignment vertical="center"/>
    </xf>
    <xf numFmtId="176" fontId="29" fillId="0" borderId="24" xfId="0" applyNumberFormat="1" applyFont="1" applyBorder="1">
      <alignment vertical="center"/>
    </xf>
    <xf numFmtId="176" fontId="29" fillId="0" borderId="29" xfId="0" applyNumberFormat="1" applyFont="1" applyBorder="1">
      <alignment vertical="center"/>
    </xf>
    <xf numFmtId="176" fontId="29" fillId="0" borderId="25" xfId="0" applyNumberFormat="1" applyFont="1" applyBorder="1">
      <alignment vertical="center"/>
    </xf>
    <xf numFmtId="176" fontId="29" fillId="0" borderId="14" xfId="0" applyNumberFormat="1" applyFont="1" applyBorder="1">
      <alignment vertical="center"/>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28" fillId="0" borderId="23" xfId="0" applyFont="1" applyBorder="1" applyAlignment="1">
      <alignment horizontal="center" vertical="center"/>
    </xf>
    <xf numFmtId="0" fontId="28" fillId="0" borderId="16" xfId="0" applyFont="1" applyBorder="1" applyAlignment="1">
      <alignment horizontal="center" vertical="center"/>
    </xf>
    <xf numFmtId="0" fontId="30" fillId="0" borderId="0" xfId="0" applyFont="1" applyBorder="1" applyAlignment="1">
      <alignment horizontal="center" vertical="center"/>
    </xf>
    <xf numFmtId="0" fontId="30" fillId="0" borderId="6" xfId="0" applyFont="1" applyBorder="1" applyAlignment="1">
      <alignment horizontal="center" vertical="center"/>
    </xf>
    <xf numFmtId="0" fontId="18" fillId="0" borderId="13" xfId="0" applyFont="1" applyBorder="1">
      <alignment vertical="center"/>
    </xf>
    <xf numFmtId="0" fontId="17" fillId="0" borderId="14" xfId="0" applyFont="1" applyBorder="1" applyAlignment="1">
      <alignment horizontal="center" vertical="center"/>
    </xf>
    <xf numFmtId="0" fontId="23" fillId="0" borderId="14" xfId="0" applyFont="1" applyBorder="1">
      <alignment vertical="center"/>
    </xf>
    <xf numFmtId="0" fontId="6" fillId="0" borderId="13" xfId="0" applyFont="1" applyBorder="1" applyProtection="1">
      <alignment vertical="center"/>
      <protection locked="0"/>
    </xf>
    <xf numFmtId="0" fontId="6" fillId="0" borderId="25" xfId="0" applyFont="1" applyBorder="1" applyProtection="1">
      <alignment vertical="center"/>
      <protection locked="0"/>
    </xf>
    <xf numFmtId="0" fontId="0" fillId="0" borderId="14" xfId="0" applyBorder="1" applyProtection="1">
      <alignment vertical="center"/>
      <protection locked="0"/>
    </xf>
    <xf numFmtId="49" fontId="6" fillId="0" borderId="13" xfId="0" applyNumberFormat="1" applyFont="1" applyBorder="1" applyProtection="1">
      <alignment vertical="center"/>
      <protection locked="0"/>
    </xf>
    <xf numFmtId="49" fontId="6" fillId="0" borderId="25" xfId="0" applyNumberFormat="1" applyFont="1" applyBorder="1" applyProtection="1">
      <alignment vertical="center"/>
      <protection locked="0"/>
    </xf>
    <xf numFmtId="49" fontId="0" fillId="0" borderId="14" xfId="0" applyNumberFormat="1" applyBorder="1" applyProtection="1">
      <alignment vertical="center"/>
      <protection locked="0"/>
    </xf>
    <xf numFmtId="176" fontId="6" fillId="0" borderId="15" xfId="0" applyNumberFormat="1" applyFont="1" applyBorder="1" applyProtection="1">
      <alignment vertical="center"/>
    </xf>
    <xf numFmtId="176" fontId="0" fillId="0" borderId="23" xfId="0" applyNumberFormat="1" applyBorder="1" applyProtection="1">
      <alignment vertical="center"/>
    </xf>
    <xf numFmtId="176" fontId="0" fillId="0" borderId="16" xfId="0" applyNumberFormat="1" applyBorder="1" applyProtection="1">
      <alignment vertical="center"/>
    </xf>
    <xf numFmtId="176" fontId="6" fillId="0" borderId="28" xfId="0" applyNumberFormat="1" applyFont="1" applyBorder="1" applyProtection="1">
      <alignment vertical="center"/>
    </xf>
    <xf numFmtId="176" fontId="0" fillId="0" borderId="24" xfId="0" applyNumberFormat="1" applyBorder="1" applyProtection="1">
      <alignment vertical="center"/>
    </xf>
    <xf numFmtId="176" fontId="0" fillId="0" borderId="29" xfId="0" applyNumberFormat="1" applyBorder="1" applyProtection="1">
      <alignment vertical="center"/>
    </xf>
    <xf numFmtId="49" fontId="0" fillId="0" borderId="13" xfId="0" applyNumberFormat="1" applyBorder="1" applyProtection="1">
      <alignment vertical="center"/>
      <protection locked="0"/>
    </xf>
    <xf numFmtId="49" fontId="0" fillId="0" borderId="25" xfId="0" applyNumberFormat="1" applyBorder="1" applyProtection="1">
      <alignment vertical="center"/>
      <protection locked="0"/>
    </xf>
    <xf numFmtId="0" fontId="0" fillId="0" borderId="19" xfId="0" applyBorder="1" applyProtection="1">
      <alignment vertical="center"/>
      <protection locked="0"/>
    </xf>
    <xf numFmtId="0" fontId="0" fillId="0" borderId="26"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7" xfId="0" applyBorder="1" applyProtection="1">
      <alignment vertical="center"/>
      <protection locked="0"/>
    </xf>
    <xf numFmtId="0" fontId="0" fillId="0" borderId="22" xfId="0" applyBorder="1" applyProtection="1">
      <alignment vertical="center"/>
      <protection locked="0"/>
    </xf>
    <xf numFmtId="0" fontId="0" fillId="0" borderId="13" xfId="0" applyBorder="1" applyProtection="1">
      <alignment vertical="center"/>
      <protection locked="0"/>
    </xf>
    <xf numFmtId="0" fontId="0" fillId="0" borderId="25" xfId="0" applyBorder="1" applyProtection="1">
      <alignment vertical="center"/>
      <protection locked="0"/>
    </xf>
    <xf numFmtId="0" fontId="6" fillId="0" borderId="15"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16" xfId="0" applyFont="1" applyBorder="1" applyAlignment="1" applyProtection="1">
      <alignment horizontal="center" vertical="center"/>
    </xf>
    <xf numFmtId="0" fontId="18" fillId="0" borderId="3" xfId="0" applyFont="1" applyBorder="1" applyAlignment="1" applyProtection="1">
      <alignment horizontal="left" vertical="center"/>
      <protection locked="0"/>
    </xf>
    <xf numFmtId="0" fontId="18"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30" fillId="0" borderId="5" xfId="0" applyFont="1" applyBorder="1" applyAlignment="1" applyProtection="1">
      <alignment horizontal="center" vertical="center"/>
    </xf>
    <xf numFmtId="0" fontId="30" fillId="0" borderId="0" xfId="0" applyFont="1" applyAlignment="1" applyProtection="1">
      <alignment horizontal="center" vertical="center"/>
    </xf>
    <xf numFmtId="0" fontId="31" fillId="0" borderId="0" xfId="0" applyFont="1" applyAlignment="1" applyProtection="1">
      <alignment horizontal="center" vertical="center"/>
    </xf>
    <xf numFmtId="0" fontId="31" fillId="0" borderId="6" xfId="0" applyFont="1" applyBorder="1" applyProtection="1">
      <alignment vertical="center"/>
    </xf>
    <xf numFmtId="0" fontId="41" fillId="0" borderId="15" xfId="0" applyFont="1" applyBorder="1" applyAlignment="1" applyProtection="1">
      <alignment horizontal="center" vertical="center"/>
    </xf>
    <xf numFmtId="0" fontId="41" fillId="0" borderId="23" xfId="0" applyFont="1" applyBorder="1" applyAlignment="1" applyProtection="1">
      <alignment horizontal="center" vertical="center"/>
    </xf>
    <xf numFmtId="0" fontId="41" fillId="0" borderId="16" xfId="0" applyFont="1" applyBorder="1" applyAlignment="1" applyProtection="1">
      <alignment horizontal="center" vertical="center"/>
    </xf>
    <xf numFmtId="0" fontId="5" fillId="0" borderId="0" xfId="0" applyFont="1" applyProtection="1">
      <alignment vertical="center"/>
      <protection locked="0"/>
    </xf>
    <xf numFmtId="0" fontId="0" fillId="0" borderId="0" xfId="0" applyProtection="1">
      <alignment vertical="center"/>
      <protection locked="0"/>
    </xf>
    <xf numFmtId="0" fontId="27" fillId="0" borderId="0" xfId="0" applyFont="1" applyAlignment="1" applyProtection="1">
      <alignment horizontal="left" vertical="center" wrapText="1"/>
      <protection locked="0"/>
    </xf>
    <xf numFmtId="0" fontId="0" fillId="0" borderId="67" xfId="0" applyBorder="1" applyProtection="1">
      <alignment vertical="center"/>
      <protection locked="0"/>
    </xf>
    <xf numFmtId="0" fontId="0" fillId="0" borderId="61" xfId="0" applyBorder="1" applyProtection="1">
      <alignment vertical="center"/>
      <protection locked="0"/>
    </xf>
    <xf numFmtId="0" fontId="0" fillId="0" borderId="68" xfId="0" applyBorder="1" applyProtection="1">
      <alignment vertical="center"/>
      <protection locked="0"/>
    </xf>
    <xf numFmtId="0" fontId="0" fillId="0" borderId="54" xfId="0" applyBorder="1" applyProtection="1">
      <alignment vertical="center"/>
      <protection locked="0"/>
    </xf>
    <xf numFmtId="0" fontId="0" fillId="0" borderId="55" xfId="0" applyBorder="1" applyProtection="1">
      <alignment vertical="center"/>
      <protection locked="0"/>
    </xf>
    <xf numFmtId="0" fontId="0" fillId="0" borderId="56" xfId="0" applyBorder="1" applyProtection="1">
      <alignment vertical="center"/>
      <protection locked="0"/>
    </xf>
    <xf numFmtId="49" fontId="9" fillId="0" borderId="72" xfId="0" applyNumberFormat="1" applyFont="1" applyBorder="1" applyProtection="1">
      <alignment vertical="center"/>
      <protection locked="0"/>
    </xf>
    <xf numFmtId="49" fontId="9" fillId="0" borderId="27" xfId="0" applyNumberFormat="1" applyFont="1" applyBorder="1" applyProtection="1">
      <alignment vertical="center"/>
      <protection locked="0"/>
    </xf>
    <xf numFmtId="49" fontId="9" fillId="0" borderId="73" xfId="0" applyNumberFormat="1" applyFont="1" applyBorder="1" applyProtection="1">
      <alignment vertical="center"/>
      <protection locked="0"/>
    </xf>
    <xf numFmtId="49" fontId="0" fillId="0" borderId="67" xfId="0" applyNumberFormat="1" applyBorder="1" applyProtection="1">
      <alignment vertical="center"/>
      <protection locked="0"/>
    </xf>
    <xf numFmtId="49" fontId="0" fillId="0" borderId="61" xfId="0" applyNumberFormat="1" applyBorder="1" applyProtection="1">
      <alignment vertical="center"/>
      <protection locked="0"/>
    </xf>
    <xf numFmtId="49" fontId="0" fillId="0" borderId="68" xfId="0" applyNumberFormat="1" applyBorder="1" applyProtection="1">
      <alignment vertical="center"/>
      <protection locked="0"/>
    </xf>
    <xf numFmtId="0" fontId="0" fillId="0" borderId="72" xfId="0" applyBorder="1" applyProtection="1">
      <alignment vertical="center"/>
      <protection locked="0"/>
    </xf>
    <xf numFmtId="0" fontId="0" fillId="0" borderId="73" xfId="0" applyBorder="1" applyProtection="1">
      <alignment vertical="center"/>
      <protection locked="0"/>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23" fillId="0" borderId="13" xfId="0" applyFont="1" applyBorder="1" applyAlignment="1" applyProtection="1">
      <alignment vertical="center"/>
      <protection locked="0"/>
    </xf>
    <xf numFmtId="0" fontId="35" fillId="0" borderId="25" xfId="0" applyFont="1" applyBorder="1" applyAlignment="1" applyProtection="1">
      <alignment vertical="center"/>
      <protection locked="0"/>
    </xf>
    <xf numFmtId="0" fontId="23" fillId="0" borderId="13" xfId="0" applyFont="1" applyBorder="1" applyAlignment="1" applyProtection="1">
      <alignment horizontal="left" vertical="center"/>
      <protection locked="0"/>
    </xf>
    <xf numFmtId="0" fontId="19" fillId="0" borderId="25"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29" fillId="0" borderId="5" xfId="0"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6" xfId="0" applyFont="1" applyBorder="1" applyAlignment="1" applyProtection="1">
      <alignment vertical="center"/>
    </xf>
    <xf numFmtId="0" fontId="19" fillId="0" borderId="0" xfId="0" applyFont="1" applyBorder="1" applyAlignment="1" applyProtection="1">
      <alignment vertical="center"/>
    </xf>
    <xf numFmtId="0" fontId="18" fillId="0" borderId="0" xfId="0" applyFont="1" applyBorder="1" applyAlignment="1" applyProtection="1">
      <alignment horizontal="right" vertical="center"/>
      <protection locked="0"/>
    </xf>
    <xf numFmtId="0" fontId="19" fillId="0" borderId="0" xfId="0" applyFont="1" applyAlignment="1" applyProtection="1">
      <alignment vertical="center"/>
      <protection locked="0"/>
    </xf>
    <xf numFmtId="0" fontId="18" fillId="0" borderId="0" xfId="0" applyFont="1" applyBorder="1" applyAlignment="1" applyProtection="1">
      <alignment horizontal="left" vertical="center"/>
      <protection locked="0"/>
    </xf>
    <xf numFmtId="0" fontId="19" fillId="0" borderId="0" xfId="0" applyFont="1" applyBorder="1" applyAlignment="1" applyProtection="1">
      <alignment horizontal="left" vertical="center"/>
      <protection locked="0"/>
    </xf>
    <xf numFmtId="0" fontId="23" fillId="0" borderId="13" xfId="0" applyFont="1" applyBorder="1" applyAlignment="1" applyProtection="1">
      <alignment horizontal="center" vertical="center"/>
      <protection locked="0"/>
    </xf>
    <xf numFmtId="0" fontId="6" fillId="0" borderId="5" xfId="0" applyFont="1"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9" fillId="0" borderId="30" xfId="0" applyFont="1" applyBorder="1" applyAlignment="1">
      <alignment horizontal="center" vertical="center"/>
    </xf>
    <xf numFmtId="0" fontId="12" fillId="0" borderId="30" xfId="0" applyFont="1" applyBorder="1" applyAlignment="1">
      <alignment horizontal="center" vertical="center"/>
    </xf>
    <xf numFmtId="0" fontId="12" fillId="0" borderId="30" xfId="0" applyFont="1" applyBorder="1" applyAlignment="1">
      <alignment vertical="center"/>
    </xf>
    <xf numFmtId="0" fontId="9" fillId="0" borderId="30" xfId="0" applyFont="1" applyBorder="1" applyAlignment="1">
      <alignment horizontal="left" vertical="center"/>
    </xf>
    <xf numFmtId="0" fontId="6" fillId="0" borderId="0" xfId="0" applyFont="1" applyBorder="1" applyAlignment="1">
      <alignment vertical="center"/>
    </xf>
    <xf numFmtId="0" fontId="0" fillId="0" borderId="0" xfId="0" applyBorder="1" applyAlignment="1">
      <alignment vertical="center"/>
    </xf>
    <xf numFmtId="0" fontId="0" fillId="0" borderId="0" xfId="0" applyAlignment="1">
      <alignment horizontal="left" vertical="center"/>
    </xf>
    <xf numFmtId="0" fontId="15" fillId="0" borderId="0" xfId="0" applyFont="1" applyAlignment="1">
      <alignment horizontal="left" vertical="center"/>
    </xf>
    <xf numFmtId="0" fontId="7" fillId="0" borderId="0" xfId="0" applyFont="1">
      <alignment vertical="center"/>
    </xf>
    <xf numFmtId="0" fontId="9" fillId="0" borderId="0" xfId="0" applyFont="1" applyAlignment="1">
      <alignment horizontal="center" vertical="center"/>
    </xf>
    <xf numFmtId="0" fontId="12" fillId="0" borderId="0" xfId="0" applyFont="1" applyAlignment="1">
      <alignment horizontal="center" vertical="center"/>
    </xf>
    <xf numFmtId="0" fontId="45" fillId="0" borderId="60" xfId="0" applyFont="1" applyBorder="1" applyAlignment="1">
      <alignment horizontal="center" vertical="center" wrapText="1"/>
    </xf>
    <xf numFmtId="0" fontId="0" fillId="0" borderId="61" xfId="0" applyBorder="1">
      <alignment vertical="center"/>
    </xf>
    <xf numFmtId="0" fontId="0" fillId="0" borderId="62" xfId="0" applyBorder="1">
      <alignment vertical="center"/>
    </xf>
    <xf numFmtId="0" fontId="18" fillId="0" borderId="70" xfId="0" applyFont="1" applyBorder="1">
      <alignment vertical="center"/>
    </xf>
    <xf numFmtId="0" fontId="34" fillId="0" borderId="0" xfId="0" applyFont="1">
      <alignment vertical="center"/>
    </xf>
    <xf numFmtId="0" fontId="34" fillId="0" borderId="69" xfId="0" applyFont="1" applyBorder="1">
      <alignment vertical="center"/>
    </xf>
    <xf numFmtId="0" fontId="0" fillId="0" borderId="0" xfId="0">
      <alignment vertical="center"/>
    </xf>
    <xf numFmtId="0" fontId="5" fillId="0" borderId="0" xfId="0" applyFont="1" applyAlignment="1">
      <alignment horizontal="center" vertical="center"/>
    </xf>
    <xf numFmtId="0" fontId="0" fillId="0" borderId="0" xfId="0" applyAlignment="1">
      <alignment horizontal="center" vertical="center"/>
    </xf>
    <xf numFmtId="0" fontId="5" fillId="0" borderId="0" xfId="0" applyFont="1">
      <alignment vertical="center"/>
    </xf>
    <xf numFmtId="0" fontId="18" fillId="0" borderId="70" xfId="0" applyFont="1" applyBorder="1" applyAlignment="1">
      <alignment horizontal="left" vertical="center"/>
    </xf>
    <xf numFmtId="0" fontId="34" fillId="0" borderId="0" xfId="0" applyFont="1" applyAlignment="1">
      <alignment horizontal="left" vertical="center"/>
    </xf>
    <xf numFmtId="0" fontId="34" fillId="0" borderId="69" xfId="0" applyFont="1" applyBorder="1" applyAlignment="1">
      <alignment horizontal="left" vertical="center"/>
    </xf>
    <xf numFmtId="0" fontId="41" fillId="0" borderId="60" xfId="0" applyFont="1" applyBorder="1" applyAlignment="1">
      <alignment horizontal="center" vertical="center"/>
    </xf>
    <xf numFmtId="0" fontId="34" fillId="0" borderId="61" xfId="0" applyFont="1" applyBorder="1" applyAlignment="1">
      <alignment horizontal="center" vertical="center"/>
    </xf>
  </cellXfs>
  <cellStyles count="2">
    <cellStyle name="桁区切り" xfId="1" builtinId="6"/>
    <cellStyle name="標準"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66"/>
      <color rgb="FFCCFF66"/>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231322</xdr:colOff>
      <xdr:row>29</xdr:row>
      <xdr:rowOff>54428</xdr:rowOff>
    </xdr:from>
    <xdr:to>
      <xdr:col>22</xdr:col>
      <xdr:colOff>557893</xdr:colOff>
      <xdr:row>34</xdr:row>
      <xdr:rowOff>447130</xdr:rowOff>
    </xdr:to>
    <xdr:sp macro="" textlink="">
      <xdr:nvSpPr>
        <xdr:cNvPr id="2" name="四角形: 角を丸くする 1">
          <a:extLst>
            <a:ext uri="{FF2B5EF4-FFF2-40B4-BE49-F238E27FC236}">
              <a16:creationId xmlns:a16="http://schemas.microsoft.com/office/drawing/2014/main" id="{26D823B5-A750-1A13-BD78-CFAAF38F5A65}"/>
            </a:ext>
          </a:extLst>
        </xdr:cNvPr>
        <xdr:cNvSpPr/>
      </xdr:nvSpPr>
      <xdr:spPr>
        <a:xfrm>
          <a:off x="12532179" y="11212285"/>
          <a:ext cx="6449785" cy="2460988"/>
        </a:xfrm>
        <a:prstGeom prst="roundRect">
          <a:avLst>
            <a:gd name="adj" fmla="val 13968"/>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800" b="0">
              <a:solidFill>
                <a:srgbClr val="FF0000"/>
              </a:solidFill>
              <a:latin typeface="HGPｺﾞｼｯｸM" panose="020B0600000000000000" pitchFamily="50" charset="-128"/>
              <a:ea typeface="HGPｺﾞｼｯｸM" panose="020B0600000000000000" pitchFamily="50" charset="-128"/>
            </a:rPr>
            <a:t>「４．定員数」と「５．申請額」の欄には</a:t>
          </a:r>
          <a:endParaRPr kumimoji="1" lang="en-US" altLang="ja-JP" sz="2800" b="0">
            <a:solidFill>
              <a:srgbClr val="FF0000"/>
            </a:solidFill>
            <a:latin typeface="HGPｺﾞｼｯｸM" panose="020B0600000000000000" pitchFamily="50" charset="-128"/>
            <a:ea typeface="HGPｺﾞｼｯｸM" panose="020B0600000000000000" pitchFamily="50" charset="-128"/>
          </a:endParaRPr>
        </a:p>
        <a:p>
          <a:pPr algn="l"/>
          <a:r>
            <a:rPr kumimoji="1" lang="ja-JP" altLang="en-US" sz="2800" b="0">
              <a:solidFill>
                <a:srgbClr val="FF0000"/>
              </a:solidFill>
              <a:latin typeface="HGPｺﾞｼｯｸM" panose="020B0600000000000000" pitchFamily="50" charset="-128"/>
              <a:ea typeface="HGPｺﾞｼｯｸM" panose="020B0600000000000000" pitchFamily="50" charset="-128"/>
            </a:rPr>
            <a:t>直接入力しないでください。</a:t>
          </a:r>
          <a:endParaRPr kumimoji="1" lang="en-US" altLang="ja-JP" sz="2800" b="0">
            <a:solidFill>
              <a:srgbClr val="FF0000"/>
            </a:solidFill>
            <a:latin typeface="HGPｺﾞｼｯｸM" panose="020B0600000000000000" pitchFamily="50" charset="-128"/>
            <a:ea typeface="HGPｺﾞｼｯｸM" panose="020B0600000000000000" pitchFamily="50" charset="-128"/>
          </a:endParaRPr>
        </a:p>
        <a:p>
          <a:pPr algn="l"/>
          <a:r>
            <a:rPr kumimoji="1" lang="en-US" altLang="ja-JP" sz="2800" b="0">
              <a:solidFill>
                <a:srgbClr val="FF0000"/>
              </a:solidFill>
              <a:latin typeface="HGPｺﾞｼｯｸM" panose="020B0600000000000000" pitchFamily="50" charset="-128"/>
              <a:ea typeface="HGPｺﾞｼｯｸM" panose="020B0600000000000000" pitchFamily="50" charset="-128"/>
            </a:rPr>
            <a:t>※</a:t>
          </a:r>
          <a:r>
            <a:rPr kumimoji="1" lang="ja-JP" altLang="en-US" sz="2800" b="0">
              <a:solidFill>
                <a:srgbClr val="FF0000"/>
              </a:solidFill>
              <a:latin typeface="HGPｺﾞｼｯｸM" panose="020B0600000000000000" pitchFamily="50" charset="-128"/>
              <a:ea typeface="HGPｺﾞｼｯｸM" panose="020B0600000000000000" pitchFamily="50" charset="-128"/>
            </a:rPr>
            <a:t>様式１－１を入力していただければ、</a:t>
          </a:r>
          <a:endParaRPr kumimoji="1" lang="en-US" altLang="ja-JP" sz="2800" b="0">
            <a:solidFill>
              <a:srgbClr val="FF0000"/>
            </a:solidFill>
            <a:latin typeface="HGPｺﾞｼｯｸM" panose="020B0600000000000000" pitchFamily="50" charset="-128"/>
            <a:ea typeface="HGPｺﾞｼｯｸM" panose="020B0600000000000000" pitchFamily="50" charset="-128"/>
          </a:endParaRPr>
        </a:p>
        <a:p>
          <a:pPr algn="l"/>
          <a:r>
            <a:rPr kumimoji="1" lang="ja-JP" altLang="en-US" sz="2800" b="0">
              <a:solidFill>
                <a:srgbClr val="FF0000"/>
              </a:solidFill>
              <a:latin typeface="HGPｺﾞｼｯｸM" panose="020B0600000000000000" pitchFamily="50" charset="-128"/>
              <a:ea typeface="HGPｺﾞｼｯｸM" panose="020B0600000000000000" pitchFamily="50" charset="-128"/>
            </a:rPr>
            <a:t>　自動で入力されます。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191460/TMP/Content.Outlook/QVA7JVM5/&#30003;&#36796;&#27096;&#24335;&#65288;&#38556;&#2347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応援金申込書"/>
      <sheetName val="応援金内訳書（別紙）"/>
      <sheetName val="対象先リスト（障害修正）"/>
      <sheetName val="対象先（別紙用）"/>
    </sheetNames>
    <sheetDataSet>
      <sheetData sheetId="0" refreshError="1"/>
      <sheetData sheetId="1">
        <row r="13">
          <cell r="G13">
            <v>275</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B2:K37"/>
  <sheetViews>
    <sheetView topLeftCell="A9" zoomScale="70" zoomScaleNormal="70" workbookViewId="0">
      <selection activeCell="G25" sqref="G25:K25"/>
    </sheetView>
  </sheetViews>
  <sheetFormatPr defaultColWidth="9" defaultRowHeight="19"/>
  <cols>
    <col min="1" max="1" width="9" style="139"/>
    <col min="2" max="2" width="2.58203125" style="1" customWidth="1"/>
    <col min="3" max="3" width="16.6640625" style="2" customWidth="1"/>
    <col min="4" max="4" width="10.9140625" style="139" customWidth="1"/>
    <col min="5" max="10" width="9" style="139"/>
    <col min="11" max="11" width="27.58203125" style="139" bestFit="1" customWidth="1"/>
    <col min="12" max="16384" width="9" style="139"/>
  </cols>
  <sheetData>
    <row r="2" spans="2:11" ht="19.5" thickBot="1">
      <c r="B2" s="1" t="s">
        <v>274</v>
      </c>
    </row>
    <row r="3" spans="2:11">
      <c r="C3" s="92" t="s">
        <v>32</v>
      </c>
      <c r="D3" s="104"/>
      <c r="E3" s="138"/>
      <c r="F3" s="138"/>
      <c r="G3" s="138"/>
      <c r="H3" s="138"/>
      <c r="I3" s="138"/>
      <c r="J3" s="76"/>
      <c r="K3" s="93"/>
    </row>
    <row r="4" spans="2:11">
      <c r="C4" s="105" t="s">
        <v>22</v>
      </c>
      <c r="D4" s="95"/>
      <c r="E4" s="95"/>
      <c r="F4" s="95"/>
      <c r="G4" s="95"/>
      <c r="H4" s="95"/>
      <c r="I4" s="95"/>
      <c r="J4" s="96"/>
      <c r="K4" s="568" t="s">
        <v>84</v>
      </c>
    </row>
    <row r="5" spans="2:11">
      <c r="C5" s="106" t="s">
        <v>340</v>
      </c>
      <c r="D5" s="98"/>
      <c r="E5" s="98"/>
      <c r="F5" s="98"/>
      <c r="G5" s="98"/>
      <c r="H5" s="98"/>
      <c r="I5" s="98"/>
      <c r="J5" s="99"/>
      <c r="K5" s="569"/>
    </row>
    <row r="6" spans="2:11">
      <c r="C6" s="106" t="s">
        <v>341</v>
      </c>
      <c r="D6" s="98"/>
      <c r="E6" s="98"/>
      <c r="F6" s="98"/>
      <c r="G6" s="98"/>
      <c r="H6" s="98"/>
      <c r="I6" s="98"/>
      <c r="J6" s="99"/>
      <c r="K6" s="562" t="s">
        <v>82</v>
      </c>
    </row>
    <row r="7" spans="2:11" ht="19.5" thickBot="1">
      <c r="C7" s="107" t="s">
        <v>342</v>
      </c>
      <c r="D7" s="101"/>
      <c r="E7" s="108"/>
      <c r="F7" s="101"/>
      <c r="G7" s="101"/>
      <c r="H7" s="101"/>
      <c r="I7" s="101"/>
      <c r="J7" s="102"/>
      <c r="K7" s="563"/>
    </row>
    <row r="8" spans="2:11" ht="19.5" thickBot="1">
      <c r="C8" s="38" t="s">
        <v>186</v>
      </c>
      <c r="D8" s="136"/>
      <c r="E8" s="136"/>
      <c r="F8" s="136"/>
      <c r="G8" s="136"/>
      <c r="H8" s="136"/>
      <c r="I8" s="136"/>
      <c r="J8" s="137"/>
      <c r="K8" s="141" t="s">
        <v>85</v>
      </c>
    </row>
    <row r="9" spans="2:11">
      <c r="C9" s="105" t="s">
        <v>187</v>
      </c>
      <c r="D9" s="95"/>
      <c r="E9" s="95"/>
      <c r="F9" s="95"/>
      <c r="G9" s="95"/>
      <c r="H9" s="95"/>
      <c r="I9" s="95"/>
      <c r="J9" s="96"/>
      <c r="K9" s="570" t="s">
        <v>84</v>
      </c>
    </row>
    <row r="10" spans="2:11">
      <c r="C10" s="112" t="s">
        <v>188</v>
      </c>
      <c r="D10" s="98"/>
      <c r="E10" s="98"/>
      <c r="F10" s="98"/>
      <c r="G10" s="98"/>
      <c r="H10" s="98"/>
      <c r="I10" s="98"/>
      <c r="J10" s="99"/>
      <c r="K10" s="571"/>
    </row>
    <row r="11" spans="2:11">
      <c r="C11" s="106" t="s">
        <v>189</v>
      </c>
      <c r="D11" s="98"/>
      <c r="E11" s="98"/>
      <c r="F11" s="98"/>
      <c r="G11" s="98"/>
      <c r="H11" s="98"/>
      <c r="I11" s="98"/>
      <c r="J11" s="99"/>
      <c r="K11" s="571"/>
    </row>
    <row r="12" spans="2:11">
      <c r="C12" s="106" t="s">
        <v>190</v>
      </c>
      <c r="D12" s="98"/>
      <c r="E12" s="98"/>
      <c r="F12" s="98"/>
      <c r="G12" s="98"/>
      <c r="H12" s="98"/>
      <c r="I12" s="98"/>
      <c r="J12" s="99"/>
      <c r="K12" s="569"/>
    </row>
    <row r="13" spans="2:11" ht="19.5" thickBot="1">
      <c r="C13" s="107" t="s">
        <v>191</v>
      </c>
      <c r="D13" s="101"/>
      <c r="E13" s="108"/>
      <c r="F13" s="101"/>
      <c r="G13" s="101"/>
      <c r="H13" s="101"/>
      <c r="I13" s="101"/>
      <c r="J13" s="102"/>
      <c r="K13" s="103" t="s">
        <v>82</v>
      </c>
    </row>
    <row r="14" spans="2:11" ht="19.5" thickBot="1">
      <c r="C14" s="28" t="s">
        <v>192</v>
      </c>
      <c r="D14" s="136"/>
      <c r="E14" s="136"/>
      <c r="F14" s="136"/>
      <c r="G14" s="136"/>
      <c r="H14" s="136"/>
      <c r="I14" s="136"/>
      <c r="J14" s="137"/>
      <c r="K14" s="416"/>
    </row>
    <row r="15" spans="2:11">
      <c r="C15" s="142" t="s">
        <v>193</v>
      </c>
      <c r="D15" s="31"/>
      <c r="E15" s="31"/>
      <c r="F15" s="31"/>
      <c r="G15" s="31"/>
      <c r="H15" s="31"/>
      <c r="I15" s="31"/>
      <c r="J15" s="32"/>
      <c r="K15" s="572" t="s">
        <v>84</v>
      </c>
    </row>
    <row r="16" spans="2:11">
      <c r="C16" s="112" t="s">
        <v>194</v>
      </c>
      <c r="D16" s="98"/>
      <c r="E16" s="98"/>
      <c r="F16" s="98"/>
      <c r="G16" s="98"/>
      <c r="H16" s="98"/>
      <c r="I16" s="98"/>
      <c r="J16" s="99"/>
      <c r="K16" s="571"/>
    </row>
    <row r="17" spans="3:11">
      <c r="C17" s="106" t="s">
        <v>195</v>
      </c>
      <c r="D17" s="98"/>
      <c r="E17" s="98"/>
      <c r="F17" s="98"/>
      <c r="G17" s="98"/>
      <c r="H17" s="98"/>
      <c r="I17" s="98"/>
      <c r="J17" s="99"/>
      <c r="K17" s="569"/>
    </row>
    <row r="18" spans="3:11">
      <c r="C18" s="106" t="s">
        <v>196</v>
      </c>
      <c r="D18" s="98"/>
      <c r="E18" s="98"/>
      <c r="F18" s="98"/>
      <c r="G18" s="98"/>
      <c r="H18" s="98"/>
      <c r="I18" s="98"/>
      <c r="J18" s="99"/>
      <c r="K18" s="573" t="s">
        <v>82</v>
      </c>
    </row>
    <row r="19" spans="3:11" ht="19.5" thickBot="1">
      <c r="C19" s="107" t="s">
        <v>197</v>
      </c>
      <c r="D19" s="101"/>
      <c r="E19" s="101"/>
      <c r="F19" s="101"/>
      <c r="G19" s="101"/>
      <c r="H19" s="101"/>
      <c r="I19" s="101"/>
      <c r="J19" s="102"/>
      <c r="K19" s="574"/>
    </row>
    <row r="20" spans="3:11" ht="19.5" thickBot="1">
      <c r="C20" s="28" t="s">
        <v>198</v>
      </c>
      <c r="D20" s="136"/>
      <c r="E20" s="136"/>
      <c r="F20" s="136"/>
      <c r="G20" s="136"/>
      <c r="H20" s="136"/>
      <c r="I20" s="136"/>
      <c r="J20" s="137"/>
      <c r="K20" s="91" t="s">
        <v>82</v>
      </c>
    </row>
    <row r="21" spans="3:11" ht="19.5" thickBot="1">
      <c r="C21" s="28" t="s">
        <v>199</v>
      </c>
      <c r="D21" s="136"/>
      <c r="E21" s="136"/>
      <c r="F21" s="136"/>
      <c r="G21" s="136"/>
      <c r="H21" s="136"/>
      <c r="I21" s="136"/>
      <c r="J21" s="137"/>
      <c r="K21" s="91" t="s">
        <v>82</v>
      </c>
    </row>
    <row r="22" spans="3:11" ht="19.5" thickBot="1">
      <c r="C22" s="27" t="s">
        <v>200</v>
      </c>
      <c r="J22" s="140"/>
      <c r="K22" s="90" t="s">
        <v>84</v>
      </c>
    </row>
    <row r="23" spans="3:11" ht="19.5" thickBot="1">
      <c r="C23" s="28" t="s">
        <v>201</v>
      </c>
      <c r="D23" s="136"/>
      <c r="E23" s="136"/>
      <c r="F23" s="136"/>
      <c r="G23" s="136"/>
      <c r="H23" s="136"/>
      <c r="I23" s="136"/>
      <c r="J23" s="137"/>
      <c r="K23" s="91" t="s">
        <v>84</v>
      </c>
    </row>
    <row r="24" spans="3:11">
      <c r="C24" s="92" t="s">
        <v>24</v>
      </c>
      <c r="D24" s="138"/>
      <c r="E24" s="138"/>
      <c r="F24" s="138"/>
      <c r="G24" s="138"/>
      <c r="H24" s="138"/>
      <c r="I24" s="138"/>
      <c r="J24" s="76"/>
      <c r="K24" s="93"/>
    </row>
    <row r="25" spans="3:11">
      <c r="C25" s="94" t="s">
        <v>30</v>
      </c>
      <c r="D25" s="95"/>
      <c r="E25" s="95"/>
      <c r="F25" s="95"/>
      <c r="G25" s="95"/>
      <c r="H25" s="95"/>
      <c r="I25" s="95"/>
      <c r="J25" s="96"/>
      <c r="K25" s="568" t="s">
        <v>84</v>
      </c>
    </row>
    <row r="26" spans="3:11">
      <c r="C26" s="554" t="s">
        <v>385</v>
      </c>
      <c r="D26" s="555"/>
      <c r="E26" s="555"/>
      <c r="F26" s="555"/>
      <c r="G26" s="555"/>
      <c r="H26" s="555"/>
      <c r="I26" s="555"/>
      <c r="J26" s="556"/>
      <c r="K26" s="569"/>
    </row>
    <row r="27" spans="3:11">
      <c r="C27" s="554" t="s">
        <v>25</v>
      </c>
      <c r="D27" s="555"/>
      <c r="E27" s="555"/>
      <c r="F27" s="555"/>
      <c r="G27" s="555"/>
      <c r="H27" s="555"/>
      <c r="I27" s="555"/>
      <c r="J27" s="556"/>
      <c r="K27" s="566" t="s">
        <v>358</v>
      </c>
    </row>
    <row r="28" spans="3:11" ht="19.5" thickBot="1">
      <c r="C28" s="557" t="s">
        <v>31</v>
      </c>
      <c r="D28" s="558"/>
      <c r="E28" s="558"/>
      <c r="F28" s="558"/>
      <c r="G28" s="558"/>
      <c r="H28" s="558"/>
      <c r="I28" s="558"/>
      <c r="J28" s="559"/>
      <c r="K28" s="567"/>
    </row>
    <row r="29" spans="3:11">
      <c r="C29" s="92" t="s">
        <v>95</v>
      </c>
      <c r="D29" s="138"/>
      <c r="E29" s="138"/>
      <c r="F29" s="138"/>
      <c r="G29" s="138"/>
      <c r="H29" s="138"/>
      <c r="I29" s="138"/>
      <c r="J29" s="76"/>
      <c r="K29" s="93"/>
    </row>
    <row r="30" spans="3:11">
      <c r="C30" s="94" t="s">
        <v>26</v>
      </c>
      <c r="D30" s="95"/>
      <c r="E30" s="95"/>
      <c r="F30" s="95"/>
      <c r="G30" s="95"/>
      <c r="H30" s="95"/>
      <c r="I30" s="95"/>
      <c r="J30" s="96"/>
      <c r="K30" s="564" t="s">
        <v>84</v>
      </c>
    </row>
    <row r="31" spans="3:11">
      <c r="C31" s="97" t="s">
        <v>27</v>
      </c>
      <c r="D31" s="98"/>
      <c r="E31" s="98"/>
      <c r="F31" s="98"/>
      <c r="G31" s="98"/>
      <c r="H31" s="98"/>
      <c r="I31" s="98"/>
      <c r="J31" s="99"/>
      <c r="K31" s="565"/>
    </row>
    <row r="32" spans="3:11">
      <c r="C32" s="97" t="s">
        <v>28</v>
      </c>
      <c r="D32" s="98"/>
      <c r="E32" s="98"/>
      <c r="F32" s="98"/>
      <c r="G32" s="98"/>
      <c r="H32" s="98"/>
      <c r="I32" s="98"/>
      <c r="J32" s="99"/>
      <c r="K32" s="565"/>
    </row>
    <row r="33" spans="2:11">
      <c r="C33" s="97" t="s">
        <v>29</v>
      </c>
      <c r="D33" s="98"/>
      <c r="E33" s="98"/>
      <c r="F33" s="98"/>
      <c r="G33" s="98"/>
      <c r="H33" s="98"/>
      <c r="I33" s="98"/>
      <c r="J33" s="99"/>
      <c r="K33" s="565"/>
    </row>
    <row r="34" spans="2:11">
      <c r="C34" s="97" t="s">
        <v>96</v>
      </c>
      <c r="D34" s="98"/>
      <c r="E34" s="98"/>
      <c r="F34" s="98"/>
      <c r="G34" s="98"/>
      <c r="H34" s="98"/>
      <c r="I34" s="98"/>
      <c r="J34" s="99"/>
      <c r="K34" s="565"/>
    </row>
    <row r="35" spans="2:11" ht="19.5" thickBot="1">
      <c r="C35" s="100" t="s">
        <v>97</v>
      </c>
      <c r="D35" s="101"/>
      <c r="E35" s="101"/>
      <c r="F35" s="101"/>
      <c r="G35" s="101"/>
      <c r="H35" s="101"/>
      <c r="I35" s="101"/>
      <c r="J35" s="102"/>
      <c r="K35" s="103" t="s">
        <v>82</v>
      </c>
    </row>
    <row r="36" spans="2:11" s="436" customFormat="1" ht="19.5" thickBot="1">
      <c r="B36" s="1"/>
      <c r="C36" s="26" t="s">
        <v>23</v>
      </c>
      <c r="D36" s="29"/>
      <c r="E36" s="29"/>
      <c r="F36" s="29"/>
      <c r="G36" s="29"/>
      <c r="H36" s="29"/>
      <c r="I36" s="29"/>
      <c r="J36" s="30"/>
      <c r="K36" s="426" t="s">
        <v>82</v>
      </c>
    </row>
    <row r="37" spans="2:11" ht="19.5" thickBot="1">
      <c r="C37" s="26" t="s">
        <v>361</v>
      </c>
      <c r="D37" s="29"/>
      <c r="E37" s="29"/>
      <c r="F37" s="29"/>
      <c r="G37" s="29"/>
      <c r="H37" s="29"/>
      <c r="I37" s="29"/>
      <c r="J37" s="30"/>
      <c r="K37" s="90" t="s">
        <v>82</v>
      </c>
    </row>
  </sheetData>
  <mergeCells count="8">
    <mergeCell ref="K6:K7"/>
    <mergeCell ref="K30:K34"/>
    <mergeCell ref="K27:K28"/>
    <mergeCell ref="K4:K5"/>
    <mergeCell ref="K9:K12"/>
    <mergeCell ref="K15:K17"/>
    <mergeCell ref="K18:K19"/>
    <mergeCell ref="K25:K26"/>
  </mergeCells>
  <phoneticPr fontId="1"/>
  <pageMargins left="1.1811023622047245" right="0.31496062992125984" top="0.74803149606299213" bottom="0.35433070866141736" header="0.31496062992125984" footer="0.31496062992125984"/>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FF66"/>
    <pageSetUpPr fitToPage="1"/>
  </sheetPr>
  <dimension ref="A1:L54"/>
  <sheetViews>
    <sheetView view="pageBreakPreview" topLeftCell="A24" zoomScale="70" zoomScaleNormal="100" zoomScaleSheetLayoutView="70" workbookViewId="0">
      <selection activeCell="G25" sqref="G25:K25"/>
    </sheetView>
  </sheetViews>
  <sheetFormatPr defaultColWidth="9" defaultRowHeight="23.5"/>
  <cols>
    <col min="1" max="1" width="3.58203125" style="115" customWidth="1"/>
    <col min="2" max="2" width="5.58203125" style="115" customWidth="1"/>
    <col min="3" max="3" width="4.4140625" style="115" customWidth="1"/>
    <col min="4" max="4" width="17.1640625" style="115" customWidth="1"/>
    <col min="5" max="5" width="20.1640625" style="480" bestFit="1" customWidth="1"/>
    <col min="6" max="6" width="3.58203125" style="115" customWidth="1"/>
    <col min="7" max="7" width="14.5" style="115" customWidth="1"/>
    <col min="8" max="8" width="7.08203125" style="115" customWidth="1"/>
    <col min="9" max="9" width="20.9140625" style="115" customWidth="1"/>
    <col min="10" max="10" width="17.6640625" style="115" customWidth="1"/>
    <col min="11" max="11" width="28.9140625" style="115" customWidth="1"/>
    <col min="12" max="12" width="12.1640625" style="115" customWidth="1"/>
    <col min="13" max="13" width="5.08203125" style="3" customWidth="1"/>
    <col min="14" max="16384" width="9" style="3"/>
  </cols>
  <sheetData>
    <row r="1" spans="1:12" ht="24" thickBot="1">
      <c r="A1" s="476"/>
      <c r="B1" s="477"/>
      <c r="C1" s="477"/>
      <c r="D1" s="477"/>
      <c r="E1" s="478"/>
      <c r="F1" s="477"/>
      <c r="G1" s="477"/>
      <c r="H1" s="477"/>
      <c r="I1" s="477"/>
      <c r="J1" s="477"/>
      <c r="K1" s="477"/>
      <c r="L1" s="479"/>
    </row>
    <row r="2" spans="1:12" ht="54.75" customHeight="1" thickBot="1">
      <c r="A2" s="186"/>
      <c r="C2" s="860"/>
      <c r="D2" s="713"/>
      <c r="E2" s="447"/>
      <c r="G2" s="905" t="s">
        <v>198</v>
      </c>
      <c r="H2" s="906"/>
      <c r="I2" s="906"/>
      <c r="J2" s="906"/>
      <c r="K2" s="907"/>
      <c r="L2" s="187"/>
    </row>
    <row r="3" spans="1:12">
      <c r="A3" s="186"/>
      <c r="G3" s="908" t="s">
        <v>202</v>
      </c>
      <c r="H3" s="909"/>
      <c r="I3" s="909"/>
      <c r="J3" s="909"/>
      <c r="K3" s="909"/>
      <c r="L3" s="187"/>
    </row>
    <row r="4" spans="1:12">
      <c r="A4" s="186"/>
      <c r="G4" s="444" t="s">
        <v>269</v>
      </c>
      <c r="K4" s="444"/>
      <c r="L4" s="187"/>
    </row>
    <row r="5" spans="1:12">
      <c r="A5" s="186"/>
      <c r="G5" s="444"/>
      <c r="K5" s="444"/>
      <c r="L5" s="187"/>
    </row>
    <row r="6" spans="1:12">
      <c r="A6" s="186"/>
      <c r="G6" s="444"/>
      <c r="K6" s="444"/>
      <c r="L6" s="187"/>
    </row>
    <row r="7" spans="1:12">
      <c r="A7" s="186"/>
      <c r="G7" s="444"/>
      <c r="K7" s="444"/>
      <c r="L7" s="187"/>
    </row>
    <row r="8" spans="1:12" ht="39">
      <c r="A8" s="915" t="s">
        <v>327</v>
      </c>
      <c r="B8" s="916"/>
      <c r="C8" s="917"/>
      <c r="D8" s="917"/>
      <c r="E8" s="917"/>
      <c r="F8" s="917"/>
      <c r="G8" s="917"/>
      <c r="H8" s="917"/>
      <c r="I8" s="917"/>
      <c r="J8" s="917"/>
      <c r="K8" s="917"/>
      <c r="L8" s="918"/>
    </row>
    <row r="9" spans="1:12">
      <c r="A9" s="481"/>
      <c r="B9" s="196"/>
      <c r="C9" s="482"/>
      <c r="D9" s="482"/>
      <c r="E9" s="482"/>
      <c r="F9" s="482"/>
      <c r="G9" s="482"/>
      <c r="H9" s="482"/>
      <c r="I9" s="482"/>
      <c r="J9" s="482"/>
      <c r="K9" s="482"/>
      <c r="L9" s="443"/>
    </row>
    <row r="10" spans="1:12">
      <c r="A10" s="481"/>
      <c r="B10" s="196"/>
      <c r="C10" s="482"/>
      <c r="D10" s="482"/>
      <c r="E10" s="482"/>
      <c r="F10" s="482"/>
      <c r="G10" s="482"/>
      <c r="H10" s="482"/>
      <c r="I10" s="482"/>
      <c r="J10" s="482"/>
      <c r="K10" s="113" t="s">
        <v>21</v>
      </c>
      <c r="L10" s="443"/>
    </row>
    <row r="11" spans="1:12" ht="30.15" customHeight="1" thickBot="1">
      <c r="A11" s="186"/>
      <c r="C11" s="860" t="s">
        <v>275</v>
      </c>
      <c r="D11" s="713"/>
      <c r="E11" s="447"/>
      <c r="L11" s="187"/>
    </row>
    <row r="12" spans="1:12" ht="30.15" customHeight="1">
      <c r="A12" s="186"/>
      <c r="C12" s="113"/>
      <c r="D12" s="446" t="s">
        <v>4</v>
      </c>
      <c r="E12" s="483" t="s">
        <v>5</v>
      </c>
      <c r="G12" s="910"/>
      <c r="H12" s="911"/>
      <c r="I12" s="911"/>
      <c r="J12" s="911"/>
      <c r="K12" s="912"/>
      <c r="L12" s="187"/>
    </row>
    <row r="13" spans="1:12" ht="30.15" customHeight="1">
      <c r="A13" s="186"/>
      <c r="C13" s="113"/>
      <c r="D13" s="446" t="s">
        <v>280</v>
      </c>
      <c r="E13" s="446"/>
      <c r="G13" s="913"/>
      <c r="H13" s="874"/>
      <c r="I13" s="874"/>
      <c r="J13" s="874"/>
      <c r="K13" s="914"/>
      <c r="L13" s="187"/>
    </row>
    <row r="14" spans="1:12" ht="30.15" customHeight="1">
      <c r="A14" s="186"/>
      <c r="C14" s="113"/>
      <c r="D14" s="445" t="s">
        <v>6</v>
      </c>
      <c r="E14" s="114" t="s">
        <v>5</v>
      </c>
      <c r="G14" s="894"/>
      <c r="H14" s="895"/>
      <c r="I14" s="895"/>
      <c r="J14" s="895"/>
      <c r="K14" s="896"/>
      <c r="L14" s="187"/>
    </row>
    <row r="15" spans="1:12" ht="30.15" customHeight="1">
      <c r="A15" s="186"/>
      <c r="C15" s="113"/>
      <c r="D15" s="445"/>
      <c r="E15" s="445"/>
      <c r="G15" s="913"/>
      <c r="H15" s="874"/>
      <c r="I15" s="874"/>
      <c r="J15" s="874"/>
      <c r="K15" s="914"/>
      <c r="L15" s="187"/>
    </row>
    <row r="16" spans="1:12" ht="30.15" customHeight="1">
      <c r="A16" s="186"/>
      <c r="C16" s="113"/>
      <c r="D16" s="445" t="s">
        <v>7</v>
      </c>
      <c r="E16" s="114" t="s">
        <v>5</v>
      </c>
      <c r="G16" s="902"/>
      <c r="H16" s="903"/>
      <c r="I16" s="903"/>
      <c r="J16" s="903"/>
      <c r="K16" s="904"/>
      <c r="L16" s="187"/>
    </row>
    <row r="17" spans="1:12" ht="30.15" customHeight="1">
      <c r="A17" s="186"/>
      <c r="C17" s="113"/>
      <c r="D17" s="445"/>
      <c r="E17" s="445"/>
      <c r="G17" s="919" t="s">
        <v>12</v>
      </c>
      <c r="H17" s="920"/>
      <c r="I17" s="920"/>
      <c r="J17" s="920"/>
      <c r="K17" s="921"/>
      <c r="L17" s="187"/>
    </row>
    <row r="18" spans="1:12" ht="30.15" customHeight="1">
      <c r="A18" s="186"/>
      <c r="C18" s="113"/>
      <c r="D18" s="445" t="s">
        <v>8</v>
      </c>
      <c r="E18" s="114" t="s">
        <v>0</v>
      </c>
      <c r="G18" s="891"/>
      <c r="H18" s="892"/>
      <c r="I18" s="892"/>
      <c r="J18" s="892"/>
      <c r="K18" s="893"/>
      <c r="L18" s="187"/>
    </row>
    <row r="19" spans="1:12" ht="30.15" customHeight="1">
      <c r="A19" s="186"/>
      <c r="C19" s="444"/>
      <c r="D19" s="445"/>
      <c r="E19" s="114" t="s">
        <v>1</v>
      </c>
      <c r="G19" s="913"/>
      <c r="H19" s="874"/>
      <c r="I19" s="874"/>
      <c r="J19" s="874"/>
      <c r="K19" s="914"/>
      <c r="L19" s="187"/>
    </row>
    <row r="20" spans="1:12" ht="30.15" customHeight="1">
      <c r="A20" s="186"/>
      <c r="C20" s="113"/>
      <c r="D20" s="445" t="s">
        <v>211</v>
      </c>
      <c r="E20" s="114" t="s">
        <v>5</v>
      </c>
      <c r="G20" s="894"/>
      <c r="H20" s="895"/>
      <c r="I20" s="895"/>
      <c r="J20" s="895"/>
      <c r="K20" s="896"/>
      <c r="L20" s="187"/>
    </row>
    <row r="21" spans="1:12" ht="30.15" customHeight="1" thickBot="1">
      <c r="A21" s="186"/>
      <c r="C21" s="113"/>
      <c r="D21" s="445"/>
      <c r="E21" s="114"/>
      <c r="G21" s="897"/>
      <c r="H21" s="898"/>
      <c r="I21" s="898"/>
      <c r="J21" s="898"/>
      <c r="K21" s="899"/>
      <c r="L21" s="187"/>
    </row>
    <row r="22" spans="1:12" ht="30.15" customHeight="1" thickBot="1">
      <c r="A22" s="186"/>
      <c r="C22" s="444"/>
      <c r="D22" s="445"/>
      <c r="E22" s="114"/>
      <c r="G22" s="442"/>
      <c r="H22" s="442"/>
      <c r="I22" s="442"/>
      <c r="J22" s="442"/>
      <c r="K22" s="442"/>
      <c r="L22" s="187"/>
    </row>
    <row r="23" spans="1:12" ht="30.15" customHeight="1" thickBot="1">
      <c r="A23" s="186"/>
      <c r="C23" s="900" t="s">
        <v>242</v>
      </c>
      <c r="D23" s="901"/>
      <c r="E23" s="901"/>
      <c r="G23" s="857" t="s">
        <v>218</v>
      </c>
      <c r="H23" s="858"/>
      <c r="I23" s="858"/>
      <c r="J23" s="858"/>
      <c r="K23" s="859"/>
      <c r="L23" s="187"/>
    </row>
    <row r="24" spans="1:12" ht="30.15" customHeight="1" thickBot="1">
      <c r="A24" s="186"/>
      <c r="G24" s="442"/>
      <c r="H24" s="442"/>
      <c r="I24" s="442"/>
      <c r="J24" s="442"/>
      <c r="K24" s="442"/>
      <c r="L24" s="187"/>
    </row>
    <row r="25" spans="1:12" ht="30.15" customHeight="1" thickBot="1">
      <c r="A25" s="186"/>
      <c r="C25" s="860" t="s">
        <v>204</v>
      </c>
      <c r="D25" s="713"/>
      <c r="E25" s="713"/>
      <c r="G25" s="857" t="s">
        <v>218</v>
      </c>
      <c r="H25" s="858"/>
      <c r="I25" s="858"/>
      <c r="J25" s="858"/>
      <c r="K25" s="859"/>
      <c r="L25" s="187"/>
    </row>
    <row r="26" spans="1:12">
      <c r="A26" s="186"/>
      <c r="G26" s="303" t="s">
        <v>318</v>
      </c>
      <c r="H26" s="303"/>
      <c r="I26" s="303"/>
      <c r="J26" s="303"/>
      <c r="K26" s="303"/>
      <c r="L26" s="187"/>
    </row>
    <row r="27" spans="1:12" ht="24" thickBot="1">
      <c r="A27" s="186"/>
      <c r="G27" s="303"/>
      <c r="H27" s="303"/>
      <c r="I27" s="303"/>
      <c r="J27" s="303"/>
      <c r="K27" s="303"/>
      <c r="L27" s="187"/>
    </row>
    <row r="28" spans="1:12" ht="30.15" customHeight="1" thickBot="1">
      <c r="A28" s="186"/>
      <c r="C28" s="444" t="s">
        <v>244</v>
      </c>
      <c r="D28" s="450"/>
      <c r="E28" s="447"/>
      <c r="G28" s="522"/>
      <c r="H28" s="474" t="s">
        <v>357</v>
      </c>
      <c r="I28" s="475" t="s">
        <v>216</v>
      </c>
      <c r="J28" s="484"/>
      <c r="K28" s="485"/>
      <c r="L28" s="187"/>
    </row>
    <row r="29" spans="1:12" ht="30.15" customHeight="1">
      <c r="A29" s="186"/>
      <c r="C29" s="303" t="s">
        <v>281</v>
      </c>
      <c r="D29" s="450"/>
      <c r="E29" s="447"/>
      <c r="G29" s="442"/>
      <c r="H29" s="442"/>
      <c r="I29" s="475" t="s">
        <v>245</v>
      </c>
      <c r="J29" s="475"/>
      <c r="K29" s="486"/>
      <c r="L29" s="187"/>
    </row>
    <row r="30" spans="1:12">
      <c r="A30" s="186"/>
      <c r="C30" s="303"/>
      <c r="I30" s="135" t="s">
        <v>370</v>
      </c>
      <c r="J30" s="475"/>
      <c r="K30" s="135"/>
      <c r="L30" s="187"/>
    </row>
    <row r="31" spans="1:12">
      <c r="A31" s="186"/>
      <c r="C31" s="303"/>
      <c r="I31" s="475" t="s">
        <v>366</v>
      </c>
      <c r="J31" s="475"/>
      <c r="K31" s="135"/>
      <c r="L31" s="187"/>
    </row>
    <row r="32" spans="1:12">
      <c r="A32" s="186"/>
      <c r="C32" s="303"/>
      <c r="I32" s="475" t="s">
        <v>368</v>
      </c>
      <c r="J32" s="475"/>
      <c r="K32" s="135"/>
      <c r="L32" s="187"/>
    </row>
    <row r="33" spans="1:12">
      <c r="A33" s="186"/>
      <c r="C33" s="303"/>
      <c r="I33" s="475" t="s">
        <v>367</v>
      </c>
      <c r="J33" s="475"/>
      <c r="K33" s="135"/>
      <c r="L33" s="187"/>
    </row>
    <row r="34" spans="1:12">
      <c r="A34" s="186"/>
      <c r="C34" s="303"/>
      <c r="I34" s="475" t="s">
        <v>371</v>
      </c>
      <c r="J34" s="475"/>
      <c r="K34" s="135"/>
      <c r="L34" s="187"/>
    </row>
    <row r="35" spans="1:12">
      <c r="A35" s="186"/>
      <c r="C35" s="303"/>
      <c r="I35" s="135" t="s">
        <v>246</v>
      </c>
      <c r="J35" s="475"/>
      <c r="K35" s="135"/>
      <c r="L35" s="187"/>
    </row>
    <row r="36" spans="1:12" ht="24" thickBot="1">
      <c r="A36" s="186"/>
      <c r="K36" s="303"/>
      <c r="L36" s="187"/>
    </row>
    <row r="37" spans="1:12" ht="45" customHeight="1" thickBot="1">
      <c r="A37" s="186"/>
      <c r="C37" s="444" t="s">
        <v>237</v>
      </c>
      <c r="G37" s="885">
        <f>G38+G39</f>
        <v>0</v>
      </c>
      <c r="H37" s="886"/>
      <c r="I37" s="887"/>
      <c r="J37" s="444" t="s">
        <v>282</v>
      </c>
      <c r="K37" s="444"/>
      <c r="L37" s="187"/>
    </row>
    <row r="38" spans="1:12" ht="41.15" customHeight="1">
      <c r="A38" s="186"/>
      <c r="D38" s="444" t="s">
        <v>206</v>
      </c>
      <c r="G38" s="861">
        <f>'様式1-1 (D薬局・雛形）'!K7</f>
        <v>0</v>
      </c>
      <c r="H38" s="862"/>
      <c r="I38" s="863"/>
      <c r="J38" s="442"/>
      <c r="K38" s="487" t="s">
        <v>369</v>
      </c>
      <c r="L38" s="187"/>
    </row>
    <row r="39" spans="1:12" ht="40.75" customHeight="1">
      <c r="A39" s="186"/>
      <c r="D39" s="444" t="s">
        <v>320</v>
      </c>
      <c r="G39" s="864">
        <v>0</v>
      </c>
      <c r="H39" s="865"/>
      <c r="I39" s="866"/>
      <c r="J39" s="442"/>
      <c r="K39" s="488"/>
      <c r="L39" s="187"/>
    </row>
    <row r="40" spans="1:12">
      <c r="A40" s="186"/>
      <c r="L40" s="187"/>
    </row>
    <row r="41" spans="1:12" ht="30.15" customHeight="1">
      <c r="A41" s="186"/>
      <c r="C41" s="444" t="s">
        <v>207</v>
      </c>
      <c r="L41" s="187"/>
    </row>
    <row r="42" spans="1:12" ht="30.15" customHeight="1">
      <c r="A42" s="186"/>
      <c r="C42" s="113"/>
      <c r="D42" s="445" t="s">
        <v>18</v>
      </c>
      <c r="E42" s="114" t="s">
        <v>5</v>
      </c>
      <c r="G42" s="888"/>
      <c r="H42" s="889"/>
      <c r="I42" s="889"/>
      <c r="J42" s="889"/>
      <c r="K42" s="890"/>
      <c r="L42" s="187"/>
    </row>
    <row r="43" spans="1:12" ht="30.15" customHeight="1">
      <c r="A43" s="186"/>
      <c r="C43" s="113"/>
      <c r="D43" s="445" t="s">
        <v>353</v>
      </c>
      <c r="E43" s="445"/>
      <c r="G43" s="873"/>
      <c r="H43" s="874"/>
      <c r="I43" s="874"/>
      <c r="J43" s="874"/>
      <c r="K43" s="875"/>
      <c r="L43" s="187"/>
    </row>
    <row r="44" spans="1:12" ht="30.15" customHeight="1">
      <c r="A44" s="186"/>
      <c r="C44" s="113"/>
      <c r="D44" s="445" t="s">
        <v>9</v>
      </c>
      <c r="E44" s="114" t="s">
        <v>11</v>
      </c>
      <c r="G44" s="870" t="s">
        <v>12</v>
      </c>
      <c r="H44" s="871"/>
      <c r="I44" s="871"/>
      <c r="J44" s="871"/>
      <c r="K44" s="872"/>
      <c r="L44" s="187"/>
    </row>
    <row r="45" spans="1:12" ht="30.15" customHeight="1">
      <c r="A45" s="186"/>
      <c r="C45" s="113"/>
      <c r="D45" s="445"/>
      <c r="E45" s="114" t="s">
        <v>5</v>
      </c>
      <c r="G45" s="873"/>
      <c r="H45" s="874"/>
      <c r="I45" s="874"/>
      <c r="J45" s="874"/>
      <c r="K45" s="875"/>
      <c r="L45" s="187"/>
    </row>
    <row r="46" spans="1:12" ht="30.15" customHeight="1">
      <c r="A46" s="186"/>
      <c r="C46" s="113"/>
      <c r="D46" s="445"/>
      <c r="E46" s="445"/>
      <c r="G46" s="876"/>
      <c r="H46" s="877"/>
      <c r="I46" s="877"/>
      <c r="J46" s="877"/>
      <c r="K46" s="853"/>
      <c r="L46" s="187"/>
    </row>
    <row r="47" spans="1:12" ht="30.15" customHeight="1">
      <c r="A47" s="186"/>
      <c r="C47" s="113"/>
      <c r="D47" s="445" t="s">
        <v>10</v>
      </c>
      <c r="E47" s="114" t="s">
        <v>0</v>
      </c>
      <c r="G47" s="878"/>
      <c r="H47" s="879"/>
      <c r="I47" s="879"/>
      <c r="J47" s="879"/>
      <c r="K47" s="856"/>
      <c r="L47" s="187"/>
    </row>
    <row r="48" spans="1:12" ht="30.15" customHeight="1">
      <c r="A48" s="186"/>
      <c r="C48" s="113"/>
      <c r="D48" s="445"/>
      <c r="E48" s="114" t="s">
        <v>13</v>
      </c>
      <c r="G48" s="878"/>
      <c r="H48" s="879"/>
      <c r="I48" s="879"/>
      <c r="J48" s="879"/>
      <c r="K48" s="856"/>
      <c r="L48" s="187"/>
    </row>
    <row r="49" spans="1:12" ht="30.15" customHeight="1">
      <c r="A49" s="186"/>
      <c r="D49" s="445" t="s">
        <v>14</v>
      </c>
      <c r="E49" s="114" t="s">
        <v>15</v>
      </c>
      <c r="G49" s="880" t="s">
        <v>20</v>
      </c>
      <c r="H49" s="881"/>
      <c r="I49" s="881"/>
      <c r="J49" s="881"/>
      <c r="K49" s="882"/>
      <c r="L49" s="187"/>
    </row>
    <row r="50" spans="1:12" ht="30.15" customHeight="1">
      <c r="A50" s="186"/>
      <c r="D50" s="445"/>
      <c r="E50" s="114"/>
      <c r="G50" s="883" t="s">
        <v>98</v>
      </c>
      <c r="H50" s="884"/>
      <c r="I50" s="489"/>
      <c r="J50" s="490" t="s">
        <v>208</v>
      </c>
      <c r="K50" s="491"/>
      <c r="L50" s="187"/>
    </row>
    <row r="51" spans="1:12" ht="30.15" customHeight="1">
      <c r="A51" s="186"/>
      <c r="D51" s="444"/>
      <c r="E51" s="114" t="s">
        <v>16</v>
      </c>
      <c r="G51" s="867" t="s">
        <v>209</v>
      </c>
      <c r="H51" s="868"/>
      <c r="I51" s="868"/>
      <c r="J51" s="868"/>
      <c r="K51" s="869"/>
      <c r="L51" s="187"/>
    </row>
    <row r="52" spans="1:12" ht="30.15" customHeight="1">
      <c r="A52" s="186"/>
      <c r="E52" s="114" t="s">
        <v>17</v>
      </c>
      <c r="G52" s="851"/>
      <c r="H52" s="852"/>
      <c r="I52" s="852"/>
      <c r="J52" s="852"/>
      <c r="K52" s="853"/>
      <c r="L52" s="187"/>
    </row>
    <row r="53" spans="1:12" ht="30.15" customHeight="1">
      <c r="A53" s="186"/>
      <c r="E53" s="114" t="s">
        <v>19</v>
      </c>
      <c r="G53" s="854"/>
      <c r="H53" s="855"/>
      <c r="I53" s="855"/>
      <c r="J53" s="855"/>
      <c r="K53" s="856"/>
      <c r="L53" s="187"/>
    </row>
    <row r="54" spans="1:12" ht="24" thickBot="1">
      <c r="A54" s="192"/>
      <c r="B54" s="193"/>
      <c r="C54" s="193"/>
      <c r="D54" s="193"/>
      <c r="E54" s="492"/>
      <c r="F54" s="193"/>
      <c r="G54" s="193"/>
      <c r="H54" s="193"/>
      <c r="I54" s="193"/>
      <c r="J54" s="193"/>
      <c r="K54" s="193"/>
      <c r="L54" s="195"/>
    </row>
  </sheetData>
  <mergeCells count="34">
    <mergeCell ref="C23:E23"/>
    <mergeCell ref="G16:K16"/>
    <mergeCell ref="C2:D2"/>
    <mergeCell ref="G2:K2"/>
    <mergeCell ref="G3:K3"/>
    <mergeCell ref="G12:K12"/>
    <mergeCell ref="G13:K13"/>
    <mergeCell ref="G14:K14"/>
    <mergeCell ref="G15:K15"/>
    <mergeCell ref="A8:L8"/>
    <mergeCell ref="C11:D11"/>
    <mergeCell ref="G17:K17"/>
    <mergeCell ref="G19:K19"/>
    <mergeCell ref="G37:I37"/>
    <mergeCell ref="G42:K42"/>
    <mergeCell ref="G18:K18"/>
    <mergeCell ref="G20:K20"/>
    <mergeCell ref="G21:K21"/>
    <mergeCell ref="G52:K52"/>
    <mergeCell ref="G53:K53"/>
    <mergeCell ref="G23:K23"/>
    <mergeCell ref="C25:E25"/>
    <mergeCell ref="G25:K25"/>
    <mergeCell ref="G38:I38"/>
    <mergeCell ref="G39:I39"/>
    <mergeCell ref="G51:K51"/>
    <mergeCell ref="G44:K44"/>
    <mergeCell ref="G45:K45"/>
    <mergeCell ref="G46:K46"/>
    <mergeCell ref="G47:K47"/>
    <mergeCell ref="G49:K49"/>
    <mergeCell ref="G48:K48"/>
    <mergeCell ref="G50:H50"/>
    <mergeCell ref="G43:K43"/>
  </mergeCells>
  <phoneticPr fontId="1"/>
  <conditionalFormatting sqref="G2:K2">
    <cfRule type="cellIs" dxfId="2" priority="1" operator="equal">
      <formula>$G$30</formula>
    </cfRule>
  </conditionalFormatting>
  <pageMargins left="1.1811023622047245" right="0.31496062992125984" top="0.74803149606299213" bottom="0.35433070866141736" header="0.31496062992125984" footer="0.31496062992125984"/>
  <pageSetup paperSize="9" scale="4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対象先リスト!$C$3:$C$37</xm:f>
          </x14:formula1>
          <xm:sqref>G2:K2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FF66"/>
    <pageSetUpPr fitToPage="1"/>
  </sheetPr>
  <dimension ref="A1:O64"/>
  <sheetViews>
    <sheetView showGridLines="0" view="pageBreakPreview" topLeftCell="A14" zoomScale="70" zoomScaleNormal="100" zoomScaleSheetLayoutView="70" workbookViewId="0">
      <selection activeCell="G25" sqref="G25:K25"/>
    </sheetView>
  </sheetViews>
  <sheetFormatPr defaultColWidth="9" defaultRowHeight="23.5"/>
  <cols>
    <col min="1" max="2" width="5.58203125" style="115" customWidth="1"/>
    <col min="3" max="3" width="7.58203125" style="115" customWidth="1"/>
    <col min="4" max="4" width="7.1640625" style="115" customWidth="1"/>
    <col min="5" max="5" width="30.58203125" style="115" customWidth="1"/>
    <col min="6" max="6" width="20.58203125" style="115" customWidth="1"/>
    <col min="7" max="7" width="5.58203125" style="196" bestFit="1" customWidth="1"/>
    <col min="8" max="8" width="7.58203125" style="115" customWidth="1"/>
    <col min="9" max="9" width="5.58203125" style="115" customWidth="1"/>
    <col min="10" max="10" width="10.58203125" style="115" customWidth="1"/>
    <col min="11" max="11" width="8.58203125" style="115" customWidth="1"/>
    <col min="12" max="12" width="12.58203125" style="115" customWidth="1"/>
    <col min="13" max="14" width="5.58203125" style="115" customWidth="1"/>
    <col min="15" max="15" width="7.58203125" style="115" customWidth="1"/>
    <col min="16" max="16384" width="9" style="3"/>
  </cols>
  <sheetData>
    <row r="1" spans="1:15" ht="24.9" customHeight="1">
      <c r="A1" s="476"/>
      <c r="B1" s="477"/>
      <c r="C1" s="477"/>
      <c r="D1" s="477"/>
      <c r="E1" s="477"/>
      <c r="F1" s="477"/>
      <c r="G1" s="493"/>
      <c r="H1" s="477"/>
      <c r="I1" s="477"/>
      <c r="J1" s="477"/>
      <c r="K1" s="477"/>
      <c r="L1" s="477"/>
      <c r="M1" s="477"/>
      <c r="N1" s="477"/>
      <c r="O1" s="479"/>
    </row>
    <row r="2" spans="1:15" ht="24.9" customHeight="1">
      <c r="A2" s="922" t="s">
        <v>324</v>
      </c>
      <c r="B2" s="923"/>
      <c r="C2" s="923"/>
      <c r="D2" s="923"/>
      <c r="E2" s="923"/>
      <c r="F2" s="923"/>
      <c r="G2" s="923"/>
      <c r="H2" s="923"/>
      <c r="I2" s="923"/>
      <c r="J2" s="923"/>
      <c r="K2" s="923"/>
      <c r="L2" s="923"/>
      <c r="M2" s="923"/>
      <c r="N2" s="923"/>
      <c r="O2" s="924"/>
    </row>
    <row r="3" spans="1:15" ht="24.9" customHeight="1">
      <c r="A3" s="922" t="s">
        <v>256</v>
      </c>
      <c r="B3" s="925"/>
      <c r="C3" s="713"/>
      <c r="D3" s="713"/>
      <c r="E3" s="713"/>
      <c r="F3" s="713"/>
      <c r="G3" s="713"/>
      <c r="H3" s="713"/>
      <c r="I3" s="713"/>
      <c r="J3" s="713"/>
      <c r="K3" s="713"/>
      <c r="L3" s="713"/>
      <c r="M3" s="713"/>
      <c r="N3" s="713"/>
      <c r="O3" s="714"/>
    </row>
    <row r="4" spans="1:15" ht="24.9" customHeight="1">
      <c r="A4" s="481"/>
      <c r="B4" s="196"/>
      <c r="C4" s="482"/>
      <c r="D4" s="482"/>
      <c r="E4" s="482"/>
      <c r="F4" s="482"/>
      <c r="G4" s="482"/>
      <c r="H4" s="482"/>
      <c r="I4" s="482"/>
      <c r="J4" s="926" t="s">
        <v>21</v>
      </c>
      <c r="K4" s="713"/>
      <c r="L4" s="713"/>
      <c r="M4" s="713"/>
      <c r="N4" s="713"/>
      <c r="O4" s="494"/>
    </row>
    <row r="5" spans="1:15" ht="20.149999999999999" customHeight="1" thickBot="1">
      <c r="A5" s="186"/>
      <c r="O5" s="187"/>
    </row>
    <row r="6" spans="1:15" ht="24.9" customHeight="1" thickBot="1">
      <c r="A6" s="186"/>
      <c r="C6" s="197" t="s">
        <v>52</v>
      </c>
      <c r="D6" s="197" t="s">
        <v>257</v>
      </c>
      <c r="E6" s="445" t="s">
        <v>253</v>
      </c>
      <c r="F6" s="927">
        <f>K7</f>
        <v>0</v>
      </c>
      <c r="G6" s="928"/>
      <c r="H6" s="929"/>
      <c r="I6" s="444" t="s">
        <v>56</v>
      </c>
      <c r="J6" s="444"/>
      <c r="K6" s="444"/>
      <c r="L6" s="444"/>
      <c r="M6" s="444"/>
      <c r="N6" s="444"/>
      <c r="O6" s="187"/>
    </row>
    <row r="7" spans="1:15" ht="24.9" customHeight="1">
      <c r="A7" s="186"/>
      <c r="C7" s="197"/>
      <c r="D7" s="197"/>
      <c r="E7" s="113" t="s">
        <v>81</v>
      </c>
      <c r="F7" s="495">
        <v>20000</v>
      </c>
      <c r="G7" s="197" t="s">
        <v>56</v>
      </c>
      <c r="H7" s="197" t="s">
        <v>59</v>
      </c>
      <c r="I7" s="900" t="s">
        <v>254</v>
      </c>
      <c r="J7" s="901"/>
      <c r="K7" s="930">
        <f>F7*F61</f>
        <v>0</v>
      </c>
      <c r="L7" s="931"/>
      <c r="M7" s="197" t="s">
        <v>56</v>
      </c>
      <c r="N7" s="197"/>
      <c r="O7" s="187"/>
    </row>
    <row r="8" spans="1:15" ht="12.15" customHeight="1">
      <c r="A8" s="186"/>
      <c r="C8" s="197"/>
      <c r="D8" s="197"/>
      <c r="E8" s="445"/>
      <c r="F8" s="444"/>
      <c r="G8" s="197"/>
      <c r="H8" s="444"/>
      <c r="I8" s="444"/>
      <c r="J8" s="444"/>
      <c r="K8" s="444"/>
      <c r="L8" s="444"/>
      <c r="M8" s="444"/>
      <c r="N8" s="444"/>
      <c r="O8" s="187"/>
    </row>
    <row r="9" spans="1:15" s="83" customFormat="1" ht="22.5">
      <c r="A9" s="188"/>
      <c r="B9" s="303"/>
      <c r="C9" s="449"/>
      <c r="D9" s="449"/>
      <c r="E9" s="938" t="s">
        <v>272</v>
      </c>
      <c r="F9" s="939"/>
      <c r="G9" s="939"/>
      <c r="H9" s="939"/>
      <c r="I9" s="940"/>
      <c r="J9" s="938" t="s">
        <v>255</v>
      </c>
      <c r="K9" s="939"/>
      <c r="L9" s="939"/>
      <c r="M9" s="940"/>
      <c r="N9" s="496"/>
      <c r="O9" s="189"/>
    </row>
    <row r="10" spans="1:15" s="83" customFormat="1" ht="24" customHeight="1">
      <c r="A10" s="188"/>
      <c r="B10" s="303"/>
      <c r="C10" s="449"/>
      <c r="D10" s="449"/>
      <c r="E10" s="932"/>
      <c r="F10" s="933"/>
      <c r="G10" s="933"/>
      <c r="H10" s="933"/>
      <c r="I10" s="934"/>
      <c r="J10" s="935"/>
      <c r="K10" s="936"/>
      <c r="L10" s="936"/>
      <c r="M10" s="937"/>
      <c r="N10" s="496"/>
      <c r="O10" s="189"/>
    </row>
    <row r="11" spans="1:15" s="83" customFormat="1" ht="24" customHeight="1">
      <c r="A11" s="188"/>
      <c r="B11" s="303"/>
      <c r="C11" s="449"/>
      <c r="D11" s="449"/>
      <c r="E11" s="932"/>
      <c r="F11" s="933"/>
      <c r="G11" s="933"/>
      <c r="H11" s="933"/>
      <c r="I11" s="934"/>
      <c r="J11" s="935"/>
      <c r="K11" s="936"/>
      <c r="L11" s="936"/>
      <c r="M11" s="937"/>
      <c r="N11" s="496"/>
      <c r="O11" s="189"/>
    </row>
    <row r="12" spans="1:15" s="83" customFormat="1" ht="24" customHeight="1">
      <c r="A12" s="188"/>
      <c r="B12" s="303"/>
      <c r="C12" s="449"/>
      <c r="D12" s="449"/>
      <c r="E12" s="932"/>
      <c r="F12" s="933"/>
      <c r="G12" s="933"/>
      <c r="H12" s="933"/>
      <c r="I12" s="934"/>
      <c r="J12" s="935"/>
      <c r="K12" s="936"/>
      <c r="L12" s="936"/>
      <c r="M12" s="937"/>
      <c r="N12" s="496"/>
      <c r="O12" s="189"/>
    </row>
    <row r="13" spans="1:15" s="83" customFormat="1" ht="24" customHeight="1">
      <c r="A13" s="188"/>
      <c r="B13" s="303"/>
      <c r="C13" s="449"/>
      <c r="D13" s="449"/>
      <c r="E13" s="932"/>
      <c r="F13" s="933"/>
      <c r="G13" s="933"/>
      <c r="H13" s="933"/>
      <c r="I13" s="934"/>
      <c r="J13" s="935"/>
      <c r="K13" s="936"/>
      <c r="L13" s="936"/>
      <c r="M13" s="937"/>
      <c r="N13" s="496"/>
      <c r="O13" s="189"/>
    </row>
    <row r="14" spans="1:15" s="83" customFormat="1" ht="24" customHeight="1">
      <c r="A14" s="188"/>
      <c r="B14" s="303"/>
      <c r="C14" s="449"/>
      <c r="D14" s="449"/>
      <c r="E14" s="932"/>
      <c r="F14" s="933"/>
      <c r="G14" s="933"/>
      <c r="H14" s="933"/>
      <c r="I14" s="934"/>
      <c r="J14" s="935"/>
      <c r="K14" s="936"/>
      <c r="L14" s="936"/>
      <c r="M14" s="937"/>
      <c r="N14" s="496"/>
      <c r="O14" s="189"/>
    </row>
    <row r="15" spans="1:15" s="83" customFormat="1" ht="24" customHeight="1">
      <c r="A15" s="188"/>
      <c r="B15" s="303"/>
      <c r="C15" s="449"/>
      <c r="D15" s="449"/>
      <c r="E15" s="932"/>
      <c r="F15" s="933"/>
      <c r="G15" s="933"/>
      <c r="H15" s="933"/>
      <c r="I15" s="934"/>
      <c r="J15" s="935"/>
      <c r="K15" s="936"/>
      <c r="L15" s="936"/>
      <c r="M15" s="937"/>
      <c r="N15" s="496"/>
      <c r="O15" s="189"/>
    </row>
    <row r="16" spans="1:15" s="83" customFormat="1" ht="24" customHeight="1">
      <c r="A16" s="188"/>
      <c r="B16" s="303"/>
      <c r="C16" s="449"/>
      <c r="D16" s="449"/>
      <c r="E16" s="932"/>
      <c r="F16" s="933"/>
      <c r="G16" s="933"/>
      <c r="H16" s="933"/>
      <c r="I16" s="934"/>
      <c r="J16" s="935"/>
      <c r="K16" s="936"/>
      <c r="L16" s="936"/>
      <c r="M16" s="937"/>
      <c r="N16" s="496"/>
      <c r="O16" s="189"/>
    </row>
    <row r="17" spans="1:15" s="83" customFormat="1" ht="24" customHeight="1">
      <c r="A17" s="188"/>
      <c r="B17" s="303"/>
      <c r="C17" s="449"/>
      <c r="D17" s="449"/>
      <c r="E17" s="932"/>
      <c r="F17" s="933"/>
      <c r="G17" s="933"/>
      <c r="H17" s="933"/>
      <c r="I17" s="934"/>
      <c r="J17" s="935"/>
      <c r="K17" s="936"/>
      <c r="L17" s="936"/>
      <c r="M17" s="937"/>
      <c r="N17" s="496"/>
      <c r="O17" s="189"/>
    </row>
    <row r="18" spans="1:15" s="83" customFormat="1" ht="24" customHeight="1">
      <c r="A18" s="188"/>
      <c r="B18" s="303"/>
      <c r="C18" s="449"/>
      <c r="D18" s="449"/>
      <c r="E18" s="932"/>
      <c r="F18" s="933"/>
      <c r="G18" s="933"/>
      <c r="H18" s="933"/>
      <c r="I18" s="934"/>
      <c r="J18" s="935"/>
      <c r="K18" s="936"/>
      <c r="L18" s="936"/>
      <c r="M18" s="937"/>
      <c r="N18" s="496"/>
      <c r="O18" s="189"/>
    </row>
    <row r="19" spans="1:15" s="83" customFormat="1" ht="24" customHeight="1">
      <c r="A19" s="188"/>
      <c r="B19" s="303"/>
      <c r="C19" s="449"/>
      <c r="D19" s="449"/>
      <c r="E19" s="932"/>
      <c r="F19" s="933"/>
      <c r="G19" s="933"/>
      <c r="H19" s="933"/>
      <c r="I19" s="934"/>
      <c r="J19" s="935"/>
      <c r="K19" s="936"/>
      <c r="L19" s="936"/>
      <c r="M19" s="937"/>
      <c r="N19" s="496"/>
      <c r="O19" s="189"/>
    </row>
    <row r="20" spans="1:15" s="83" customFormat="1" ht="24" customHeight="1">
      <c r="A20" s="188"/>
      <c r="B20" s="303"/>
      <c r="C20" s="449"/>
      <c r="D20" s="449"/>
      <c r="E20" s="932"/>
      <c r="F20" s="933"/>
      <c r="G20" s="933"/>
      <c r="H20" s="933"/>
      <c r="I20" s="934"/>
      <c r="J20" s="935"/>
      <c r="K20" s="936"/>
      <c r="L20" s="936"/>
      <c r="M20" s="937"/>
      <c r="N20" s="496"/>
      <c r="O20" s="189"/>
    </row>
    <row r="21" spans="1:15" s="83" customFormat="1" ht="24" customHeight="1">
      <c r="A21" s="188"/>
      <c r="B21" s="303"/>
      <c r="C21" s="449"/>
      <c r="D21" s="449"/>
      <c r="E21" s="932"/>
      <c r="F21" s="933"/>
      <c r="G21" s="933"/>
      <c r="H21" s="933"/>
      <c r="I21" s="934"/>
      <c r="J21" s="935"/>
      <c r="K21" s="936"/>
      <c r="L21" s="936"/>
      <c r="M21" s="937"/>
      <c r="N21" s="496"/>
      <c r="O21" s="189"/>
    </row>
    <row r="22" spans="1:15" s="83" customFormat="1" ht="24" customHeight="1">
      <c r="A22" s="188"/>
      <c r="B22" s="303"/>
      <c r="C22" s="449"/>
      <c r="D22" s="449"/>
      <c r="E22" s="932"/>
      <c r="F22" s="933"/>
      <c r="G22" s="933"/>
      <c r="H22" s="933"/>
      <c r="I22" s="934"/>
      <c r="J22" s="935"/>
      <c r="K22" s="936"/>
      <c r="L22" s="936"/>
      <c r="M22" s="937"/>
      <c r="N22" s="496"/>
      <c r="O22" s="189"/>
    </row>
    <row r="23" spans="1:15" s="83" customFormat="1" ht="24" customHeight="1">
      <c r="A23" s="188"/>
      <c r="B23" s="303"/>
      <c r="C23" s="449"/>
      <c r="D23" s="449"/>
      <c r="E23" s="932"/>
      <c r="F23" s="933"/>
      <c r="G23" s="933"/>
      <c r="H23" s="933"/>
      <c r="I23" s="934"/>
      <c r="J23" s="935"/>
      <c r="K23" s="936"/>
      <c r="L23" s="936"/>
      <c r="M23" s="937"/>
      <c r="N23" s="496"/>
      <c r="O23" s="189"/>
    </row>
    <row r="24" spans="1:15" s="83" customFormat="1" ht="24" customHeight="1">
      <c r="A24" s="188"/>
      <c r="B24" s="303"/>
      <c r="C24" s="449"/>
      <c r="D24" s="449"/>
      <c r="E24" s="932"/>
      <c r="F24" s="933"/>
      <c r="G24" s="933"/>
      <c r="H24" s="933"/>
      <c r="I24" s="934"/>
      <c r="J24" s="935"/>
      <c r="K24" s="936"/>
      <c r="L24" s="936"/>
      <c r="M24" s="937"/>
      <c r="N24" s="496"/>
      <c r="O24" s="189"/>
    </row>
    <row r="25" spans="1:15" s="83" customFormat="1" ht="24" customHeight="1">
      <c r="A25" s="188"/>
      <c r="B25" s="303"/>
      <c r="C25" s="449"/>
      <c r="D25" s="449"/>
      <c r="E25" s="932"/>
      <c r="F25" s="933"/>
      <c r="G25" s="933"/>
      <c r="H25" s="933"/>
      <c r="I25" s="934"/>
      <c r="J25" s="935"/>
      <c r="K25" s="936"/>
      <c r="L25" s="936"/>
      <c r="M25" s="937"/>
      <c r="N25" s="496"/>
      <c r="O25" s="189"/>
    </row>
    <row r="26" spans="1:15" s="83" customFormat="1" ht="24" customHeight="1">
      <c r="A26" s="188"/>
      <c r="B26" s="303"/>
      <c r="C26" s="449"/>
      <c r="D26" s="449"/>
      <c r="E26" s="932"/>
      <c r="F26" s="933"/>
      <c r="G26" s="933"/>
      <c r="H26" s="933"/>
      <c r="I26" s="934"/>
      <c r="J26" s="935"/>
      <c r="K26" s="936"/>
      <c r="L26" s="936"/>
      <c r="M26" s="937"/>
      <c r="N26" s="496"/>
      <c r="O26" s="189"/>
    </row>
    <row r="27" spans="1:15" s="83" customFormat="1" ht="24" customHeight="1">
      <c r="A27" s="188"/>
      <c r="B27" s="303"/>
      <c r="C27" s="449"/>
      <c r="D27" s="449"/>
      <c r="E27" s="932"/>
      <c r="F27" s="933"/>
      <c r="G27" s="933"/>
      <c r="H27" s="933"/>
      <c r="I27" s="934"/>
      <c r="J27" s="935"/>
      <c r="K27" s="936"/>
      <c r="L27" s="936"/>
      <c r="M27" s="937"/>
      <c r="N27" s="496"/>
      <c r="O27" s="189"/>
    </row>
    <row r="28" spans="1:15" s="83" customFormat="1" ht="24" customHeight="1">
      <c r="A28" s="188"/>
      <c r="B28" s="303"/>
      <c r="C28" s="449"/>
      <c r="D28" s="449"/>
      <c r="E28" s="932"/>
      <c r="F28" s="933"/>
      <c r="G28" s="933"/>
      <c r="H28" s="933"/>
      <c r="I28" s="934"/>
      <c r="J28" s="935"/>
      <c r="K28" s="936"/>
      <c r="L28" s="936"/>
      <c r="M28" s="937"/>
      <c r="N28" s="496"/>
      <c r="O28" s="189"/>
    </row>
    <row r="29" spans="1:15" s="83" customFormat="1" ht="24" customHeight="1">
      <c r="A29" s="188"/>
      <c r="B29" s="303"/>
      <c r="C29" s="449"/>
      <c r="D29" s="449"/>
      <c r="E29" s="932"/>
      <c r="F29" s="933"/>
      <c r="G29" s="933"/>
      <c r="H29" s="933"/>
      <c r="I29" s="934"/>
      <c r="J29" s="935"/>
      <c r="K29" s="936"/>
      <c r="L29" s="936"/>
      <c r="M29" s="937"/>
      <c r="N29" s="496"/>
      <c r="O29" s="189"/>
    </row>
    <row r="30" spans="1:15" s="83" customFormat="1" ht="24" customHeight="1">
      <c r="A30" s="188"/>
      <c r="B30" s="303"/>
      <c r="C30" s="449"/>
      <c r="D30" s="449"/>
      <c r="E30" s="932"/>
      <c r="F30" s="933"/>
      <c r="G30" s="933"/>
      <c r="H30" s="933"/>
      <c r="I30" s="934"/>
      <c r="J30" s="935"/>
      <c r="K30" s="936"/>
      <c r="L30" s="936"/>
      <c r="M30" s="937"/>
      <c r="N30" s="496"/>
      <c r="O30" s="189"/>
    </row>
    <row r="31" spans="1:15" s="83" customFormat="1" ht="24" customHeight="1">
      <c r="A31" s="188"/>
      <c r="B31" s="303"/>
      <c r="C31" s="449"/>
      <c r="D31" s="449"/>
      <c r="E31" s="932"/>
      <c r="F31" s="933"/>
      <c r="G31" s="933"/>
      <c r="H31" s="933"/>
      <c r="I31" s="934"/>
      <c r="J31" s="935"/>
      <c r="K31" s="936"/>
      <c r="L31" s="936"/>
      <c r="M31" s="937"/>
      <c r="N31" s="496"/>
      <c r="O31" s="189"/>
    </row>
    <row r="32" spans="1:15" s="83" customFormat="1" ht="24" customHeight="1">
      <c r="A32" s="188"/>
      <c r="B32" s="303"/>
      <c r="C32" s="449"/>
      <c r="D32" s="449"/>
      <c r="E32" s="932"/>
      <c r="F32" s="933"/>
      <c r="G32" s="933"/>
      <c r="H32" s="933"/>
      <c r="I32" s="934"/>
      <c r="J32" s="935"/>
      <c r="K32" s="936"/>
      <c r="L32" s="936"/>
      <c r="M32" s="937"/>
      <c r="N32" s="496"/>
      <c r="O32" s="189"/>
    </row>
    <row r="33" spans="1:15" s="83" customFormat="1" ht="24" customHeight="1">
      <c r="A33" s="188"/>
      <c r="B33" s="303"/>
      <c r="C33" s="449"/>
      <c r="D33" s="449"/>
      <c r="E33" s="932"/>
      <c r="F33" s="933"/>
      <c r="G33" s="933"/>
      <c r="H33" s="933"/>
      <c r="I33" s="934"/>
      <c r="J33" s="935"/>
      <c r="K33" s="936"/>
      <c r="L33" s="936"/>
      <c r="M33" s="937"/>
      <c r="N33" s="496"/>
      <c r="O33" s="189"/>
    </row>
    <row r="34" spans="1:15" s="83" customFormat="1" ht="24" customHeight="1">
      <c r="A34" s="188"/>
      <c r="B34" s="303"/>
      <c r="C34" s="449"/>
      <c r="D34" s="449"/>
      <c r="E34" s="932"/>
      <c r="F34" s="933"/>
      <c r="G34" s="933"/>
      <c r="H34" s="933"/>
      <c r="I34" s="934"/>
      <c r="J34" s="935"/>
      <c r="K34" s="936"/>
      <c r="L34" s="936"/>
      <c r="M34" s="937"/>
      <c r="N34" s="496"/>
      <c r="O34" s="189"/>
    </row>
    <row r="35" spans="1:15" s="83" customFormat="1" ht="24" customHeight="1">
      <c r="A35" s="188"/>
      <c r="B35" s="303"/>
      <c r="C35" s="449"/>
      <c r="D35" s="449"/>
      <c r="E35" s="932"/>
      <c r="F35" s="933"/>
      <c r="G35" s="933"/>
      <c r="H35" s="933"/>
      <c r="I35" s="934"/>
      <c r="J35" s="935"/>
      <c r="K35" s="936"/>
      <c r="L35" s="936"/>
      <c r="M35" s="937"/>
      <c r="N35" s="496"/>
      <c r="O35" s="189"/>
    </row>
    <row r="36" spans="1:15" s="83" customFormat="1" ht="24" customHeight="1">
      <c r="A36" s="188"/>
      <c r="B36" s="303"/>
      <c r="C36" s="449"/>
      <c r="D36" s="449"/>
      <c r="E36" s="932"/>
      <c r="F36" s="933"/>
      <c r="G36" s="933"/>
      <c r="H36" s="933"/>
      <c r="I36" s="934"/>
      <c r="J36" s="935"/>
      <c r="K36" s="936"/>
      <c r="L36" s="936"/>
      <c r="M36" s="937"/>
      <c r="N36" s="496"/>
      <c r="O36" s="189"/>
    </row>
    <row r="37" spans="1:15" s="83" customFormat="1" ht="24" customHeight="1">
      <c r="A37" s="188"/>
      <c r="B37" s="303"/>
      <c r="C37" s="449"/>
      <c r="D37" s="449"/>
      <c r="E37" s="932"/>
      <c r="F37" s="933"/>
      <c r="G37" s="933"/>
      <c r="H37" s="933"/>
      <c r="I37" s="934"/>
      <c r="J37" s="935"/>
      <c r="K37" s="936"/>
      <c r="L37" s="936"/>
      <c r="M37" s="937"/>
      <c r="N37" s="496"/>
      <c r="O37" s="189"/>
    </row>
    <row r="38" spans="1:15" s="83" customFormat="1" ht="24" customHeight="1">
      <c r="A38" s="188"/>
      <c r="B38" s="303"/>
      <c r="C38" s="449"/>
      <c r="D38" s="449"/>
      <c r="E38" s="932"/>
      <c r="F38" s="933"/>
      <c r="G38" s="933"/>
      <c r="H38" s="933"/>
      <c r="I38" s="934"/>
      <c r="J38" s="935"/>
      <c r="K38" s="936"/>
      <c r="L38" s="936"/>
      <c r="M38" s="937"/>
      <c r="N38" s="496"/>
      <c r="O38" s="189"/>
    </row>
    <row r="39" spans="1:15" s="83" customFormat="1" ht="24" customHeight="1">
      <c r="A39" s="188"/>
      <c r="B39" s="303"/>
      <c r="C39" s="449"/>
      <c r="D39" s="449"/>
      <c r="E39" s="932"/>
      <c r="F39" s="933"/>
      <c r="G39" s="933"/>
      <c r="H39" s="933"/>
      <c r="I39" s="934"/>
      <c r="J39" s="935"/>
      <c r="K39" s="936"/>
      <c r="L39" s="936"/>
      <c r="M39" s="937"/>
      <c r="N39" s="496"/>
      <c r="O39" s="189"/>
    </row>
    <row r="40" spans="1:15" s="83" customFormat="1" ht="24" customHeight="1">
      <c r="A40" s="188"/>
      <c r="B40" s="303"/>
      <c r="C40" s="449"/>
      <c r="D40" s="449"/>
      <c r="E40" s="932"/>
      <c r="F40" s="933"/>
      <c r="G40" s="933"/>
      <c r="H40" s="933"/>
      <c r="I40" s="934"/>
      <c r="J40" s="935"/>
      <c r="K40" s="936"/>
      <c r="L40" s="936"/>
      <c r="M40" s="937"/>
      <c r="N40" s="496"/>
      <c r="O40" s="189"/>
    </row>
    <row r="41" spans="1:15" s="83" customFormat="1" ht="24" customHeight="1">
      <c r="A41" s="188"/>
      <c r="B41" s="303"/>
      <c r="C41" s="449"/>
      <c r="D41" s="449"/>
      <c r="E41" s="932"/>
      <c r="F41" s="933"/>
      <c r="G41" s="933"/>
      <c r="H41" s="933"/>
      <c r="I41" s="934"/>
      <c r="J41" s="935"/>
      <c r="K41" s="936"/>
      <c r="L41" s="936"/>
      <c r="M41" s="937"/>
      <c r="N41" s="496"/>
      <c r="O41" s="189"/>
    </row>
    <row r="42" spans="1:15" s="83" customFormat="1" ht="24" customHeight="1">
      <c r="A42" s="188"/>
      <c r="B42" s="303"/>
      <c r="C42" s="449"/>
      <c r="D42" s="449"/>
      <c r="E42" s="932"/>
      <c r="F42" s="933"/>
      <c r="G42" s="933"/>
      <c r="H42" s="933"/>
      <c r="I42" s="934"/>
      <c r="J42" s="935"/>
      <c r="K42" s="936"/>
      <c r="L42" s="936"/>
      <c r="M42" s="937"/>
      <c r="N42" s="496"/>
      <c r="O42" s="189"/>
    </row>
    <row r="43" spans="1:15" s="83" customFormat="1" ht="24" customHeight="1">
      <c r="A43" s="188"/>
      <c r="B43" s="303"/>
      <c r="C43" s="449"/>
      <c r="D43" s="449"/>
      <c r="E43" s="932"/>
      <c r="F43" s="933"/>
      <c r="G43" s="933"/>
      <c r="H43" s="933"/>
      <c r="I43" s="934"/>
      <c r="J43" s="935"/>
      <c r="K43" s="936"/>
      <c r="L43" s="936"/>
      <c r="M43" s="937"/>
      <c r="N43" s="496"/>
      <c r="O43" s="189"/>
    </row>
    <row r="44" spans="1:15" s="83" customFormat="1" ht="24" customHeight="1">
      <c r="A44" s="188"/>
      <c r="B44" s="303"/>
      <c r="C44" s="449"/>
      <c r="D44" s="449"/>
      <c r="E44" s="932"/>
      <c r="F44" s="933"/>
      <c r="G44" s="933"/>
      <c r="H44" s="933"/>
      <c r="I44" s="934"/>
      <c r="J44" s="935"/>
      <c r="K44" s="936"/>
      <c r="L44" s="936"/>
      <c r="M44" s="937"/>
      <c r="N44" s="496"/>
      <c r="O44" s="189"/>
    </row>
    <row r="45" spans="1:15" s="84" customFormat="1" ht="24" customHeight="1">
      <c r="A45" s="190"/>
      <c r="B45" s="135"/>
      <c r="C45" s="199"/>
      <c r="D45" s="114"/>
      <c r="E45" s="932"/>
      <c r="F45" s="933"/>
      <c r="G45" s="933"/>
      <c r="H45" s="933"/>
      <c r="I45" s="934"/>
      <c r="J45" s="935"/>
      <c r="K45" s="936"/>
      <c r="L45" s="936"/>
      <c r="M45" s="937"/>
      <c r="N45" s="497"/>
      <c r="O45" s="191"/>
    </row>
    <row r="46" spans="1:15" s="84" customFormat="1" ht="24" customHeight="1">
      <c r="A46" s="190"/>
      <c r="B46" s="135"/>
      <c r="C46" s="199"/>
      <c r="D46" s="114"/>
      <c r="E46" s="932"/>
      <c r="F46" s="933"/>
      <c r="G46" s="933"/>
      <c r="H46" s="933"/>
      <c r="I46" s="934"/>
      <c r="J46" s="935"/>
      <c r="K46" s="936"/>
      <c r="L46" s="936"/>
      <c r="M46" s="937"/>
      <c r="N46" s="135"/>
      <c r="O46" s="191"/>
    </row>
    <row r="47" spans="1:15" s="84" customFormat="1" ht="24" customHeight="1">
      <c r="A47" s="190"/>
      <c r="B47" s="135"/>
      <c r="C47" s="199"/>
      <c r="D47" s="114"/>
      <c r="E47" s="932"/>
      <c r="F47" s="933"/>
      <c r="G47" s="933"/>
      <c r="H47" s="933"/>
      <c r="I47" s="934"/>
      <c r="J47" s="935"/>
      <c r="K47" s="936"/>
      <c r="L47" s="936"/>
      <c r="M47" s="937"/>
      <c r="N47" s="135"/>
      <c r="O47" s="191"/>
    </row>
    <row r="48" spans="1:15" s="84" customFormat="1" ht="24" customHeight="1">
      <c r="A48" s="190"/>
      <c r="B48" s="135"/>
      <c r="C48" s="199"/>
      <c r="D48" s="114"/>
      <c r="E48" s="932"/>
      <c r="F48" s="933"/>
      <c r="G48" s="933"/>
      <c r="H48" s="933"/>
      <c r="I48" s="934"/>
      <c r="J48" s="935"/>
      <c r="K48" s="936"/>
      <c r="L48" s="936"/>
      <c r="M48" s="937"/>
      <c r="N48" s="135"/>
      <c r="O48" s="191"/>
    </row>
    <row r="49" spans="1:15" s="84" customFormat="1" ht="24" customHeight="1">
      <c r="A49" s="190"/>
      <c r="B49" s="135"/>
      <c r="C49" s="199"/>
      <c r="D49" s="114"/>
      <c r="E49" s="932"/>
      <c r="F49" s="933"/>
      <c r="G49" s="933"/>
      <c r="H49" s="933"/>
      <c r="I49" s="934"/>
      <c r="J49" s="935"/>
      <c r="K49" s="936"/>
      <c r="L49" s="936"/>
      <c r="M49" s="937"/>
      <c r="N49" s="135"/>
      <c r="O49" s="191"/>
    </row>
    <row r="50" spans="1:15" s="84" customFormat="1" ht="24" customHeight="1">
      <c r="A50" s="190"/>
      <c r="B50" s="135"/>
      <c r="C50" s="199"/>
      <c r="D50" s="114"/>
      <c r="E50" s="932"/>
      <c r="F50" s="933"/>
      <c r="G50" s="933"/>
      <c r="H50" s="933"/>
      <c r="I50" s="934"/>
      <c r="J50" s="935"/>
      <c r="K50" s="936"/>
      <c r="L50" s="936"/>
      <c r="M50" s="937"/>
      <c r="N50" s="135"/>
      <c r="O50" s="191"/>
    </row>
    <row r="51" spans="1:15" s="84" customFormat="1" ht="24" customHeight="1">
      <c r="A51" s="190"/>
      <c r="B51" s="135"/>
      <c r="C51" s="199"/>
      <c r="D51" s="114"/>
      <c r="E51" s="932"/>
      <c r="F51" s="933"/>
      <c r="G51" s="933"/>
      <c r="H51" s="933"/>
      <c r="I51" s="934"/>
      <c r="J51" s="935"/>
      <c r="K51" s="936"/>
      <c r="L51" s="936"/>
      <c r="M51" s="937"/>
      <c r="N51" s="135"/>
      <c r="O51" s="191"/>
    </row>
    <row r="52" spans="1:15" s="84" customFormat="1" ht="24" customHeight="1">
      <c r="A52" s="190"/>
      <c r="B52" s="135"/>
      <c r="C52" s="199"/>
      <c r="D52" s="114"/>
      <c r="E52" s="932"/>
      <c r="F52" s="933"/>
      <c r="G52" s="933"/>
      <c r="H52" s="933"/>
      <c r="I52" s="934"/>
      <c r="J52" s="935"/>
      <c r="K52" s="936"/>
      <c r="L52" s="936"/>
      <c r="M52" s="937"/>
      <c r="N52" s="135"/>
      <c r="O52" s="191"/>
    </row>
    <row r="53" spans="1:15" s="84" customFormat="1" ht="24" customHeight="1">
      <c r="A53" s="190"/>
      <c r="B53" s="135"/>
      <c r="C53" s="199"/>
      <c r="D53" s="114"/>
      <c r="E53" s="932"/>
      <c r="F53" s="933"/>
      <c r="G53" s="933"/>
      <c r="H53" s="933"/>
      <c r="I53" s="934"/>
      <c r="J53" s="935"/>
      <c r="K53" s="936"/>
      <c r="L53" s="936"/>
      <c r="M53" s="937"/>
      <c r="N53" s="135"/>
      <c r="O53" s="191"/>
    </row>
    <row r="54" spans="1:15" s="84" customFormat="1" ht="24" customHeight="1">
      <c r="A54" s="190"/>
      <c r="B54" s="135"/>
      <c r="C54" s="199"/>
      <c r="D54" s="114"/>
      <c r="E54" s="932"/>
      <c r="F54" s="933"/>
      <c r="G54" s="933"/>
      <c r="H54" s="933"/>
      <c r="I54" s="934"/>
      <c r="J54" s="935"/>
      <c r="K54" s="936"/>
      <c r="L54" s="936"/>
      <c r="M54" s="937"/>
      <c r="N54" s="498"/>
      <c r="O54" s="191"/>
    </row>
    <row r="55" spans="1:15" s="84" customFormat="1" ht="24" customHeight="1">
      <c r="A55" s="190"/>
      <c r="B55" s="135"/>
      <c r="C55" s="199"/>
      <c r="D55" s="114"/>
      <c r="E55" s="932"/>
      <c r="F55" s="933"/>
      <c r="G55" s="933"/>
      <c r="H55" s="933"/>
      <c r="I55" s="934"/>
      <c r="J55" s="935"/>
      <c r="K55" s="936"/>
      <c r="L55" s="936"/>
      <c r="M55" s="937"/>
      <c r="N55" s="497"/>
      <c r="O55" s="191"/>
    </row>
    <row r="56" spans="1:15" s="84" customFormat="1" ht="24" customHeight="1">
      <c r="A56" s="190"/>
      <c r="B56" s="135"/>
      <c r="C56" s="199"/>
      <c r="D56" s="114"/>
      <c r="E56" s="932"/>
      <c r="F56" s="933"/>
      <c r="G56" s="933"/>
      <c r="H56" s="933"/>
      <c r="I56" s="934"/>
      <c r="J56" s="935"/>
      <c r="K56" s="936"/>
      <c r="L56" s="936"/>
      <c r="M56" s="937"/>
      <c r="N56" s="135"/>
      <c r="O56" s="191"/>
    </row>
    <row r="57" spans="1:15" s="84" customFormat="1" ht="24" customHeight="1">
      <c r="A57" s="190"/>
      <c r="B57" s="135"/>
      <c r="C57" s="199"/>
      <c r="D57" s="114"/>
      <c r="E57" s="932"/>
      <c r="F57" s="933"/>
      <c r="G57" s="933"/>
      <c r="H57" s="933"/>
      <c r="I57" s="934"/>
      <c r="J57" s="935"/>
      <c r="K57" s="936"/>
      <c r="L57" s="936"/>
      <c r="M57" s="937"/>
      <c r="N57" s="135"/>
      <c r="O57" s="191"/>
    </row>
    <row r="58" spans="1:15" s="84" customFormat="1" ht="24" customHeight="1">
      <c r="A58" s="190"/>
      <c r="B58" s="135"/>
      <c r="C58" s="199"/>
      <c r="D58" s="114"/>
      <c r="E58" s="932"/>
      <c r="F58" s="933"/>
      <c r="G58" s="933"/>
      <c r="H58" s="933"/>
      <c r="I58" s="934"/>
      <c r="J58" s="935"/>
      <c r="K58" s="936"/>
      <c r="L58" s="936"/>
      <c r="M58" s="937"/>
      <c r="N58" s="135"/>
      <c r="O58" s="191"/>
    </row>
    <row r="59" spans="1:15" s="84" customFormat="1" ht="24" customHeight="1">
      <c r="A59" s="190"/>
      <c r="B59" s="135"/>
      <c r="C59" s="199"/>
      <c r="D59" s="114"/>
      <c r="E59" s="932"/>
      <c r="F59" s="933"/>
      <c r="G59" s="933"/>
      <c r="H59" s="933"/>
      <c r="I59" s="934"/>
      <c r="J59" s="935"/>
      <c r="K59" s="936"/>
      <c r="L59" s="936"/>
      <c r="M59" s="937"/>
      <c r="N59" s="135"/>
      <c r="O59" s="191"/>
    </row>
    <row r="60" spans="1:15" s="84" customFormat="1" ht="24" customHeight="1">
      <c r="A60" s="190"/>
      <c r="B60" s="135"/>
      <c r="C60" s="199"/>
      <c r="D60" s="114"/>
      <c r="E60" s="932"/>
      <c r="F60" s="933"/>
      <c r="G60" s="933"/>
      <c r="H60" s="933"/>
      <c r="I60" s="934"/>
      <c r="J60" s="935"/>
      <c r="K60" s="936"/>
      <c r="L60" s="936"/>
      <c r="M60" s="937"/>
      <c r="N60" s="135"/>
      <c r="O60" s="191"/>
    </row>
    <row r="61" spans="1:15" s="83" customFormat="1" ht="24" customHeight="1">
      <c r="A61" s="188"/>
      <c r="B61" s="303"/>
      <c r="C61" s="204"/>
      <c r="D61" s="143"/>
      <c r="E61" s="499" t="s">
        <v>57</v>
      </c>
      <c r="F61" s="144">
        <f>SUBTOTAL(3,E10:I60)</f>
        <v>0</v>
      </c>
      <c r="G61" s="932" t="s">
        <v>254</v>
      </c>
      <c r="H61" s="941"/>
      <c r="I61" s="942"/>
      <c r="J61" s="938"/>
      <c r="K61" s="939"/>
      <c r="L61" s="939"/>
      <c r="M61" s="940"/>
      <c r="N61" s="303"/>
      <c r="O61" s="189"/>
    </row>
    <row r="62" spans="1:15" ht="12.15" customHeight="1">
      <c r="A62" s="186"/>
      <c r="C62" s="113"/>
      <c r="D62" s="445"/>
      <c r="E62" s="445"/>
      <c r="F62" s="444"/>
      <c r="G62" s="197"/>
      <c r="H62" s="444"/>
      <c r="I62" s="444"/>
      <c r="J62" s="444"/>
      <c r="K62" s="444"/>
      <c r="L62" s="444"/>
      <c r="M62" s="444"/>
      <c r="N62" s="444"/>
      <c r="O62" s="187"/>
    </row>
    <row r="63" spans="1:15" ht="24.9" customHeight="1">
      <c r="A63" s="186"/>
      <c r="C63" s="197"/>
      <c r="D63" s="197"/>
      <c r="E63" s="445"/>
      <c r="F63" s="926"/>
      <c r="G63" s="943"/>
      <c r="H63" s="943"/>
      <c r="I63" s="444"/>
      <c r="J63" s="444"/>
      <c r="K63" s="444"/>
      <c r="L63" s="444"/>
      <c r="M63" s="444"/>
      <c r="N63" s="444"/>
      <c r="O63" s="187"/>
    </row>
    <row r="64" spans="1:15" ht="24.9" customHeight="1" thickBot="1">
      <c r="A64" s="192"/>
      <c r="B64" s="193"/>
      <c r="C64" s="193"/>
      <c r="D64" s="193"/>
      <c r="E64" s="193"/>
      <c r="F64" s="193"/>
      <c r="G64" s="194"/>
      <c r="H64" s="193"/>
      <c r="I64" s="193"/>
      <c r="J64" s="193"/>
      <c r="K64" s="193"/>
      <c r="L64" s="193"/>
      <c r="M64" s="193"/>
      <c r="N64" s="193"/>
      <c r="O64" s="195"/>
    </row>
  </sheetData>
  <mergeCells count="113">
    <mergeCell ref="E60:I60"/>
    <mergeCell ref="J60:M60"/>
    <mergeCell ref="G61:I61"/>
    <mergeCell ref="J61:M61"/>
    <mergeCell ref="F63:H63"/>
    <mergeCell ref="E57:I57"/>
    <mergeCell ref="J57:M57"/>
    <mergeCell ref="E58:I58"/>
    <mergeCell ref="J58:M58"/>
    <mergeCell ref="E59:I59"/>
    <mergeCell ref="J59:M59"/>
    <mergeCell ref="E54:I54"/>
    <mergeCell ref="J54:M54"/>
    <mergeCell ref="E55:I55"/>
    <mergeCell ref="J55:M55"/>
    <mergeCell ref="E56:I56"/>
    <mergeCell ref="J56:M56"/>
    <mergeCell ref="E51:I51"/>
    <mergeCell ref="J51:M51"/>
    <mergeCell ref="E52:I52"/>
    <mergeCell ref="J52:M52"/>
    <mergeCell ref="E53:I53"/>
    <mergeCell ref="J53:M53"/>
    <mergeCell ref="E48:I48"/>
    <mergeCell ref="J48:M48"/>
    <mergeCell ref="E49:I49"/>
    <mergeCell ref="J49:M49"/>
    <mergeCell ref="E50:I50"/>
    <mergeCell ref="J50:M50"/>
    <mergeCell ref="E45:I45"/>
    <mergeCell ref="J45:M45"/>
    <mergeCell ref="E46:I46"/>
    <mergeCell ref="J46:M46"/>
    <mergeCell ref="E47:I47"/>
    <mergeCell ref="J47:M47"/>
    <mergeCell ref="E42:I42"/>
    <mergeCell ref="J42:M42"/>
    <mergeCell ref="E43:I43"/>
    <mergeCell ref="J43:M43"/>
    <mergeCell ref="E44:I44"/>
    <mergeCell ref="J44:M44"/>
    <mergeCell ref="E39:I39"/>
    <mergeCell ref="J39:M39"/>
    <mergeCell ref="E40:I40"/>
    <mergeCell ref="J40:M40"/>
    <mergeCell ref="E41:I41"/>
    <mergeCell ref="J41:M41"/>
    <mergeCell ref="E36:I36"/>
    <mergeCell ref="J36:M36"/>
    <mergeCell ref="E37:I37"/>
    <mergeCell ref="J37:M37"/>
    <mergeCell ref="E38:I38"/>
    <mergeCell ref="J38:M38"/>
    <mergeCell ref="E33:I33"/>
    <mergeCell ref="J33:M33"/>
    <mergeCell ref="E34:I34"/>
    <mergeCell ref="J34:M34"/>
    <mergeCell ref="E35:I35"/>
    <mergeCell ref="J35:M35"/>
    <mergeCell ref="E30:I30"/>
    <mergeCell ref="J30:M30"/>
    <mergeCell ref="E31:I31"/>
    <mergeCell ref="J31:M31"/>
    <mergeCell ref="E32:I32"/>
    <mergeCell ref="J32:M32"/>
    <mergeCell ref="E27:I27"/>
    <mergeCell ref="J27:M27"/>
    <mergeCell ref="E28:I28"/>
    <mergeCell ref="J28:M28"/>
    <mergeCell ref="E29:I29"/>
    <mergeCell ref="J29:M29"/>
    <mergeCell ref="E24:I24"/>
    <mergeCell ref="J24:M24"/>
    <mergeCell ref="E25:I25"/>
    <mergeCell ref="J25:M25"/>
    <mergeCell ref="E26:I26"/>
    <mergeCell ref="J26:M26"/>
    <mergeCell ref="E21:I21"/>
    <mergeCell ref="J21:M21"/>
    <mergeCell ref="E22:I22"/>
    <mergeCell ref="J22:M22"/>
    <mergeCell ref="E23:I23"/>
    <mergeCell ref="J23:M23"/>
    <mergeCell ref="E19:I19"/>
    <mergeCell ref="J19:M19"/>
    <mergeCell ref="E20:I20"/>
    <mergeCell ref="J20:M20"/>
    <mergeCell ref="E15:I15"/>
    <mergeCell ref="J15:M15"/>
    <mergeCell ref="E16:I16"/>
    <mergeCell ref="J16:M16"/>
    <mergeCell ref="E17:I17"/>
    <mergeCell ref="J17:M17"/>
    <mergeCell ref="E14:I14"/>
    <mergeCell ref="J14:M14"/>
    <mergeCell ref="E9:I9"/>
    <mergeCell ref="J9:M9"/>
    <mergeCell ref="E10:I10"/>
    <mergeCell ref="J10:M10"/>
    <mergeCell ref="E11:I11"/>
    <mergeCell ref="J11:M11"/>
    <mergeCell ref="E18:I18"/>
    <mergeCell ref="J18:M18"/>
    <mergeCell ref="A2:O2"/>
    <mergeCell ref="A3:O3"/>
    <mergeCell ref="J4:N4"/>
    <mergeCell ref="F6:H6"/>
    <mergeCell ref="I7:J7"/>
    <mergeCell ref="K7:L7"/>
    <mergeCell ref="E12:I12"/>
    <mergeCell ref="J12:M12"/>
    <mergeCell ref="E13:I13"/>
    <mergeCell ref="J13:M13"/>
  </mergeCells>
  <phoneticPr fontId="1"/>
  <pageMargins left="1.1811023622047245" right="0.31496062992125984" top="0.74803149606299213" bottom="0.35433070866141736" header="0.31496062992125984" footer="0.31496062992125984"/>
  <pageSetup paperSize="9" scale="4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C66"/>
    <pageSetUpPr fitToPage="1"/>
  </sheetPr>
  <dimension ref="A1:L54"/>
  <sheetViews>
    <sheetView view="pageBreakPreview" topLeftCell="A12" zoomScale="70" zoomScaleNormal="100" zoomScaleSheetLayoutView="70" workbookViewId="0">
      <selection activeCell="G25" sqref="G25:K25"/>
    </sheetView>
  </sheetViews>
  <sheetFormatPr defaultColWidth="9" defaultRowHeight="23.5"/>
  <cols>
    <col min="1" max="1" width="3.58203125" style="115" customWidth="1"/>
    <col min="2" max="2" width="5.58203125" style="115" customWidth="1"/>
    <col min="3" max="3" width="4.4140625" style="115" customWidth="1"/>
    <col min="4" max="4" width="17.1640625" style="115" customWidth="1"/>
    <col min="5" max="5" width="20.1640625" style="480" bestFit="1" customWidth="1"/>
    <col min="6" max="6" width="7.9140625" style="115" customWidth="1"/>
    <col min="7" max="7" width="14.5" style="115" customWidth="1"/>
    <col min="8" max="8" width="7.08203125" style="115" customWidth="1"/>
    <col min="9" max="9" width="20.9140625" style="115" customWidth="1"/>
    <col min="10" max="10" width="17.6640625" style="115" customWidth="1"/>
    <col min="11" max="11" width="35.9140625" style="115" customWidth="1"/>
    <col min="12" max="12" width="12.1640625" style="115" customWidth="1"/>
    <col min="13" max="13" width="5.08203125" style="3" customWidth="1"/>
    <col min="14" max="16384" width="9" style="3"/>
  </cols>
  <sheetData>
    <row r="1" spans="1:12" ht="24" thickBot="1">
      <c r="A1" s="476"/>
      <c r="B1" s="477"/>
      <c r="C1" s="477"/>
      <c r="D1" s="477"/>
      <c r="E1" s="478"/>
      <c r="F1" s="477"/>
      <c r="G1" s="477"/>
      <c r="H1" s="477"/>
      <c r="I1" s="477"/>
      <c r="J1" s="477"/>
      <c r="K1" s="477"/>
      <c r="L1" s="479"/>
    </row>
    <row r="2" spans="1:12" ht="54.75" customHeight="1" thickBot="1">
      <c r="A2" s="186"/>
      <c r="C2" s="860"/>
      <c r="D2" s="713"/>
      <c r="E2" s="447"/>
      <c r="G2" s="905" t="s">
        <v>378</v>
      </c>
      <c r="H2" s="906"/>
      <c r="I2" s="906"/>
      <c r="J2" s="906"/>
      <c r="K2" s="907"/>
      <c r="L2" s="187"/>
    </row>
    <row r="3" spans="1:12">
      <c r="A3" s="186"/>
      <c r="G3" s="908" t="s">
        <v>362</v>
      </c>
      <c r="H3" s="909"/>
      <c r="I3" s="909"/>
      <c r="J3" s="909"/>
      <c r="K3" s="909"/>
      <c r="L3" s="187"/>
    </row>
    <row r="4" spans="1:12">
      <c r="A4" s="186"/>
      <c r="G4" s="444" t="s">
        <v>269</v>
      </c>
      <c r="K4" s="444"/>
      <c r="L4" s="187"/>
    </row>
    <row r="5" spans="1:12">
      <c r="A5" s="186"/>
      <c r="G5" s="444"/>
      <c r="K5" s="444"/>
      <c r="L5" s="187"/>
    </row>
    <row r="6" spans="1:12">
      <c r="A6" s="186"/>
      <c r="G6" s="444"/>
      <c r="K6" s="444"/>
      <c r="L6" s="187"/>
    </row>
    <row r="7" spans="1:12">
      <c r="A7" s="186"/>
      <c r="G7" s="444"/>
      <c r="K7" s="444"/>
      <c r="L7" s="187"/>
    </row>
    <row r="8" spans="1:12" ht="39">
      <c r="A8" s="915" t="s">
        <v>327</v>
      </c>
      <c r="B8" s="916"/>
      <c r="C8" s="917"/>
      <c r="D8" s="917"/>
      <c r="E8" s="917"/>
      <c r="F8" s="917"/>
      <c r="G8" s="917"/>
      <c r="H8" s="917"/>
      <c r="I8" s="917"/>
      <c r="J8" s="917"/>
      <c r="K8" s="917"/>
      <c r="L8" s="918"/>
    </row>
    <row r="9" spans="1:12">
      <c r="A9" s="481"/>
      <c r="B9" s="196"/>
      <c r="C9" s="482"/>
      <c r="D9" s="482"/>
      <c r="E9" s="482"/>
      <c r="F9" s="482"/>
      <c r="G9" s="482"/>
      <c r="H9" s="482"/>
      <c r="I9" s="482"/>
      <c r="J9" s="482"/>
      <c r="K9" s="482"/>
      <c r="L9" s="443"/>
    </row>
    <row r="10" spans="1:12">
      <c r="A10" s="481"/>
      <c r="B10" s="196"/>
      <c r="C10" s="482"/>
      <c r="D10" s="482"/>
      <c r="E10" s="482"/>
      <c r="F10" s="482"/>
      <c r="G10" s="482"/>
      <c r="H10" s="482"/>
      <c r="I10" s="482"/>
      <c r="J10" s="482"/>
      <c r="K10" s="113" t="s">
        <v>21</v>
      </c>
      <c r="L10" s="443"/>
    </row>
    <row r="11" spans="1:12" ht="30.15" customHeight="1" thickBot="1">
      <c r="A11" s="186"/>
      <c r="C11" s="860" t="s">
        <v>275</v>
      </c>
      <c r="D11" s="713"/>
      <c r="E11" s="447"/>
      <c r="L11" s="187"/>
    </row>
    <row r="12" spans="1:12" ht="30.15" customHeight="1">
      <c r="A12" s="186"/>
      <c r="C12" s="113"/>
      <c r="D12" s="446" t="s">
        <v>4</v>
      </c>
      <c r="E12" s="483" t="s">
        <v>5</v>
      </c>
      <c r="G12" s="910"/>
      <c r="H12" s="911"/>
      <c r="I12" s="911"/>
      <c r="J12" s="911"/>
      <c r="K12" s="912"/>
      <c r="L12" s="187"/>
    </row>
    <row r="13" spans="1:12" ht="30.15" customHeight="1">
      <c r="A13" s="186"/>
      <c r="C13" s="113"/>
      <c r="D13" s="446" t="s">
        <v>280</v>
      </c>
      <c r="E13" s="446"/>
      <c r="G13" s="913"/>
      <c r="H13" s="874"/>
      <c r="I13" s="874"/>
      <c r="J13" s="874"/>
      <c r="K13" s="914"/>
      <c r="L13" s="187"/>
    </row>
    <row r="14" spans="1:12" ht="30.15" customHeight="1">
      <c r="A14" s="186"/>
      <c r="C14" s="113"/>
      <c r="D14" s="445" t="s">
        <v>6</v>
      </c>
      <c r="E14" s="114" t="s">
        <v>5</v>
      </c>
      <c r="G14" s="894"/>
      <c r="H14" s="895"/>
      <c r="I14" s="895"/>
      <c r="J14" s="895"/>
      <c r="K14" s="896"/>
      <c r="L14" s="187"/>
    </row>
    <row r="15" spans="1:12" ht="30.15" customHeight="1">
      <c r="A15" s="186"/>
      <c r="C15" s="113"/>
      <c r="D15" s="445"/>
      <c r="E15" s="445"/>
      <c r="G15" s="913"/>
      <c r="H15" s="874"/>
      <c r="I15" s="874"/>
      <c r="J15" s="874"/>
      <c r="K15" s="914"/>
      <c r="L15" s="187"/>
    </row>
    <row r="16" spans="1:12" ht="30.15" customHeight="1">
      <c r="A16" s="186"/>
      <c r="C16" s="113"/>
      <c r="D16" s="445" t="s">
        <v>7</v>
      </c>
      <c r="E16" s="114" t="s">
        <v>5</v>
      </c>
      <c r="G16" s="894"/>
      <c r="H16" s="895"/>
      <c r="I16" s="895"/>
      <c r="J16" s="895"/>
      <c r="K16" s="896"/>
      <c r="L16" s="187"/>
    </row>
    <row r="17" spans="1:12" ht="30.15" customHeight="1">
      <c r="A17" s="186"/>
      <c r="C17" s="113"/>
      <c r="D17" s="445"/>
      <c r="E17" s="445"/>
      <c r="G17" s="950" t="s">
        <v>284</v>
      </c>
      <c r="H17" s="951"/>
      <c r="I17" s="951"/>
      <c r="J17" s="951"/>
      <c r="K17" s="952"/>
      <c r="L17" s="187"/>
    </row>
    <row r="18" spans="1:12" ht="30.15" customHeight="1">
      <c r="A18" s="186"/>
      <c r="C18" s="113"/>
      <c r="D18" s="445" t="s">
        <v>8</v>
      </c>
      <c r="E18" s="114" t="s">
        <v>0</v>
      </c>
      <c r="G18" s="891"/>
      <c r="H18" s="892"/>
      <c r="I18" s="892"/>
      <c r="J18" s="892"/>
      <c r="K18" s="893"/>
      <c r="L18" s="187"/>
    </row>
    <row r="19" spans="1:12" ht="30.15" customHeight="1">
      <c r="A19" s="186"/>
      <c r="C19" s="444"/>
      <c r="D19" s="445"/>
      <c r="E19" s="114" t="s">
        <v>1</v>
      </c>
      <c r="G19" s="913"/>
      <c r="H19" s="874"/>
      <c r="I19" s="874"/>
      <c r="J19" s="874"/>
      <c r="K19" s="914"/>
      <c r="L19" s="187"/>
    </row>
    <row r="20" spans="1:12" ht="30.15" customHeight="1">
      <c r="A20" s="186"/>
      <c r="C20" s="113"/>
      <c r="D20" s="445" t="s">
        <v>211</v>
      </c>
      <c r="E20" s="114" t="s">
        <v>5</v>
      </c>
      <c r="G20" s="894"/>
      <c r="H20" s="895"/>
      <c r="I20" s="895"/>
      <c r="J20" s="895"/>
      <c r="K20" s="896"/>
      <c r="L20" s="187"/>
    </row>
    <row r="21" spans="1:12" ht="30.15" customHeight="1" thickBot="1">
      <c r="A21" s="186"/>
      <c r="C21" s="444"/>
      <c r="D21" s="445"/>
      <c r="E21" s="114"/>
      <c r="G21" s="897"/>
      <c r="H21" s="898"/>
      <c r="I21" s="898"/>
      <c r="J21" s="898"/>
      <c r="K21" s="899"/>
      <c r="L21" s="187"/>
    </row>
    <row r="22" spans="1:12" ht="30.15" customHeight="1" thickBot="1">
      <c r="A22" s="186"/>
      <c r="C22" s="444"/>
      <c r="D22" s="445"/>
      <c r="E22" s="114"/>
      <c r="G22" s="442"/>
      <c r="H22" s="442"/>
      <c r="I22" s="442"/>
      <c r="J22" s="442"/>
      <c r="K22" s="442"/>
      <c r="L22" s="187"/>
    </row>
    <row r="23" spans="1:12" ht="30.15" customHeight="1" thickBot="1">
      <c r="A23" s="186"/>
      <c r="C23" s="900" t="s">
        <v>242</v>
      </c>
      <c r="D23" s="901"/>
      <c r="E23" s="901"/>
      <c r="G23" s="944"/>
      <c r="H23" s="945"/>
      <c r="I23" s="945"/>
      <c r="J23" s="945"/>
      <c r="K23" s="946"/>
      <c r="L23" s="187"/>
    </row>
    <row r="24" spans="1:12" ht="30.15" customHeight="1" thickBot="1">
      <c r="A24" s="186"/>
      <c r="G24" s="442"/>
      <c r="H24" s="442"/>
      <c r="I24" s="442"/>
      <c r="J24" s="442"/>
      <c r="K24" s="442"/>
      <c r="L24" s="187"/>
    </row>
    <row r="25" spans="1:12" ht="30.15" customHeight="1" thickBot="1">
      <c r="A25" s="186"/>
      <c r="C25" s="860" t="s">
        <v>204</v>
      </c>
      <c r="D25" s="713"/>
      <c r="E25" s="713"/>
      <c r="G25" s="947"/>
      <c r="H25" s="948"/>
      <c r="I25" s="948"/>
      <c r="J25" s="948"/>
      <c r="K25" s="949"/>
      <c r="L25" s="187"/>
    </row>
    <row r="26" spans="1:12">
      <c r="A26" s="186"/>
      <c r="G26" s="303" t="s">
        <v>318</v>
      </c>
      <c r="H26" s="303"/>
      <c r="I26" s="303"/>
      <c r="J26" s="303"/>
      <c r="K26" s="303"/>
      <c r="L26" s="187"/>
    </row>
    <row r="27" spans="1:12" ht="24" thickBot="1">
      <c r="A27" s="186"/>
      <c r="G27" s="303"/>
      <c r="H27" s="303"/>
      <c r="I27" s="303"/>
      <c r="J27" s="303"/>
      <c r="K27" s="303"/>
      <c r="L27" s="187"/>
    </row>
    <row r="28" spans="1:12" ht="30.15" customHeight="1" thickBot="1">
      <c r="A28" s="186"/>
      <c r="C28" s="444" t="s">
        <v>244</v>
      </c>
      <c r="D28" s="450"/>
      <c r="E28" s="447"/>
      <c r="G28" s="500">
        <f>'様式１－1（H児童養護施設等・雛形）'!H18</f>
        <v>0</v>
      </c>
      <c r="H28" s="474" t="s">
        <v>357</v>
      </c>
      <c r="I28" s="475" t="s">
        <v>216</v>
      </c>
      <c r="J28" s="484"/>
      <c r="K28" s="485"/>
      <c r="L28" s="187"/>
    </row>
    <row r="29" spans="1:12" ht="30.15" customHeight="1">
      <c r="A29" s="186"/>
      <c r="C29" s="303" t="s">
        <v>281</v>
      </c>
      <c r="D29" s="450"/>
      <c r="E29" s="447"/>
      <c r="G29" s="442"/>
      <c r="H29" s="442"/>
      <c r="I29" s="475" t="s">
        <v>245</v>
      </c>
      <c r="J29" s="475"/>
      <c r="K29" s="486"/>
      <c r="L29" s="187"/>
    </row>
    <row r="30" spans="1:12" ht="30.15" customHeight="1">
      <c r="A30" s="186"/>
      <c r="C30" s="303"/>
      <c r="D30" s="450"/>
      <c r="E30" s="447"/>
      <c r="G30" s="442"/>
      <c r="I30" s="135" t="s">
        <v>370</v>
      </c>
      <c r="J30" s="475"/>
      <c r="K30" s="486"/>
      <c r="L30" s="187"/>
    </row>
    <row r="31" spans="1:12" ht="30.15" customHeight="1">
      <c r="A31" s="186"/>
      <c r="C31" s="303"/>
      <c r="D31" s="450"/>
      <c r="E31" s="447"/>
      <c r="G31" s="442"/>
      <c r="I31" s="475" t="s">
        <v>366</v>
      </c>
      <c r="J31" s="475"/>
      <c r="K31" s="486"/>
      <c r="L31" s="187"/>
    </row>
    <row r="32" spans="1:12" ht="30.15" customHeight="1">
      <c r="A32" s="186"/>
      <c r="C32" s="303"/>
      <c r="D32" s="450"/>
      <c r="E32" s="447"/>
      <c r="G32" s="442"/>
      <c r="I32" s="475" t="s">
        <v>368</v>
      </c>
      <c r="J32" s="475"/>
      <c r="K32" s="486"/>
      <c r="L32" s="187"/>
    </row>
    <row r="33" spans="1:12" ht="30.15" customHeight="1">
      <c r="A33" s="186"/>
      <c r="C33" s="303"/>
      <c r="D33" s="450"/>
      <c r="E33" s="447"/>
      <c r="G33" s="442"/>
      <c r="I33" s="475" t="s">
        <v>367</v>
      </c>
      <c r="J33" s="475"/>
      <c r="K33" s="486"/>
      <c r="L33" s="187"/>
    </row>
    <row r="34" spans="1:12" ht="30.15" customHeight="1">
      <c r="A34" s="186"/>
      <c r="C34" s="303"/>
      <c r="D34" s="450"/>
      <c r="E34" s="447"/>
      <c r="G34" s="442"/>
      <c r="I34" s="475" t="s">
        <v>371</v>
      </c>
      <c r="J34" s="475"/>
      <c r="K34" s="486"/>
      <c r="L34" s="187"/>
    </row>
    <row r="35" spans="1:12">
      <c r="A35" s="186"/>
      <c r="C35" s="303"/>
      <c r="I35" s="135" t="s">
        <v>246</v>
      </c>
      <c r="J35" s="475"/>
      <c r="K35" s="135"/>
      <c r="L35" s="187"/>
    </row>
    <row r="36" spans="1:12" ht="24" thickBot="1">
      <c r="A36" s="186"/>
      <c r="K36" s="303"/>
      <c r="L36" s="187"/>
    </row>
    <row r="37" spans="1:12" ht="45" customHeight="1" thickBot="1">
      <c r="A37" s="186"/>
      <c r="C37" s="444" t="s">
        <v>237</v>
      </c>
      <c r="G37" s="885">
        <f>G38+G39</f>
        <v>0</v>
      </c>
      <c r="H37" s="886"/>
      <c r="I37" s="887"/>
      <c r="J37" s="444" t="s">
        <v>282</v>
      </c>
      <c r="K37" s="444"/>
      <c r="L37" s="187"/>
    </row>
    <row r="38" spans="1:12" ht="41.15" customHeight="1">
      <c r="A38" s="186"/>
      <c r="D38" s="444" t="s">
        <v>206</v>
      </c>
      <c r="G38" s="861">
        <f>'様式１－1（H児童養護施設等・雛形）'!L9+'様式１－1（H児童養護施設等・雛形）'!L22+'様式１－1（H児童養護施設等・雛形）'!L34+'様式１－1（H児童養護施設等・雛形）'!L45</f>
        <v>0</v>
      </c>
      <c r="H38" s="862"/>
      <c r="I38" s="863"/>
      <c r="J38" s="442"/>
      <c r="K38" s="487" t="s">
        <v>369</v>
      </c>
      <c r="L38" s="187"/>
    </row>
    <row r="39" spans="1:12" ht="41.15" customHeight="1">
      <c r="A39" s="186"/>
      <c r="D39" s="444" t="s">
        <v>320</v>
      </c>
      <c r="G39" s="953">
        <f>'様式１－1（H児童養護施設等・雛形）'!L10+'様式１－1（H児童養護施設等・雛形）'!L23</f>
        <v>0</v>
      </c>
      <c r="H39" s="954"/>
      <c r="I39" s="931"/>
      <c r="J39" s="955"/>
      <c r="K39" s="956"/>
      <c r="L39" s="187"/>
    </row>
    <row r="40" spans="1:12">
      <c r="A40" s="186"/>
      <c r="L40" s="187"/>
    </row>
    <row r="41" spans="1:12" ht="30.15" customHeight="1">
      <c r="A41" s="186"/>
      <c r="C41" s="444" t="s">
        <v>207</v>
      </c>
      <c r="L41" s="187"/>
    </row>
    <row r="42" spans="1:12" ht="30.15" customHeight="1">
      <c r="A42" s="186"/>
      <c r="C42" s="113"/>
      <c r="D42" s="445" t="s">
        <v>18</v>
      </c>
      <c r="E42" s="114" t="s">
        <v>5</v>
      </c>
      <c r="G42" s="888"/>
      <c r="H42" s="889"/>
      <c r="I42" s="889"/>
      <c r="J42" s="889"/>
      <c r="K42" s="890"/>
      <c r="L42" s="187"/>
    </row>
    <row r="43" spans="1:12" ht="30.15" customHeight="1">
      <c r="A43" s="186"/>
      <c r="C43" s="113"/>
      <c r="D43" s="445" t="s">
        <v>353</v>
      </c>
      <c r="E43" s="445"/>
      <c r="G43" s="873"/>
      <c r="H43" s="874"/>
      <c r="I43" s="874"/>
      <c r="J43" s="874"/>
      <c r="K43" s="875"/>
      <c r="L43" s="187"/>
    </row>
    <row r="44" spans="1:12" ht="30.15" customHeight="1">
      <c r="A44" s="186"/>
      <c r="C44" s="113"/>
      <c r="D44" s="445" t="s">
        <v>9</v>
      </c>
      <c r="E44" s="114" t="s">
        <v>11</v>
      </c>
      <c r="G44" s="870" t="s">
        <v>12</v>
      </c>
      <c r="H44" s="871"/>
      <c r="I44" s="871"/>
      <c r="J44" s="871"/>
      <c r="K44" s="872"/>
      <c r="L44" s="187"/>
    </row>
    <row r="45" spans="1:12" ht="30.15" customHeight="1">
      <c r="A45" s="186"/>
      <c r="C45" s="113"/>
      <c r="D45" s="445"/>
      <c r="E45" s="114" t="s">
        <v>5</v>
      </c>
      <c r="G45" s="873"/>
      <c r="H45" s="874"/>
      <c r="I45" s="874"/>
      <c r="J45" s="874"/>
      <c r="K45" s="875"/>
      <c r="L45" s="187"/>
    </row>
    <row r="46" spans="1:12" ht="30.15" customHeight="1">
      <c r="A46" s="186"/>
      <c r="C46" s="113"/>
      <c r="D46" s="445"/>
      <c r="E46" s="445"/>
      <c r="G46" s="876"/>
      <c r="H46" s="877"/>
      <c r="I46" s="877"/>
      <c r="J46" s="877"/>
      <c r="K46" s="853"/>
      <c r="L46" s="187"/>
    </row>
    <row r="47" spans="1:12" ht="30.15" customHeight="1">
      <c r="A47" s="186"/>
      <c r="C47" s="113"/>
      <c r="D47" s="445" t="s">
        <v>10</v>
      </c>
      <c r="E47" s="114" t="s">
        <v>0</v>
      </c>
      <c r="G47" s="878"/>
      <c r="H47" s="879"/>
      <c r="I47" s="879"/>
      <c r="J47" s="879"/>
      <c r="K47" s="856"/>
      <c r="L47" s="187"/>
    </row>
    <row r="48" spans="1:12" ht="30.15" customHeight="1">
      <c r="A48" s="186"/>
      <c r="C48" s="113"/>
      <c r="D48" s="445"/>
      <c r="E48" s="114" t="s">
        <v>13</v>
      </c>
      <c r="G48" s="878"/>
      <c r="H48" s="879"/>
      <c r="I48" s="879"/>
      <c r="J48" s="879"/>
      <c r="K48" s="856"/>
      <c r="L48" s="187"/>
    </row>
    <row r="49" spans="1:12" ht="30.15" customHeight="1">
      <c r="A49" s="186"/>
      <c r="D49" s="445" t="s">
        <v>14</v>
      </c>
      <c r="E49" s="114" t="s">
        <v>15</v>
      </c>
      <c r="G49" s="880" t="s">
        <v>20</v>
      </c>
      <c r="H49" s="881"/>
      <c r="I49" s="881"/>
      <c r="J49" s="881"/>
      <c r="K49" s="882"/>
      <c r="L49" s="187"/>
    </row>
    <row r="50" spans="1:12" ht="30.15" customHeight="1">
      <c r="A50" s="186"/>
      <c r="D50" s="445"/>
      <c r="E50" s="114"/>
      <c r="G50" s="883" t="s">
        <v>98</v>
      </c>
      <c r="H50" s="884"/>
      <c r="I50" s="489"/>
      <c r="J50" s="490" t="s">
        <v>208</v>
      </c>
      <c r="K50" s="491"/>
      <c r="L50" s="187"/>
    </row>
    <row r="51" spans="1:12" ht="30.15" customHeight="1">
      <c r="A51" s="186"/>
      <c r="D51" s="444"/>
      <c r="E51" s="114" t="s">
        <v>16</v>
      </c>
      <c r="G51" s="867" t="s">
        <v>209</v>
      </c>
      <c r="H51" s="868"/>
      <c r="I51" s="868"/>
      <c r="J51" s="868"/>
      <c r="K51" s="869"/>
      <c r="L51" s="187"/>
    </row>
    <row r="52" spans="1:12" ht="30.15" customHeight="1">
      <c r="A52" s="186"/>
      <c r="E52" s="114" t="s">
        <v>17</v>
      </c>
      <c r="G52" s="851"/>
      <c r="H52" s="852"/>
      <c r="I52" s="852"/>
      <c r="J52" s="852"/>
      <c r="K52" s="853"/>
      <c r="L52" s="187"/>
    </row>
    <row r="53" spans="1:12" ht="30.15" customHeight="1">
      <c r="A53" s="186"/>
      <c r="E53" s="114" t="s">
        <v>19</v>
      </c>
      <c r="G53" s="854"/>
      <c r="H53" s="855"/>
      <c r="I53" s="855"/>
      <c r="J53" s="855"/>
      <c r="K53" s="856"/>
      <c r="L53" s="187"/>
    </row>
    <row r="54" spans="1:12" ht="24" thickBot="1">
      <c r="A54" s="192"/>
      <c r="B54" s="193"/>
      <c r="C54" s="193"/>
      <c r="D54" s="193"/>
      <c r="E54" s="492"/>
      <c r="F54" s="193"/>
      <c r="G54" s="193"/>
      <c r="H54" s="193"/>
      <c r="I54" s="193"/>
      <c r="J54" s="193"/>
      <c r="K54" s="193"/>
      <c r="L54" s="195"/>
    </row>
  </sheetData>
  <mergeCells count="35">
    <mergeCell ref="G16:K16"/>
    <mergeCell ref="C2:D2"/>
    <mergeCell ref="G2:K2"/>
    <mergeCell ref="G3:K3"/>
    <mergeCell ref="G12:K12"/>
    <mergeCell ref="G13:K13"/>
    <mergeCell ref="G14:K14"/>
    <mergeCell ref="G15:K15"/>
    <mergeCell ref="A8:L8"/>
    <mergeCell ref="C11:D11"/>
    <mergeCell ref="G46:K46"/>
    <mergeCell ref="G42:K42"/>
    <mergeCell ref="G44:K44"/>
    <mergeCell ref="G20:K20"/>
    <mergeCell ref="G17:K17"/>
    <mergeCell ref="G19:K19"/>
    <mergeCell ref="G45:K45"/>
    <mergeCell ref="G18:K18"/>
    <mergeCell ref="G21:K21"/>
    <mergeCell ref="G38:I38"/>
    <mergeCell ref="G39:I39"/>
    <mergeCell ref="J39:K39"/>
    <mergeCell ref="G43:K43"/>
    <mergeCell ref="C23:E23"/>
    <mergeCell ref="G23:K23"/>
    <mergeCell ref="C25:E25"/>
    <mergeCell ref="G25:K25"/>
    <mergeCell ref="G37:I37"/>
    <mergeCell ref="G52:K52"/>
    <mergeCell ref="G53:K53"/>
    <mergeCell ref="G47:K47"/>
    <mergeCell ref="G48:K48"/>
    <mergeCell ref="G49:K49"/>
    <mergeCell ref="G50:H50"/>
    <mergeCell ref="G51:K51"/>
  </mergeCells>
  <phoneticPr fontId="1"/>
  <conditionalFormatting sqref="G2:K2">
    <cfRule type="cellIs" dxfId="1" priority="5" operator="equal">
      <formula>#REF!</formula>
    </cfRule>
  </conditionalFormatting>
  <pageMargins left="1.1811023622047245" right="0.31496062992125984" top="0.74803149606299213" bottom="0.35433070866141736" header="0.31496062992125984" footer="0.31496062992125984"/>
  <pageSetup paperSize="9" scale="4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対象先リスト!$C$3:$C$37</xm:f>
          </x14:formula1>
          <xm:sqref>G2:K2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C66"/>
    <pageSetUpPr fitToPage="1"/>
  </sheetPr>
  <dimension ref="A1:O66"/>
  <sheetViews>
    <sheetView showGridLines="0" view="pageBreakPreview" topLeftCell="A14" zoomScale="70" zoomScaleNormal="100" zoomScaleSheetLayoutView="70" workbookViewId="0">
      <selection activeCell="G25" sqref="G25:K25"/>
    </sheetView>
  </sheetViews>
  <sheetFormatPr defaultColWidth="9" defaultRowHeight="23.5"/>
  <cols>
    <col min="1" max="2" width="5.58203125" style="115" customWidth="1"/>
    <col min="3" max="3" width="7.58203125" style="115" customWidth="1"/>
    <col min="4" max="4" width="7.1640625" style="115" customWidth="1"/>
    <col min="5" max="5" width="30.58203125" style="115" customWidth="1"/>
    <col min="6" max="6" width="20.58203125" style="115" customWidth="1"/>
    <col min="7" max="7" width="5.58203125" style="196" bestFit="1" customWidth="1"/>
    <col min="8" max="8" width="7.58203125" style="115" customWidth="1"/>
    <col min="9" max="9" width="5.58203125" style="115" customWidth="1"/>
    <col min="10" max="10" width="10.58203125" style="115" customWidth="1"/>
    <col min="11" max="11" width="8.58203125" style="115" customWidth="1"/>
    <col min="12" max="12" width="12.58203125" style="115" customWidth="1"/>
    <col min="13" max="14" width="5.58203125" style="115" customWidth="1"/>
    <col min="15" max="15" width="7.58203125" style="115" customWidth="1"/>
    <col min="16" max="16" width="4.1640625" style="3" customWidth="1"/>
    <col min="17" max="16384" width="9" style="3"/>
  </cols>
  <sheetData>
    <row r="1" spans="1:15" ht="24.9" customHeight="1">
      <c r="A1" s="476"/>
      <c r="B1" s="477"/>
      <c r="C1" s="477"/>
      <c r="D1" s="477"/>
      <c r="E1" s="477"/>
      <c r="F1" s="477"/>
      <c r="G1" s="493"/>
      <c r="H1" s="477"/>
      <c r="I1" s="477"/>
      <c r="J1" s="477"/>
      <c r="K1" s="477"/>
      <c r="L1" s="477"/>
      <c r="M1" s="477"/>
      <c r="N1" s="477"/>
      <c r="O1" s="479"/>
    </row>
    <row r="2" spans="1:15" ht="24.9" customHeight="1">
      <c r="A2" s="922" t="s">
        <v>324</v>
      </c>
      <c r="B2" s="925"/>
      <c r="C2" s="957"/>
      <c r="D2" s="957"/>
      <c r="E2" s="957"/>
      <c r="F2" s="957"/>
      <c r="G2" s="957"/>
      <c r="H2" s="957"/>
      <c r="I2" s="957"/>
      <c r="J2" s="957"/>
      <c r="K2" s="957"/>
      <c r="L2" s="957"/>
      <c r="M2" s="957"/>
      <c r="N2" s="957"/>
      <c r="O2" s="714"/>
    </row>
    <row r="3" spans="1:15" ht="24.9" customHeight="1">
      <c r="A3" s="922" t="s">
        <v>273</v>
      </c>
      <c r="B3" s="925"/>
      <c r="C3" s="713"/>
      <c r="D3" s="713"/>
      <c r="E3" s="713"/>
      <c r="F3" s="713"/>
      <c r="G3" s="713"/>
      <c r="H3" s="713"/>
      <c r="I3" s="713"/>
      <c r="J3" s="713"/>
      <c r="K3" s="713"/>
      <c r="L3" s="713"/>
      <c r="M3" s="713"/>
      <c r="N3" s="713"/>
      <c r="O3" s="714"/>
    </row>
    <row r="4" spans="1:15" ht="24.9" customHeight="1">
      <c r="A4" s="481"/>
      <c r="B4" s="196"/>
      <c r="C4" s="482"/>
      <c r="D4" s="482"/>
      <c r="E4" s="482"/>
      <c r="F4" s="482"/>
      <c r="G4" s="482"/>
      <c r="H4" s="482"/>
      <c r="I4" s="482"/>
      <c r="J4" s="926" t="s">
        <v>21</v>
      </c>
      <c r="K4" s="713"/>
      <c r="L4" s="713"/>
      <c r="M4" s="713"/>
      <c r="N4" s="713"/>
      <c r="O4" s="494"/>
    </row>
    <row r="5" spans="1:15" ht="20.149999999999999" customHeight="1" thickBot="1">
      <c r="A5" s="186"/>
      <c r="O5" s="187"/>
    </row>
    <row r="6" spans="1:15" ht="24.9" customHeight="1" thickBot="1">
      <c r="A6" s="186"/>
      <c r="C6" s="197" t="s">
        <v>52</v>
      </c>
      <c r="D6" s="197" t="s">
        <v>258</v>
      </c>
      <c r="E6" s="445" t="s">
        <v>259</v>
      </c>
      <c r="F6" s="927">
        <f>L9+L10</f>
        <v>0</v>
      </c>
      <c r="G6" s="928"/>
      <c r="H6" s="929"/>
      <c r="I6" s="444" t="s">
        <v>56</v>
      </c>
      <c r="J6" s="444"/>
      <c r="K6" s="444"/>
      <c r="L6" s="444"/>
      <c r="M6" s="444"/>
      <c r="N6" s="444"/>
      <c r="O6" s="187"/>
    </row>
    <row r="7" spans="1:15" ht="24.9" customHeight="1">
      <c r="A7" s="186"/>
      <c r="C7" s="197"/>
      <c r="D7" s="197"/>
      <c r="E7" s="445" t="s">
        <v>260</v>
      </c>
      <c r="F7" s="501"/>
      <c r="G7" s="502"/>
      <c r="H7" s="502"/>
      <c r="I7" s="444"/>
      <c r="J7" s="444"/>
      <c r="K7" s="444"/>
      <c r="L7" s="444"/>
      <c r="M7" s="444"/>
      <c r="N7" s="444"/>
      <c r="O7" s="187"/>
    </row>
    <row r="8" spans="1:15" ht="24.9" customHeight="1">
      <c r="A8" s="186"/>
      <c r="C8" s="197"/>
      <c r="D8" s="197"/>
      <c r="E8" s="445" t="s">
        <v>261</v>
      </c>
      <c r="F8" s="501"/>
      <c r="G8" s="502"/>
      <c r="H8" s="502"/>
      <c r="I8" s="444"/>
      <c r="J8" s="444"/>
      <c r="K8" s="444"/>
      <c r="L8" s="444"/>
      <c r="M8" s="444"/>
      <c r="N8" s="444"/>
      <c r="O8" s="187"/>
    </row>
    <row r="9" spans="1:15" ht="24.9" customHeight="1">
      <c r="A9" s="186"/>
      <c r="C9" s="197"/>
      <c r="D9" s="197"/>
      <c r="E9" s="445" t="s">
        <v>81</v>
      </c>
      <c r="F9" s="495">
        <v>40000</v>
      </c>
      <c r="G9" s="197" t="s">
        <v>56</v>
      </c>
      <c r="H9" s="197" t="s">
        <v>59</v>
      </c>
      <c r="I9" s="900" t="s">
        <v>58</v>
      </c>
      <c r="J9" s="901"/>
      <c r="K9" s="503"/>
      <c r="L9" s="504">
        <f>F9*F18</f>
        <v>0</v>
      </c>
      <c r="M9" s="197" t="s">
        <v>56</v>
      </c>
      <c r="N9" s="197"/>
      <c r="O9" s="187"/>
    </row>
    <row r="10" spans="1:15" ht="24.9" customHeight="1">
      <c r="A10" s="186"/>
      <c r="C10" s="197"/>
      <c r="D10" s="197"/>
      <c r="E10" s="445" t="s">
        <v>326</v>
      </c>
      <c r="F10" s="495">
        <v>4000</v>
      </c>
      <c r="G10" s="197" t="s">
        <v>56</v>
      </c>
      <c r="H10" s="197" t="s">
        <v>59</v>
      </c>
      <c r="I10" s="900" t="s">
        <v>3</v>
      </c>
      <c r="J10" s="901"/>
      <c r="K10" s="503"/>
      <c r="L10" s="504">
        <f>F10*H18</f>
        <v>0</v>
      </c>
      <c r="M10" s="197" t="s">
        <v>56</v>
      </c>
      <c r="N10" s="197"/>
      <c r="O10" s="187"/>
    </row>
    <row r="11" spans="1:15" ht="12.15" customHeight="1">
      <c r="A11" s="186"/>
      <c r="C11" s="197"/>
      <c r="D11" s="197"/>
      <c r="E11" s="445"/>
      <c r="F11" s="444"/>
      <c r="G11" s="197"/>
      <c r="H11" s="444"/>
      <c r="I11" s="444"/>
      <c r="J11" s="444"/>
      <c r="K11" s="444"/>
      <c r="L11" s="444"/>
      <c r="M11" s="444"/>
      <c r="N11" s="444"/>
      <c r="O11" s="187"/>
    </row>
    <row r="12" spans="1:15" s="83" customFormat="1" ht="22.5">
      <c r="A12" s="188"/>
      <c r="B12" s="303"/>
      <c r="C12" s="449"/>
      <c r="D12" s="449"/>
      <c r="E12" s="198"/>
      <c r="F12" s="938" t="s">
        <v>167</v>
      </c>
      <c r="G12" s="958"/>
      <c r="H12" s="938" t="s">
        <v>54</v>
      </c>
      <c r="I12" s="959"/>
      <c r="J12" s="505"/>
      <c r="K12" s="960"/>
      <c r="L12" s="960"/>
      <c r="M12" s="961"/>
      <c r="N12" s="496"/>
      <c r="O12" s="189"/>
    </row>
    <row r="13" spans="1:15" s="84" customFormat="1" ht="20">
      <c r="A13" s="190"/>
      <c r="B13" s="135"/>
      <c r="C13" s="199"/>
      <c r="D13" s="114"/>
      <c r="E13" s="200"/>
      <c r="F13" s="962"/>
      <c r="G13" s="963"/>
      <c r="H13" s="201"/>
      <c r="I13" s="202" t="s">
        <v>3</v>
      </c>
      <c r="J13" s="203"/>
      <c r="K13" s="506"/>
      <c r="L13" s="506"/>
      <c r="M13" s="497"/>
      <c r="N13" s="497"/>
      <c r="O13" s="191"/>
    </row>
    <row r="14" spans="1:15" s="84" customFormat="1" ht="20">
      <c r="A14" s="190"/>
      <c r="B14" s="135"/>
      <c r="C14" s="199"/>
      <c r="D14" s="114"/>
      <c r="E14" s="200"/>
      <c r="F14" s="962"/>
      <c r="G14" s="963"/>
      <c r="H14" s="201"/>
      <c r="I14" s="202" t="s">
        <v>3</v>
      </c>
      <c r="J14" s="203"/>
      <c r="K14" s="135"/>
      <c r="L14" s="135"/>
      <c r="M14" s="135"/>
      <c r="N14" s="135"/>
      <c r="O14" s="191"/>
    </row>
    <row r="15" spans="1:15" s="84" customFormat="1" ht="20">
      <c r="A15" s="190"/>
      <c r="B15" s="135"/>
      <c r="C15" s="199"/>
      <c r="D15" s="114"/>
      <c r="E15" s="200"/>
      <c r="F15" s="962"/>
      <c r="G15" s="963"/>
      <c r="H15" s="201"/>
      <c r="I15" s="202" t="s">
        <v>3</v>
      </c>
      <c r="J15" s="203"/>
      <c r="K15" s="964"/>
      <c r="L15" s="964"/>
      <c r="M15" s="965"/>
      <c r="N15" s="498"/>
      <c r="O15" s="191"/>
    </row>
    <row r="16" spans="1:15" s="84" customFormat="1" ht="20">
      <c r="A16" s="190"/>
      <c r="B16" s="135"/>
      <c r="C16" s="199"/>
      <c r="D16" s="114"/>
      <c r="E16" s="200"/>
      <c r="F16" s="962"/>
      <c r="G16" s="963"/>
      <c r="H16" s="201"/>
      <c r="I16" s="202" t="s">
        <v>3</v>
      </c>
      <c r="J16" s="203"/>
      <c r="K16" s="135"/>
      <c r="L16" s="135"/>
      <c r="M16" s="135"/>
      <c r="N16" s="135"/>
      <c r="O16" s="191"/>
    </row>
    <row r="17" spans="1:15" s="84" customFormat="1" ht="20">
      <c r="A17" s="190"/>
      <c r="B17" s="135"/>
      <c r="C17" s="199"/>
      <c r="D17" s="114"/>
      <c r="E17" s="200"/>
      <c r="F17" s="962"/>
      <c r="G17" s="963"/>
      <c r="H17" s="201"/>
      <c r="I17" s="202" t="s">
        <v>3</v>
      </c>
      <c r="J17" s="203"/>
      <c r="K17" s="135"/>
      <c r="L17" s="135"/>
      <c r="M17" s="135"/>
      <c r="N17" s="135"/>
      <c r="O17" s="191"/>
    </row>
    <row r="18" spans="1:15" s="83" customFormat="1" ht="16.5">
      <c r="A18" s="188"/>
      <c r="B18" s="303"/>
      <c r="C18" s="204"/>
      <c r="D18" s="143"/>
      <c r="E18" s="198"/>
      <c r="F18" s="144">
        <f>SUBTOTAL(3,F13:G17)</f>
        <v>0</v>
      </c>
      <c r="G18" s="448" t="s">
        <v>58</v>
      </c>
      <c r="H18" s="144">
        <f>SUM(H13:H17)</f>
        <v>0</v>
      </c>
      <c r="I18" s="205" t="s">
        <v>3</v>
      </c>
      <c r="J18" s="206"/>
      <c r="K18" s="303"/>
      <c r="L18" s="303"/>
      <c r="M18" s="303"/>
      <c r="N18" s="303"/>
      <c r="O18" s="189"/>
    </row>
    <row r="19" spans="1:15" ht="12.15" customHeight="1" thickBot="1">
      <c r="A19" s="186"/>
      <c r="C19" s="113"/>
      <c r="D19" s="445"/>
      <c r="E19" s="445"/>
      <c r="F19" s="444"/>
      <c r="G19" s="197"/>
      <c r="H19" s="444"/>
      <c r="I19" s="444"/>
      <c r="J19" s="444"/>
      <c r="K19" s="444"/>
      <c r="L19" s="444"/>
      <c r="M19" s="444"/>
      <c r="N19" s="444"/>
      <c r="O19" s="187"/>
    </row>
    <row r="20" spans="1:15" ht="24.9" customHeight="1" thickBot="1">
      <c r="A20" s="186"/>
      <c r="C20" s="197" t="s">
        <v>52</v>
      </c>
      <c r="D20" s="197" t="s">
        <v>262</v>
      </c>
      <c r="E20" s="445" t="s">
        <v>265</v>
      </c>
      <c r="F20" s="927">
        <f>L22+L23</f>
        <v>0</v>
      </c>
      <c r="G20" s="928"/>
      <c r="H20" s="929"/>
      <c r="I20" s="444" t="s">
        <v>56</v>
      </c>
      <c r="J20" s="444"/>
      <c r="K20" s="444"/>
      <c r="L20" s="444"/>
      <c r="M20" s="444"/>
      <c r="N20" s="444"/>
      <c r="O20" s="187"/>
    </row>
    <row r="21" spans="1:15" ht="24.9" customHeight="1">
      <c r="A21" s="186"/>
      <c r="C21" s="197"/>
      <c r="D21" s="197"/>
      <c r="E21" s="445" t="s">
        <v>372</v>
      </c>
      <c r="F21" s="501"/>
      <c r="G21" s="502"/>
      <c r="H21" s="502"/>
      <c r="I21" s="444"/>
      <c r="J21" s="444"/>
      <c r="K21" s="444"/>
      <c r="L21" s="444"/>
      <c r="M21" s="444"/>
      <c r="N21" s="444"/>
      <c r="O21" s="187"/>
    </row>
    <row r="22" spans="1:15" ht="24.9" customHeight="1">
      <c r="A22" s="186"/>
      <c r="C22" s="197"/>
      <c r="D22" s="197"/>
      <c r="E22" s="445" t="s">
        <v>81</v>
      </c>
      <c r="F22" s="495">
        <v>40000</v>
      </c>
      <c r="G22" s="197" t="s">
        <v>56</v>
      </c>
      <c r="H22" s="197" t="s">
        <v>59</v>
      </c>
      <c r="I22" s="900" t="s">
        <v>58</v>
      </c>
      <c r="J22" s="901"/>
      <c r="K22" s="503"/>
      <c r="L22" s="504">
        <f>F22*F31</f>
        <v>0</v>
      </c>
      <c r="M22" s="197" t="s">
        <v>56</v>
      </c>
      <c r="N22" s="197"/>
      <c r="O22" s="187"/>
    </row>
    <row r="23" spans="1:15" ht="24.9" customHeight="1">
      <c r="A23" s="186"/>
      <c r="C23" s="197"/>
      <c r="D23" s="197"/>
      <c r="E23" s="445" t="s">
        <v>326</v>
      </c>
      <c r="F23" s="495">
        <v>4000</v>
      </c>
      <c r="G23" s="197" t="s">
        <v>56</v>
      </c>
      <c r="H23" s="197" t="s">
        <v>59</v>
      </c>
      <c r="I23" s="900" t="s">
        <v>3</v>
      </c>
      <c r="J23" s="901"/>
      <c r="K23" s="503"/>
      <c r="L23" s="504">
        <f>F23*H31</f>
        <v>0</v>
      </c>
      <c r="M23" s="197" t="s">
        <v>56</v>
      </c>
      <c r="N23" s="197"/>
      <c r="O23" s="187"/>
    </row>
    <row r="24" spans="1:15" ht="12.15" customHeight="1">
      <c r="A24" s="186"/>
      <c r="C24" s="197"/>
      <c r="D24" s="197"/>
      <c r="E24" s="197"/>
      <c r="F24" s="444"/>
      <c r="G24" s="197"/>
      <c r="H24" s="444"/>
      <c r="I24" s="444"/>
      <c r="J24" s="444"/>
      <c r="K24" s="444"/>
      <c r="L24" s="444"/>
      <c r="M24" s="444"/>
      <c r="N24" s="444"/>
      <c r="O24" s="187"/>
    </row>
    <row r="25" spans="1:15" s="83" customFormat="1" ht="22.5">
      <c r="A25" s="188"/>
      <c r="B25" s="303"/>
      <c r="C25" s="449"/>
      <c r="D25" s="449"/>
      <c r="E25" s="198"/>
      <c r="F25" s="938" t="s">
        <v>167</v>
      </c>
      <c r="G25" s="958"/>
      <c r="H25" s="938" t="s">
        <v>356</v>
      </c>
      <c r="I25" s="959"/>
      <c r="J25" s="303"/>
      <c r="K25" s="303"/>
      <c r="L25" s="303"/>
      <c r="M25" s="303"/>
      <c r="N25" s="303"/>
      <c r="O25" s="189"/>
    </row>
    <row r="26" spans="1:15" s="84" customFormat="1" ht="20">
      <c r="A26" s="190"/>
      <c r="B26" s="135"/>
      <c r="C26" s="497"/>
      <c r="D26" s="497"/>
      <c r="E26" s="200"/>
      <c r="F26" s="962"/>
      <c r="G26" s="963"/>
      <c r="H26" s="201"/>
      <c r="I26" s="202" t="s">
        <v>357</v>
      </c>
      <c r="J26" s="135"/>
      <c r="K26" s="506"/>
      <c r="L26" s="135"/>
      <c r="M26" s="135"/>
      <c r="N26" s="135"/>
      <c r="O26" s="191"/>
    </row>
    <row r="27" spans="1:15" s="84" customFormat="1" ht="20">
      <c r="A27" s="190"/>
      <c r="B27" s="135"/>
      <c r="C27" s="497"/>
      <c r="D27" s="497"/>
      <c r="E27" s="200"/>
      <c r="F27" s="962"/>
      <c r="G27" s="963"/>
      <c r="H27" s="201"/>
      <c r="I27" s="202" t="s">
        <v>357</v>
      </c>
      <c r="J27" s="135"/>
      <c r="K27" s="135"/>
      <c r="L27" s="135"/>
      <c r="M27" s="135"/>
      <c r="N27" s="135"/>
      <c r="O27" s="191"/>
    </row>
    <row r="28" spans="1:15" s="84" customFormat="1" ht="20">
      <c r="A28" s="190"/>
      <c r="B28" s="135"/>
      <c r="C28" s="497"/>
      <c r="D28" s="497"/>
      <c r="E28" s="200"/>
      <c r="F28" s="962"/>
      <c r="G28" s="963"/>
      <c r="H28" s="201"/>
      <c r="I28" s="202" t="s">
        <v>357</v>
      </c>
      <c r="J28" s="135"/>
      <c r="K28" s="135"/>
      <c r="L28" s="135"/>
      <c r="M28" s="135"/>
      <c r="N28" s="135"/>
      <c r="O28" s="191"/>
    </row>
    <row r="29" spans="1:15" s="84" customFormat="1" ht="20">
      <c r="A29" s="190"/>
      <c r="B29" s="135"/>
      <c r="C29" s="497"/>
      <c r="D29" s="497"/>
      <c r="E29" s="200"/>
      <c r="F29" s="962"/>
      <c r="G29" s="963"/>
      <c r="H29" s="201"/>
      <c r="I29" s="202" t="s">
        <v>357</v>
      </c>
      <c r="J29" s="135"/>
      <c r="K29" s="135"/>
      <c r="L29" s="135"/>
      <c r="M29" s="135"/>
      <c r="N29" s="135"/>
      <c r="O29" s="191"/>
    </row>
    <row r="30" spans="1:15" s="84" customFormat="1" ht="20">
      <c r="A30" s="190"/>
      <c r="B30" s="135"/>
      <c r="C30" s="497"/>
      <c r="D30" s="497"/>
      <c r="E30" s="200"/>
      <c r="F30" s="962"/>
      <c r="G30" s="963"/>
      <c r="H30" s="201"/>
      <c r="I30" s="202" t="s">
        <v>357</v>
      </c>
      <c r="J30" s="135"/>
      <c r="K30" s="135"/>
      <c r="L30" s="135"/>
      <c r="M30" s="135"/>
      <c r="N30" s="135"/>
      <c r="O30" s="191"/>
    </row>
    <row r="31" spans="1:15" s="83" customFormat="1" ht="16.5">
      <c r="A31" s="188"/>
      <c r="B31" s="303"/>
      <c r="C31" s="449"/>
      <c r="D31" s="449"/>
      <c r="E31" s="198"/>
      <c r="F31" s="144">
        <f>SUBTOTAL(3,F26:G30)</f>
        <v>0</v>
      </c>
      <c r="G31" s="448" t="s">
        <v>58</v>
      </c>
      <c r="H31" s="144">
        <f>SUM(H26:H30)</f>
        <v>0</v>
      </c>
      <c r="I31" s="205" t="s">
        <v>3</v>
      </c>
      <c r="J31" s="303"/>
      <c r="K31" s="303"/>
      <c r="L31" s="303"/>
      <c r="M31" s="303"/>
      <c r="N31" s="303"/>
      <c r="O31" s="189"/>
    </row>
    <row r="32" spans="1:15" ht="12.15" customHeight="1" thickBot="1">
      <c r="A32" s="186"/>
      <c r="C32" s="197"/>
      <c r="D32" s="197"/>
      <c r="E32" s="197"/>
      <c r="F32" s="444"/>
      <c r="G32" s="197"/>
      <c r="H32" s="444"/>
      <c r="I32" s="444"/>
      <c r="J32" s="444"/>
      <c r="K32" s="444"/>
      <c r="L32" s="444"/>
      <c r="M32" s="444"/>
      <c r="N32" s="444"/>
      <c r="O32" s="187"/>
    </row>
    <row r="33" spans="1:15" ht="24.9" customHeight="1" thickBot="1">
      <c r="A33" s="186"/>
      <c r="C33" s="197" t="s">
        <v>52</v>
      </c>
      <c r="D33" s="197" t="s">
        <v>263</v>
      </c>
      <c r="E33" s="445" t="s">
        <v>266</v>
      </c>
      <c r="F33" s="966">
        <f>L34</f>
        <v>0</v>
      </c>
      <c r="G33" s="967"/>
      <c r="H33" s="968"/>
      <c r="I33" s="444" t="s">
        <v>56</v>
      </c>
      <c r="J33" s="444"/>
      <c r="K33" s="444"/>
      <c r="L33" s="444"/>
      <c r="M33" s="444"/>
      <c r="N33" s="444"/>
      <c r="O33" s="187"/>
    </row>
    <row r="34" spans="1:15" ht="24.9" customHeight="1">
      <c r="A34" s="186"/>
      <c r="C34" s="197"/>
      <c r="D34" s="197"/>
      <c r="E34" s="445" t="s">
        <v>81</v>
      </c>
      <c r="F34" s="495">
        <v>40000</v>
      </c>
      <c r="G34" s="197" t="s">
        <v>56</v>
      </c>
      <c r="H34" s="197" t="s">
        <v>59</v>
      </c>
      <c r="I34" s="900" t="s">
        <v>58</v>
      </c>
      <c r="J34" s="901"/>
      <c r="K34" s="507"/>
      <c r="L34" s="508">
        <f>F34*F42</f>
        <v>0</v>
      </c>
      <c r="M34" s="197" t="s">
        <v>56</v>
      </c>
      <c r="N34" s="197"/>
      <c r="O34" s="187"/>
    </row>
    <row r="35" spans="1:15" ht="12.15" customHeight="1">
      <c r="A35" s="186"/>
      <c r="C35" s="197"/>
      <c r="D35" s="197"/>
      <c r="E35" s="197"/>
      <c r="F35" s="444"/>
      <c r="G35" s="197"/>
      <c r="H35" s="444"/>
      <c r="I35" s="444"/>
      <c r="J35" s="444"/>
      <c r="K35" s="444"/>
      <c r="L35" s="444"/>
      <c r="M35" s="444"/>
      <c r="N35" s="444"/>
      <c r="O35" s="187"/>
    </row>
    <row r="36" spans="1:15" s="83" customFormat="1" ht="22.5">
      <c r="A36" s="188"/>
      <c r="B36" s="303"/>
      <c r="C36" s="449"/>
      <c r="D36" s="449"/>
      <c r="E36" s="198"/>
      <c r="F36" s="938" t="s">
        <v>167</v>
      </c>
      <c r="G36" s="958"/>
      <c r="H36" s="969"/>
      <c r="I36" s="970"/>
      <c r="J36" s="303"/>
      <c r="K36" s="303"/>
      <c r="L36" s="303"/>
      <c r="M36" s="303"/>
      <c r="N36" s="303"/>
      <c r="O36" s="189"/>
    </row>
    <row r="37" spans="1:15" s="84" customFormat="1" ht="20">
      <c r="A37" s="190"/>
      <c r="B37" s="135"/>
      <c r="C37" s="497"/>
      <c r="D37" s="497"/>
      <c r="E37" s="200"/>
      <c r="F37" s="962"/>
      <c r="G37" s="963"/>
      <c r="H37" s="208"/>
      <c r="I37" s="509"/>
      <c r="J37" s="135"/>
      <c r="K37" s="506"/>
      <c r="L37" s="135"/>
      <c r="M37" s="135"/>
      <c r="N37" s="135"/>
      <c r="O37" s="191"/>
    </row>
    <row r="38" spans="1:15" s="84" customFormat="1" ht="20">
      <c r="A38" s="190"/>
      <c r="B38" s="135"/>
      <c r="C38" s="497"/>
      <c r="D38" s="497"/>
      <c r="E38" s="200"/>
      <c r="F38" s="962"/>
      <c r="G38" s="963"/>
      <c r="H38" s="208"/>
      <c r="I38" s="509"/>
      <c r="J38" s="135"/>
      <c r="K38" s="135"/>
      <c r="L38" s="135"/>
      <c r="M38" s="135"/>
      <c r="N38" s="135"/>
      <c r="O38" s="191"/>
    </row>
    <row r="39" spans="1:15" s="84" customFormat="1" ht="20">
      <c r="A39" s="190"/>
      <c r="B39" s="135"/>
      <c r="C39" s="497"/>
      <c r="D39" s="497"/>
      <c r="E39" s="200"/>
      <c r="F39" s="962"/>
      <c r="G39" s="963"/>
      <c r="H39" s="208"/>
      <c r="I39" s="509"/>
      <c r="J39" s="135"/>
      <c r="K39" s="135"/>
      <c r="L39" s="135"/>
      <c r="M39" s="135"/>
      <c r="N39" s="135"/>
      <c r="O39" s="191"/>
    </row>
    <row r="40" spans="1:15" s="84" customFormat="1" ht="20">
      <c r="A40" s="190"/>
      <c r="B40" s="135"/>
      <c r="C40" s="497"/>
      <c r="D40" s="497"/>
      <c r="E40" s="200"/>
      <c r="F40" s="962"/>
      <c r="G40" s="963"/>
      <c r="H40" s="208"/>
      <c r="I40" s="509"/>
      <c r="J40" s="135"/>
      <c r="K40" s="135"/>
      <c r="L40" s="135"/>
      <c r="M40" s="135"/>
      <c r="N40" s="135"/>
      <c r="O40" s="191"/>
    </row>
    <row r="41" spans="1:15" s="84" customFormat="1" ht="20">
      <c r="A41" s="190"/>
      <c r="B41" s="135"/>
      <c r="C41" s="497"/>
      <c r="D41" s="497"/>
      <c r="E41" s="200"/>
      <c r="F41" s="962"/>
      <c r="G41" s="963"/>
      <c r="H41" s="208"/>
      <c r="I41" s="509"/>
      <c r="J41" s="135"/>
      <c r="K41" s="135"/>
      <c r="L41" s="135"/>
      <c r="M41" s="135"/>
      <c r="N41" s="135"/>
      <c r="O41" s="191"/>
    </row>
    <row r="42" spans="1:15" s="83" customFormat="1" ht="16.5">
      <c r="A42" s="188"/>
      <c r="B42" s="303"/>
      <c r="C42" s="449"/>
      <c r="D42" s="449"/>
      <c r="E42" s="198"/>
      <c r="F42" s="144">
        <f>SUBTOTAL(3,F37:G41)</f>
        <v>0</v>
      </c>
      <c r="G42" s="448" t="s">
        <v>58</v>
      </c>
      <c r="H42" s="209"/>
      <c r="I42" s="510"/>
      <c r="J42" s="303"/>
      <c r="K42" s="303"/>
      <c r="L42" s="303"/>
      <c r="M42" s="303"/>
      <c r="N42" s="303"/>
      <c r="O42" s="189"/>
    </row>
    <row r="43" spans="1:15" ht="12.15" customHeight="1" thickBot="1">
      <c r="A43" s="186"/>
      <c r="C43" s="197"/>
      <c r="D43" s="197"/>
      <c r="E43" s="197"/>
      <c r="F43" s="444"/>
      <c r="G43" s="197"/>
      <c r="H43" s="444"/>
      <c r="I43" s="444"/>
      <c r="J43" s="444"/>
      <c r="K43" s="444"/>
      <c r="L43" s="444"/>
      <c r="M43" s="444"/>
      <c r="N43" s="444"/>
      <c r="O43" s="187"/>
    </row>
    <row r="44" spans="1:15" ht="24.9" customHeight="1" thickBot="1">
      <c r="A44" s="186"/>
      <c r="C44" s="197" t="s">
        <v>52</v>
      </c>
      <c r="D44" s="197" t="s">
        <v>264</v>
      </c>
      <c r="E44" s="445" t="s">
        <v>267</v>
      </c>
      <c r="F44" s="966">
        <f>L45</f>
        <v>0</v>
      </c>
      <c r="G44" s="967"/>
      <c r="H44" s="968"/>
      <c r="I44" s="444" t="s">
        <v>56</v>
      </c>
      <c r="J44" s="444"/>
      <c r="K44" s="444"/>
      <c r="L44" s="444"/>
      <c r="M44" s="444"/>
      <c r="N44" s="444"/>
      <c r="O44" s="187"/>
    </row>
    <row r="45" spans="1:15" ht="24.9" customHeight="1">
      <c r="A45" s="186"/>
      <c r="C45" s="197"/>
      <c r="D45" s="197"/>
      <c r="E45" s="445" t="s">
        <v>81</v>
      </c>
      <c r="F45" s="495">
        <v>40000</v>
      </c>
      <c r="G45" s="197" t="s">
        <v>56</v>
      </c>
      <c r="H45" s="197" t="s">
        <v>59</v>
      </c>
      <c r="I45" s="900" t="s">
        <v>58</v>
      </c>
      <c r="J45" s="901"/>
      <c r="K45" s="507"/>
      <c r="L45" s="508">
        <f>F45*F53</f>
        <v>0</v>
      </c>
      <c r="M45" s="197" t="s">
        <v>56</v>
      </c>
      <c r="N45" s="197"/>
      <c r="O45" s="187"/>
    </row>
    <row r="46" spans="1:15" ht="12.15" customHeight="1">
      <c r="A46" s="186"/>
      <c r="C46" s="197"/>
      <c r="D46" s="197"/>
      <c r="E46" s="445"/>
      <c r="F46" s="444"/>
      <c r="G46" s="197"/>
      <c r="H46" s="444"/>
      <c r="I46" s="444"/>
      <c r="J46" s="444"/>
      <c r="K46" s="444"/>
      <c r="L46" s="444"/>
      <c r="M46" s="444"/>
      <c r="N46" s="444"/>
      <c r="O46" s="187"/>
    </row>
    <row r="47" spans="1:15" s="83" customFormat="1" ht="22.5">
      <c r="A47" s="188"/>
      <c r="B47" s="303"/>
      <c r="C47" s="449"/>
      <c r="D47" s="449"/>
      <c r="E47" s="198"/>
      <c r="F47" s="938" t="s">
        <v>167</v>
      </c>
      <c r="G47" s="958"/>
      <c r="H47" s="969"/>
      <c r="I47" s="970"/>
      <c r="J47" s="303"/>
      <c r="K47" s="303"/>
      <c r="L47" s="303"/>
      <c r="M47" s="303"/>
      <c r="N47" s="303"/>
      <c r="O47" s="189"/>
    </row>
    <row r="48" spans="1:15" s="84" customFormat="1" ht="20">
      <c r="A48" s="190"/>
      <c r="B48" s="135"/>
      <c r="C48" s="497"/>
      <c r="D48" s="497"/>
      <c r="E48" s="200"/>
      <c r="F48" s="962"/>
      <c r="G48" s="963"/>
      <c r="H48" s="208"/>
      <c r="I48" s="509"/>
      <c r="J48" s="135"/>
      <c r="K48" s="506"/>
      <c r="L48" s="135"/>
      <c r="M48" s="135"/>
      <c r="N48" s="135"/>
      <c r="O48" s="191"/>
    </row>
    <row r="49" spans="1:15" s="84" customFormat="1" ht="20">
      <c r="A49" s="190"/>
      <c r="B49" s="135"/>
      <c r="C49" s="497"/>
      <c r="D49" s="497"/>
      <c r="E49" s="200"/>
      <c r="F49" s="962"/>
      <c r="G49" s="963"/>
      <c r="H49" s="208"/>
      <c r="I49" s="509"/>
      <c r="J49" s="135"/>
      <c r="K49" s="135"/>
      <c r="L49" s="135"/>
      <c r="M49" s="135"/>
      <c r="N49" s="135"/>
      <c r="O49" s="191"/>
    </row>
    <row r="50" spans="1:15" s="84" customFormat="1" ht="20">
      <c r="A50" s="190"/>
      <c r="B50" s="135"/>
      <c r="C50" s="497"/>
      <c r="D50" s="497"/>
      <c r="E50" s="200"/>
      <c r="F50" s="962"/>
      <c r="G50" s="963"/>
      <c r="H50" s="208"/>
      <c r="I50" s="509"/>
      <c r="J50" s="135"/>
      <c r="K50" s="135"/>
      <c r="L50" s="135"/>
      <c r="M50" s="135"/>
      <c r="N50" s="135"/>
      <c r="O50" s="191"/>
    </row>
    <row r="51" spans="1:15" s="84" customFormat="1" ht="20">
      <c r="A51" s="190"/>
      <c r="B51" s="135"/>
      <c r="C51" s="497"/>
      <c r="D51" s="497"/>
      <c r="E51" s="200"/>
      <c r="F51" s="962"/>
      <c r="G51" s="963"/>
      <c r="H51" s="208"/>
      <c r="I51" s="509"/>
      <c r="J51" s="135"/>
      <c r="K51" s="135"/>
      <c r="L51" s="135"/>
      <c r="M51" s="135"/>
      <c r="N51" s="135"/>
      <c r="O51" s="191"/>
    </row>
    <row r="52" spans="1:15" s="84" customFormat="1" ht="20">
      <c r="A52" s="190"/>
      <c r="B52" s="135"/>
      <c r="C52" s="497"/>
      <c r="D52" s="497"/>
      <c r="E52" s="200"/>
      <c r="F52" s="962"/>
      <c r="G52" s="963"/>
      <c r="H52" s="208"/>
      <c r="I52" s="509"/>
      <c r="J52" s="135"/>
      <c r="K52" s="135"/>
      <c r="L52" s="135"/>
      <c r="M52" s="135"/>
      <c r="N52" s="135"/>
      <c r="O52" s="191"/>
    </row>
    <row r="53" spans="1:15" s="83" customFormat="1" ht="16.5">
      <c r="A53" s="188"/>
      <c r="B53" s="303"/>
      <c r="C53" s="303"/>
      <c r="D53" s="303"/>
      <c r="E53" s="198"/>
      <c r="F53" s="144">
        <f>SUBTOTAL(3,F48:G52)</f>
        <v>0</v>
      </c>
      <c r="G53" s="448" t="s">
        <v>58</v>
      </c>
      <c r="H53" s="209"/>
      <c r="I53" s="510"/>
      <c r="J53" s="303"/>
      <c r="K53" s="511"/>
      <c r="L53" s="511"/>
      <c r="M53" s="511"/>
      <c r="N53" s="511"/>
      <c r="O53" s="189"/>
    </row>
    <row r="54" spans="1:15" ht="12.15" customHeight="1">
      <c r="A54" s="186"/>
      <c r="C54" s="444"/>
      <c r="D54" s="444"/>
      <c r="E54" s="444"/>
      <c r="F54" s="444"/>
      <c r="G54" s="197"/>
      <c r="H54" s="444"/>
      <c r="I54" s="444"/>
      <c r="J54" s="444"/>
      <c r="K54" s="484"/>
      <c r="L54" s="484"/>
      <c r="M54" s="484"/>
      <c r="N54" s="484"/>
      <c r="O54" s="187"/>
    </row>
    <row r="55" spans="1:15" ht="24.9" customHeight="1">
      <c r="A55" s="186"/>
      <c r="C55" s="197"/>
      <c r="D55" s="197"/>
      <c r="E55" s="444"/>
      <c r="F55" s="971"/>
      <c r="G55" s="972"/>
      <c r="H55" s="972"/>
      <c r="I55" s="512"/>
      <c r="J55" s="512"/>
      <c r="K55" s="512"/>
      <c r="L55" s="512"/>
      <c r="M55" s="444"/>
      <c r="N55" s="444"/>
      <c r="O55" s="187"/>
    </row>
    <row r="56" spans="1:15" ht="24.9" customHeight="1">
      <c r="A56" s="186"/>
      <c r="C56" s="444"/>
      <c r="D56" s="444"/>
      <c r="E56" s="445"/>
      <c r="F56" s="513"/>
      <c r="G56" s="514"/>
      <c r="H56" s="514"/>
      <c r="I56" s="975"/>
      <c r="J56" s="976"/>
      <c r="K56" s="977"/>
      <c r="L56" s="978"/>
      <c r="M56" s="197"/>
      <c r="N56" s="197"/>
      <c r="O56" s="187"/>
    </row>
    <row r="57" spans="1:15" ht="12.15" customHeight="1">
      <c r="A57" s="186"/>
      <c r="C57" s="444"/>
      <c r="D57" s="444"/>
      <c r="E57" s="444"/>
      <c r="F57" s="512"/>
      <c r="G57" s="514"/>
      <c r="H57" s="512"/>
      <c r="I57" s="512"/>
      <c r="J57" s="512"/>
      <c r="K57" s="512"/>
      <c r="L57" s="512"/>
      <c r="M57" s="444"/>
      <c r="N57" s="444"/>
      <c r="O57" s="187"/>
    </row>
    <row r="58" spans="1:15" s="83" customFormat="1" ht="22.5">
      <c r="A58" s="188"/>
      <c r="B58" s="303"/>
      <c r="C58" s="303"/>
      <c r="D58" s="303"/>
      <c r="E58" s="515"/>
      <c r="F58" s="979"/>
      <c r="G58" s="980"/>
      <c r="H58" s="979"/>
      <c r="I58" s="970"/>
      <c r="J58" s="516"/>
      <c r="K58" s="517"/>
      <c r="L58" s="517"/>
      <c r="M58" s="207"/>
      <c r="N58" s="207"/>
      <c r="O58" s="189"/>
    </row>
    <row r="59" spans="1:15" s="84" customFormat="1" ht="20">
      <c r="A59" s="190"/>
      <c r="B59" s="135"/>
      <c r="C59" s="135"/>
      <c r="D59" s="135"/>
      <c r="E59" s="518"/>
      <c r="F59" s="973"/>
      <c r="G59" s="974"/>
      <c r="H59" s="519"/>
      <c r="I59" s="509"/>
      <c r="J59" s="518"/>
      <c r="K59" s="520"/>
      <c r="L59" s="518"/>
      <c r="M59" s="135"/>
      <c r="N59" s="135"/>
      <c r="O59" s="191"/>
    </row>
    <row r="60" spans="1:15" s="84" customFormat="1" ht="20">
      <c r="A60" s="190"/>
      <c r="B60" s="135"/>
      <c r="C60" s="135"/>
      <c r="D60" s="135"/>
      <c r="E60" s="518"/>
      <c r="F60" s="973"/>
      <c r="G60" s="974"/>
      <c r="H60" s="519"/>
      <c r="I60" s="509"/>
      <c r="J60" s="518"/>
      <c r="K60" s="518"/>
      <c r="L60" s="518"/>
      <c r="M60" s="135"/>
      <c r="N60" s="135"/>
      <c r="O60" s="191"/>
    </row>
    <row r="61" spans="1:15" s="84" customFormat="1" ht="20">
      <c r="A61" s="190"/>
      <c r="B61" s="135"/>
      <c r="C61" s="135"/>
      <c r="D61" s="135"/>
      <c r="E61" s="518"/>
      <c r="F61" s="973"/>
      <c r="G61" s="974"/>
      <c r="H61" s="519"/>
      <c r="I61" s="509"/>
      <c r="J61" s="518"/>
      <c r="K61" s="518"/>
      <c r="L61" s="518"/>
      <c r="M61" s="135"/>
      <c r="N61" s="135"/>
      <c r="O61" s="191"/>
    </row>
    <row r="62" spans="1:15" s="84" customFormat="1" ht="20">
      <c r="A62" s="190"/>
      <c r="B62" s="135"/>
      <c r="C62" s="199"/>
      <c r="D62" s="114"/>
      <c r="E62" s="518"/>
      <c r="F62" s="973"/>
      <c r="G62" s="974"/>
      <c r="H62" s="519"/>
      <c r="I62" s="509"/>
      <c r="J62" s="518"/>
      <c r="K62" s="518"/>
      <c r="L62" s="518"/>
      <c r="M62" s="135"/>
      <c r="N62" s="135"/>
      <c r="O62" s="191"/>
    </row>
    <row r="63" spans="1:15" s="84" customFormat="1" ht="20">
      <c r="A63" s="190"/>
      <c r="B63" s="135"/>
      <c r="C63" s="199"/>
      <c r="D63" s="114"/>
      <c r="E63" s="518"/>
      <c r="F63" s="973"/>
      <c r="G63" s="974"/>
      <c r="H63" s="519"/>
      <c r="I63" s="509"/>
      <c r="J63" s="518"/>
      <c r="K63" s="518"/>
      <c r="L63" s="518"/>
      <c r="M63" s="135"/>
      <c r="N63" s="135"/>
      <c r="O63" s="191"/>
    </row>
    <row r="64" spans="1:15" s="83" customFormat="1" ht="16.5">
      <c r="A64" s="188"/>
      <c r="B64" s="303"/>
      <c r="C64" s="204"/>
      <c r="D64" s="143"/>
      <c r="E64" s="515"/>
      <c r="F64" s="516"/>
      <c r="G64" s="515"/>
      <c r="H64" s="516"/>
      <c r="I64" s="510"/>
      <c r="J64" s="516"/>
      <c r="K64" s="516"/>
      <c r="L64" s="516"/>
      <c r="M64" s="303"/>
      <c r="N64" s="303"/>
      <c r="O64" s="189"/>
    </row>
    <row r="65" spans="1:15" s="83" customFormat="1" ht="12.15" customHeight="1">
      <c r="A65" s="188"/>
      <c r="B65" s="303"/>
      <c r="C65" s="204"/>
      <c r="D65" s="143"/>
      <c r="E65" s="449"/>
      <c r="F65" s="303"/>
      <c r="G65" s="449"/>
      <c r="H65" s="303"/>
      <c r="I65" s="206"/>
      <c r="J65" s="303"/>
      <c r="K65" s="303"/>
      <c r="L65" s="303"/>
      <c r="M65" s="303"/>
      <c r="N65" s="303"/>
      <c r="O65" s="189"/>
    </row>
    <row r="66" spans="1:15" ht="24.9" customHeight="1" thickBot="1">
      <c r="A66" s="192"/>
      <c r="B66" s="193"/>
      <c r="C66" s="193"/>
      <c r="D66" s="193"/>
      <c r="E66" s="193"/>
      <c r="F66" s="193"/>
      <c r="G66" s="194"/>
      <c r="H66" s="193"/>
      <c r="I66" s="193"/>
      <c r="J66" s="193"/>
      <c r="K66" s="193"/>
      <c r="L66" s="193"/>
      <c r="M66" s="193"/>
      <c r="N66" s="193"/>
      <c r="O66" s="195"/>
    </row>
  </sheetData>
  <mergeCells count="53">
    <mergeCell ref="F61:G61"/>
    <mergeCell ref="F62:G62"/>
    <mergeCell ref="F63:G63"/>
    <mergeCell ref="I56:J56"/>
    <mergeCell ref="K56:L56"/>
    <mergeCell ref="F58:G58"/>
    <mergeCell ref="H58:I58"/>
    <mergeCell ref="F59:G59"/>
    <mergeCell ref="F60:G60"/>
    <mergeCell ref="F55:H55"/>
    <mergeCell ref="F41:G41"/>
    <mergeCell ref="F44:H44"/>
    <mergeCell ref="I45:J45"/>
    <mergeCell ref="F47:G47"/>
    <mergeCell ref="H47:I47"/>
    <mergeCell ref="F48:G48"/>
    <mergeCell ref="F49:G49"/>
    <mergeCell ref="F50:G50"/>
    <mergeCell ref="F51:G51"/>
    <mergeCell ref="F52:G52"/>
    <mergeCell ref="F40:G40"/>
    <mergeCell ref="F28:G28"/>
    <mergeCell ref="F29:G29"/>
    <mergeCell ref="F30:G30"/>
    <mergeCell ref="F33:H33"/>
    <mergeCell ref="F36:G36"/>
    <mergeCell ref="H36:I36"/>
    <mergeCell ref="F37:G37"/>
    <mergeCell ref="F38:G38"/>
    <mergeCell ref="F39:G39"/>
    <mergeCell ref="I34:J34"/>
    <mergeCell ref="F25:G25"/>
    <mergeCell ref="H25:I25"/>
    <mergeCell ref="F26:G26"/>
    <mergeCell ref="F27:G27"/>
    <mergeCell ref="I22:J22"/>
    <mergeCell ref="I23:J23"/>
    <mergeCell ref="F20:H20"/>
    <mergeCell ref="I10:J10"/>
    <mergeCell ref="F12:G12"/>
    <mergeCell ref="H12:I12"/>
    <mergeCell ref="K12:M12"/>
    <mergeCell ref="F13:G13"/>
    <mergeCell ref="F14:G14"/>
    <mergeCell ref="F15:G15"/>
    <mergeCell ref="K15:M15"/>
    <mergeCell ref="F16:G16"/>
    <mergeCell ref="F17:G17"/>
    <mergeCell ref="A2:O2"/>
    <mergeCell ref="A3:O3"/>
    <mergeCell ref="J4:N4"/>
    <mergeCell ref="F6:H6"/>
    <mergeCell ref="I9:J9"/>
  </mergeCells>
  <phoneticPr fontId="1"/>
  <pageMargins left="1.1811023622047245" right="0.31496062992125984" top="0.74803149606299213" bottom="0.35433070866141736" header="0.31496062992125984" footer="0.31496062992125984"/>
  <pageSetup paperSize="9" scale="5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L54"/>
  <sheetViews>
    <sheetView tabSelected="1" view="pageBreakPreview" zoomScale="70" zoomScaleNormal="100" zoomScaleSheetLayoutView="70" workbookViewId="0">
      <selection activeCell="E3" sqref="E3"/>
    </sheetView>
  </sheetViews>
  <sheetFormatPr defaultColWidth="9" defaultRowHeight="23.5"/>
  <cols>
    <col min="1" max="1" width="3.58203125" style="115" customWidth="1"/>
    <col min="2" max="2" width="5.58203125" style="115" customWidth="1"/>
    <col min="3" max="3" width="4.4140625" style="115" customWidth="1"/>
    <col min="4" max="4" width="17.1640625" style="115" customWidth="1"/>
    <col min="5" max="5" width="20.1640625" style="480" bestFit="1" customWidth="1"/>
    <col min="6" max="6" width="3.58203125" style="115" customWidth="1"/>
    <col min="7" max="7" width="14.5" style="115" customWidth="1"/>
    <col min="8" max="8" width="7.08203125" style="115" customWidth="1"/>
    <col min="9" max="9" width="20.9140625" style="115" customWidth="1"/>
    <col min="10" max="10" width="17.6640625" style="115" customWidth="1"/>
    <col min="11" max="11" width="28.9140625" style="115" customWidth="1"/>
    <col min="12" max="12" width="12.1640625" style="115" customWidth="1"/>
    <col min="13" max="13" width="5.08203125" style="3" customWidth="1"/>
    <col min="14" max="16384" width="9" style="3"/>
  </cols>
  <sheetData>
    <row r="1" spans="1:12" ht="24" thickBot="1">
      <c r="A1" s="476"/>
      <c r="B1" s="477"/>
      <c r="C1" s="477"/>
      <c r="D1" s="477"/>
      <c r="E1" s="478"/>
      <c r="F1" s="477"/>
      <c r="G1" s="477"/>
      <c r="H1" s="477"/>
      <c r="I1" s="477"/>
      <c r="J1" s="477"/>
      <c r="K1" s="477"/>
      <c r="L1" s="479"/>
    </row>
    <row r="2" spans="1:12" ht="54.75" customHeight="1" thickBot="1">
      <c r="A2" s="186"/>
      <c r="C2" s="860"/>
      <c r="D2" s="860"/>
      <c r="E2" s="447"/>
      <c r="G2" s="905" t="s">
        <v>95</v>
      </c>
      <c r="H2" s="1021"/>
      <c r="I2" s="1021"/>
      <c r="J2" s="1021"/>
      <c r="K2" s="1022"/>
      <c r="L2" s="187"/>
    </row>
    <row r="3" spans="1:12">
      <c r="A3" s="186"/>
      <c r="G3" s="908" t="s">
        <v>362</v>
      </c>
      <c r="H3" s="908"/>
      <c r="I3" s="908"/>
      <c r="J3" s="908"/>
      <c r="K3" s="908"/>
      <c r="L3" s="187"/>
    </row>
    <row r="4" spans="1:12">
      <c r="A4" s="186"/>
      <c r="G4" s="444" t="s">
        <v>269</v>
      </c>
      <c r="K4" s="444"/>
      <c r="L4" s="187"/>
    </row>
    <row r="5" spans="1:12">
      <c r="A5" s="186"/>
      <c r="G5" s="444"/>
      <c r="K5" s="444"/>
      <c r="L5" s="187"/>
    </row>
    <row r="6" spans="1:12">
      <c r="A6" s="186"/>
      <c r="G6" s="444"/>
      <c r="K6" s="444"/>
      <c r="L6" s="187"/>
    </row>
    <row r="7" spans="1:12">
      <c r="A7" s="186"/>
      <c r="G7" s="444"/>
      <c r="K7" s="444"/>
      <c r="L7" s="187"/>
    </row>
    <row r="8" spans="1:12" ht="28">
      <c r="A8" s="915" t="s">
        <v>327</v>
      </c>
      <c r="B8" s="1023"/>
      <c r="C8" s="1023"/>
      <c r="D8" s="1023"/>
      <c r="E8" s="1023"/>
      <c r="F8" s="1023"/>
      <c r="G8" s="1023"/>
      <c r="H8" s="1023"/>
      <c r="I8" s="1023"/>
      <c r="J8" s="1023"/>
      <c r="K8" s="1023"/>
      <c r="L8" s="1024"/>
    </row>
    <row r="9" spans="1:12">
      <c r="A9" s="481"/>
      <c r="B9" s="196"/>
      <c r="C9" s="482"/>
      <c r="D9" s="482"/>
      <c r="E9" s="482"/>
      <c r="F9" s="482"/>
      <c r="G9" s="482"/>
      <c r="H9" s="482"/>
      <c r="I9" s="482"/>
      <c r="J9" s="482"/>
      <c r="K9" s="482"/>
      <c r="L9" s="443"/>
    </row>
    <row r="10" spans="1:12">
      <c r="A10" s="481"/>
      <c r="B10" s="196"/>
      <c r="C10" s="482"/>
      <c r="D10" s="482"/>
      <c r="E10" s="482"/>
      <c r="F10" s="482"/>
      <c r="G10" s="482"/>
      <c r="H10" s="482"/>
      <c r="I10" s="482"/>
      <c r="J10" s="482"/>
      <c r="K10" s="113" t="s">
        <v>21</v>
      </c>
      <c r="L10" s="443"/>
    </row>
    <row r="11" spans="1:12" ht="30.15" customHeight="1" thickBot="1">
      <c r="A11" s="186"/>
      <c r="C11" s="860" t="s">
        <v>275</v>
      </c>
      <c r="D11" s="860"/>
      <c r="E11" s="447"/>
      <c r="L11" s="187"/>
    </row>
    <row r="12" spans="1:12" ht="30.15" customHeight="1">
      <c r="A12" s="186"/>
      <c r="C12" s="113"/>
      <c r="D12" s="446" t="s">
        <v>4</v>
      </c>
      <c r="E12" s="483" t="s">
        <v>5</v>
      </c>
      <c r="G12" s="1018"/>
      <c r="H12" s="1019"/>
      <c r="I12" s="1019"/>
      <c r="J12" s="1019"/>
      <c r="K12" s="1020"/>
      <c r="L12" s="187"/>
    </row>
    <row r="13" spans="1:12" ht="30.15" customHeight="1">
      <c r="A13" s="186"/>
      <c r="C13" s="113"/>
      <c r="D13" s="446" t="s">
        <v>280</v>
      </c>
      <c r="E13" s="446"/>
      <c r="G13" s="913"/>
      <c r="H13" s="874"/>
      <c r="I13" s="874"/>
      <c r="J13" s="874"/>
      <c r="K13" s="914"/>
      <c r="L13" s="187"/>
    </row>
    <row r="14" spans="1:12" ht="30.15" customHeight="1">
      <c r="A14" s="186"/>
      <c r="C14" s="113"/>
      <c r="D14" s="445" t="s">
        <v>6</v>
      </c>
      <c r="E14" s="114" t="s">
        <v>5</v>
      </c>
      <c r="G14" s="1010"/>
      <c r="H14" s="889"/>
      <c r="I14" s="889"/>
      <c r="J14" s="889"/>
      <c r="K14" s="1011"/>
      <c r="L14" s="187"/>
    </row>
    <row r="15" spans="1:12" ht="30.15" customHeight="1">
      <c r="A15" s="186"/>
      <c r="C15" s="113"/>
      <c r="D15" s="445"/>
      <c r="E15" s="445"/>
      <c r="G15" s="913"/>
      <c r="H15" s="874"/>
      <c r="I15" s="874"/>
      <c r="J15" s="874"/>
      <c r="K15" s="914"/>
      <c r="L15" s="187"/>
    </row>
    <row r="16" spans="1:12" ht="30.15" customHeight="1">
      <c r="A16" s="186"/>
      <c r="C16" s="113"/>
      <c r="D16" s="445" t="s">
        <v>7</v>
      </c>
      <c r="E16" s="114" t="s">
        <v>5</v>
      </c>
      <c r="G16" s="1010"/>
      <c r="H16" s="889"/>
      <c r="I16" s="889"/>
      <c r="J16" s="889"/>
      <c r="K16" s="1011"/>
      <c r="L16" s="187"/>
    </row>
    <row r="17" spans="1:12" ht="30.15" customHeight="1">
      <c r="A17" s="186"/>
      <c r="C17" s="113"/>
      <c r="D17" s="445"/>
      <c r="E17" s="445"/>
      <c r="G17" s="919" t="s">
        <v>286</v>
      </c>
      <c r="H17" s="920"/>
      <c r="I17" s="920"/>
      <c r="J17" s="920"/>
      <c r="K17" s="921"/>
      <c r="L17" s="187"/>
    </row>
    <row r="18" spans="1:12" ht="30.15" customHeight="1">
      <c r="A18" s="186"/>
      <c r="C18" s="113"/>
      <c r="D18" s="445" t="s">
        <v>8</v>
      </c>
      <c r="E18" s="114" t="s">
        <v>0</v>
      </c>
      <c r="G18" s="1012"/>
      <c r="H18" s="871"/>
      <c r="I18" s="871"/>
      <c r="J18" s="871"/>
      <c r="K18" s="1013"/>
      <c r="L18" s="187"/>
    </row>
    <row r="19" spans="1:12" ht="30.15" customHeight="1">
      <c r="A19" s="186"/>
      <c r="C19" s="444"/>
      <c r="D19" s="445"/>
      <c r="E19" s="114" t="s">
        <v>1</v>
      </c>
      <c r="G19" s="913"/>
      <c r="H19" s="874"/>
      <c r="I19" s="874"/>
      <c r="J19" s="874"/>
      <c r="K19" s="914"/>
      <c r="L19" s="187"/>
    </row>
    <row r="20" spans="1:12" ht="30.15" customHeight="1">
      <c r="A20" s="186"/>
      <c r="C20" s="113"/>
      <c r="D20" s="445" t="s">
        <v>211</v>
      </c>
      <c r="E20" s="114" t="s">
        <v>5</v>
      </c>
      <c r="G20" s="1010"/>
      <c r="H20" s="889"/>
      <c r="I20" s="889"/>
      <c r="J20" s="889"/>
      <c r="K20" s="1011"/>
      <c r="L20" s="187"/>
    </row>
    <row r="21" spans="1:12" ht="30.15" customHeight="1" thickBot="1">
      <c r="A21" s="186"/>
      <c r="C21" s="444"/>
      <c r="D21" s="445"/>
      <c r="E21" s="114"/>
      <c r="G21" s="897"/>
      <c r="H21" s="898"/>
      <c r="I21" s="898"/>
      <c r="J21" s="898"/>
      <c r="K21" s="899"/>
      <c r="L21" s="187"/>
    </row>
    <row r="22" spans="1:12" ht="30.15" customHeight="1" thickBot="1">
      <c r="A22" s="186"/>
      <c r="C22" s="444"/>
      <c r="D22" s="445"/>
      <c r="E22" s="114"/>
      <c r="G22" s="442"/>
      <c r="H22" s="442"/>
      <c r="I22" s="442"/>
      <c r="J22" s="442"/>
      <c r="K22" s="442"/>
      <c r="L22" s="187"/>
    </row>
    <row r="23" spans="1:12" ht="30.15" customHeight="1" thickBot="1">
      <c r="A23" s="186"/>
      <c r="C23" s="900" t="s">
        <v>242</v>
      </c>
      <c r="D23" s="900"/>
      <c r="E23" s="900"/>
      <c r="G23" s="997" t="s">
        <v>247</v>
      </c>
      <c r="H23" s="998"/>
      <c r="I23" s="998"/>
      <c r="J23" s="998"/>
      <c r="K23" s="999"/>
      <c r="L23" s="187"/>
    </row>
    <row r="24" spans="1:12" ht="30.15" customHeight="1" thickBot="1">
      <c r="A24" s="186"/>
      <c r="G24" s="442"/>
      <c r="H24" s="442"/>
      <c r="I24" s="442"/>
      <c r="J24" s="442"/>
      <c r="K24" s="442"/>
      <c r="L24" s="187"/>
    </row>
    <row r="25" spans="1:12" ht="30.15" customHeight="1" thickBot="1">
      <c r="A25" s="186"/>
      <c r="C25" s="860" t="s">
        <v>204</v>
      </c>
      <c r="D25" s="860"/>
      <c r="E25" s="860"/>
      <c r="G25" s="947"/>
      <c r="H25" s="1000"/>
      <c r="I25" s="1000"/>
      <c r="J25" s="1000"/>
      <c r="K25" s="1001"/>
      <c r="L25" s="187"/>
    </row>
    <row r="26" spans="1:12">
      <c r="A26" s="186"/>
      <c r="G26" s="303" t="s">
        <v>243</v>
      </c>
      <c r="H26" s="303"/>
      <c r="I26" s="303"/>
      <c r="J26" s="303"/>
      <c r="K26" s="303"/>
      <c r="L26" s="187"/>
    </row>
    <row r="27" spans="1:12" ht="24" thickBot="1">
      <c r="A27" s="186"/>
      <c r="G27" s="303"/>
      <c r="H27" s="303"/>
      <c r="I27" s="303"/>
      <c r="J27" s="303"/>
      <c r="K27" s="303"/>
      <c r="L27" s="187"/>
    </row>
    <row r="28" spans="1:12" ht="30.15" customHeight="1" thickBot="1">
      <c r="A28" s="186"/>
      <c r="C28" s="444" t="s">
        <v>244</v>
      </c>
      <c r="D28" s="450"/>
      <c r="E28" s="447"/>
      <c r="G28" s="521">
        <f>'様式１－1（I保育所等・雛形　）'!G26+'様式１－1（I保育所等・雛形　）'!G38+'様式１－1（I保育所等・雛形　）'!G50+'様式１－1（I保育所等・雛形　）'!G64+'様式１－1（I保育所等・雛形　）'!G76</f>
        <v>0</v>
      </c>
      <c r="H28" s="474" t="s">
        <v>357</v>
      </c>
      <c r="I28" s="475" t="s">
        <v>216</v>
      </c>
      <c r="J28" s="475"/>
      <c r="K28" s="485"/>
      <c r="L28" s="187"/>
    </row>
    <row r="29" spans="1:12" ht="30.15" customHeight="1">
      <c r="A29" s="186"/>
      <c r="C29" s="303" t="s">
        <v>281</v>
      </c>
      <c r="D29" s="450"/>
      <c r="E29" s="447"/>
      <c r="G29" s="442"/>
      <c r="H29" s="442"/>
      <c r="I29" s="475" t="s">
        <v>245</v>
      </c>
      <c r="J29" s="475"/>
      <c r="K29" s="486"/>
      <c r="L29" s="187"/>
    </row>
    <row r="30" spans="1:12" ht="30.15" customHeight="1">
      <c r="A30" s="186"/>
      <c r="C30" s="303"/>
      <c r="D30" s="450"/>
      <c r="E30" s="447"/>
      <c r="G30" s="442"/>
      <c r="I30" s="135" t="s">
        <v>370</v>
      </c>
      <c r="J30" s="475"/>
      <c r="K30" s="486"/>
      <c r="L30" s="187"/>
    </row>
    <row r="31" spans="1:12" ht="30.15" customHeight="1">
      <c r="A31" s="186"/>
      <c r="C31" s="303"/>
      <c r="D31" s="450"/>
      <c r="E31" s="447"/>
      <c r="G31" s="442"/>
      <c r="I31" s="475" t="s">
        <v>366</v>
      </c>
      <c r="J31" s="475"/>
      <c r="K31" s="486"/>
      <c r="L31" s="187"/>
    </row>
    <row r="32" spans="1:12" ht="30.15" customHeight="1">
      <c r="A32" s="186"/>
      <c r="C32" s="303"/>
      <c r="D32" s="450"/>
      <c r="E32" s="447"/>
      <c r="G32" s="442"/>
      <c r="I32" s="475" t="s">
        <v>368</v>
      </c>
      <c r="J32" s="475"/>
      <c r="K32" s="486"/>
      <c r="L32" s="187"/>
    </row>
    <row r="33" spans="1:12">
      <c r="A33" s="186"/>
      <c r="C33" s="303"/>
      <c r="I33" s="475" t="s">
        <v>367</v>
      </c>
      <c r="J33" s="475"/>
      <c r="K33" s="135"/>
      <c r="L33" s="187"/>
    </row>
    <row r="34" spans="1:12">
      <c r="A34" s="186"/>
      <c r="C34" s="303"/>
      <c r="I34" s="475" t="s">
        <v>371</v>
      </c>
      <c r="J34" s="475"/>
      <c r="K34" s="135"/>
      <c r="L34" s="187"/>
    </row>
    <row r="35" spans="1:12">
      <c r="A35" s="186"/>
      <c r="C35" s="303"/>
      <c r="I35" s="135" t="s">
        <v>246</v>
      </c>
      <c r="J35" s="475"/>
      <c r="K35" s="135"/>
      <c r="L35" s="187"/>
    </row>
    <row r="36" spans="1:12" ht="24" thickBot="1">
      <c r="A36" s="186"/>
      <c r="K36" s="303"/>
      <c r="L36" s="187"/>
    </row>
    <row r="37" spans="1:12" ht="45" customHeight="1" thickBot="1">
      <c r="A37" s="186"/>
      <c r="C37" s="444" t="s">
        <v>237</v>
      </c>
      <c r="G37" s="885">
        <f>G38+G39</f>
        <v>0</v>
      </c>
      <c r="H37" s="1002"/>
      <c r="I37" s="1003"/>
      <c r="J37" s="444" t="s">
        <v>282</v>
      </c>
      <c r="K37" s="444"/>
      <c r="L37" s="187"/>
    </row>
    <row r="38" spans="1:12" ht="41.15" customHeight="1">
      <c r="A38" s="186"/>
      <c r="D38" s="444" t="s">
        <v>206</v>
      </c>
      <c r="G38" s="861">
        <f>+'様式１－1（I保育所等・雛形　）'!J7+'様式１－1（I保育所等・雛形　）'!J29+'様式１－1（I保育所等・雛形　）'!J41+'様式１－1（I保育所等・雛形　）'!J53+'様式１－1（I保育所等・雛形　）'!J67+'様式１－1（I保育所等・雛形　）'!J79</f>
        <v>0</v>
      </c>
      <c r="H38" s="1014"/>
      <c r="I38" s="1015"/>
      <c r="J38" s="442"/>
      <c r="K38" s="487" t="s">
        <v>369</v>
      </c>
      <c r="L38" s="187"/>
    </row>
    <row r="39" spans="1:12" ht="41.15" customHeight="1">
      <c r="A39" s="186"/>
      <c r="D39" s="444" t="s">
        <v>320</v>
      </c>
      <c r="G39" s="953">
        <f>+'様式１－1（I保育所等・雛形　）'!J8+'様式１－1（I保育所等・雛形　）'!J30+'様式１－1（I保育所等・雛形　）'!J42+'様式１－1（I保育所等・雛形　）'!J54+'様式１－1（I保育所等・雛形　）'!J68</f>
        <v>0</v>
      </c>
      <c r="H39" s="1016"/>
      <c r="I39" s="1017"/>
      <c r="J39" s="442"/>
      <c r="K39" s="488"/>
      <c r="L39" s="187"/>
    </row>
    <row r="40" spans="1:12">
      <c r="A40" s="186"/>
      <c r="L40" s="187"/>
    </row>
    <row r="41" spans="1:12" ht="30.15" customHeight="1">
      <c r="A41" s="186"/>
      <c r="C41" s="444" t="s">
        <v>207</v>
      </c>
      <c r="L41" s="187"/>
    </row>
    <row r="42" spans="1:12" ht="30.15" customHeight="1">
      <c r="A42" s="186"/>
      <c r="C42" s="113"/>
      <c r="D42" s="445" t="s">
        <v>18</v>
      </c>
      <c r="E42" s="114" t="s">
        <v>5</v>
      </c>
      <c r="G42" s="1007"/>
      <c r="H42" s="1008"/>
      <c r="I42" s="1008"/>
      <c r="J42" s="1008"/>
      <c r="K42" s="1009"/>
      <c r="L42" s="187"/>
    </row>
    <row r="43" spans="1:12" ht="30.15" customHeight="1">
      <c r="A43" s="186"/>
      <c r="C43" s="113"/>
      <c r="D43" s="445" t="s">
        <v>353</v>
      </c>
      <c r="E43" s="445"/>
      <c r="G43" s="985"/>
      <c r="H43" s="986"/>
      <c r="I43" s="986"/>
      <c r="J43" s="986"/>
      <c r="K43" s="987"/>
      <c r="L43" s="187"/>
    </row>
    <row r="44" spans="1:12" ht="30.15" customHeight="1">
      <c r="A44" s="186"/>
      <c r="C44" s="113"/>
      <c r="D44" s="445" t="s">
        <v>9</v>
      </c>
      <c r="E44" s="114" t="s">
        <v>11</v>
      </c>
      <c r="G44" s="1004" t="s">
        <v>12</v>
      </c>
      <c r="H44" s="1005"/>
      <c r="I44" s="1005"/>
      <c r="J44" s="1005"/>
      <c r="K44" s="1006"/>
      <c r="L44" s="187"/>
    </row>
    <row r="45" spans="1:12" ht="30.15" customHeight="1">
      <c r="A45" s="186"/>
      <c r="C45" s="113"/>
      <c r="D45" s="445"/>
      <c r="E45" s="114" t="s">
        <v>5</v>
      </c>
      <c r="G45" s="985"/>
      <c r="H45" s="986"/>
      <c r="I45" s="986"/>
      <c r="J45" s="986"/>
      <c r="K45" s="987"/>
      <c r="L45" s="187"/>
    </row>
    <row r="46" spans="1:12" ht="30.15" customHeight="1">
      <c r="A46" s="186"/>
      <c r="C46" s="113"/>
      <c r="D46" s="445"/>
      <c r="E46" s="445"/>
      <c r="G46" s="988"/>
      <c r="H46" s="989"/>
      <c r="I46" s="989"/>
      <c r="J46" s="989"/>
      <c r="K46" s="990"/>
      <c r="L46" s="187"/>
    </row>
    <row r="47" spans="1:12" ht="30.15" customHeight="1">
      <c r="A47" s="186"/>
      <c r="C47" s="113"/>
      <c r="D47" s="445" t="s">
        <v>10</v>
      </c>
      <c r="E47" s="114" t="s">
        <v>0</v>
      </c>
      <c r="G47" s="991"/>
      <c r="H47" s="992"/>
      <c r="I47" s="992"/>
      <c r="J47" s="992"/>
      <c r="K47" s="993"/>
      <c r="L47" s="187"/>
    </row>
    <row r="48" spans="1:12" ht="30.15" customHeight="1">
      <c r="A48" s="186"/>
      <c r="C48" s="113"/>
      <c r="D48" s="445"/>
      <c r="E48" s="114" t="s">
        <v>13</v>
      </c>
      <c r="G48" s="991"/>
      <c r="H48" s="992"/>
      <c r="I48" s="992"/>
      <c r="J48" s="992"/>
      <c r="K48" s="993"/>
      <c r="L48" s="187"/>
    </row>
    <row r="49" spans="1:12" ht="30.15" customHeight="1">
      <c r="A49" s="186"/>
      <c r="D49" s="445" t="s">
        <v>14</v>
      </c>
      <c r="E49" s="114" t="s">
        <v>15</v>
      </c>
      <c r="G49" s="994" t="s">
        <v>20</v>
      </c>
      <c r="H49" s="995"/>
      <c r="I49" s="995"/>
      <c r="J49" s="995"/>
      <c r="K49" s="996"/>
      <c r="L49" s="187"/>
    </row>
    <row r="50" spans="1:12" ht="30.15" customHeight="1">
      <c r="A50" s="186"/>
      <c r="D50" s="445"/>
      <c r="E50" s="114"/>
      <c r="G50" s="883" t="s">
        <v>98</v>
      </c>
      <c r="H50" s="981"/>
      <c r="I50" s="489"/>
      <c r="J50" s="490" t="s">
        <v>208</v>
      </c>
      <c r="K50" s="491"/>
      <c r="L50" s="187"/>
    </row>
    <row r="51" spans="1:12" ht="30.15" customHeight="1">
      <c r="A51" s="186"/>
      <c r="D51" s="444"/>
      <c r="E51" s="114" t="s">
        <v>16</v>
      </c>
      <c r="G51" s="867" t="s">
        <v>209</v>
      </c>
      <c r="H51" s="868"/>
      <c r="I51" s="868"/>
      <c r="J51" s="868"/>
      <c r="K51" s="982"/>
      <c r="L51" s="187"/>
    </row>
    <row r="52" spans="1:12" ht="30.15" customHeight="1">
      <c r="A52" s="186"/>
      <c r="E52" s="114" t="s">
        <v>17</v>
      </c>
      <c r="G52" s="851"/>
      <c r="H52" s="852"/>
      <c r="I52" s="852"/>
      <c r="J52" s="852"/>
      <c r="K52" s="983"/>
      <c r="L52" s="187"/>
    </row>
    <row r="53" spans="1:12" ht="30.15" customHeight="1">
      <c r="A53" s="186"/>
      <c r="E53" s="114" t="s">
        <v>19</v>
      </c>
      <c r="G53" s="854"/>
      <c r="H53" s="855"/>
      <c r="I53" s="855"/>
      <c r="J53" s="855"/>
      <c r="K53" s="984"/>
      <c r="L53" s="187"/>
    </row>
    <row r="54" spans="1:12" ht="24" thickBot="1">
      <c r="A54" s="192"/>
      <c r="B54" s="193"/>
      <c r="C54" s="193"/>
      <c r="D54" s="193"/>
      <c r="E54" s="492"/>
      <c r="F54" s="193"/>
      <c r="G54" s="193"/>
      <c r="H54" s="193"/>
      <c r="I54" s="193"/>
      <c r="J54" s="193"/>
      <c r="K54" s="193"/>
      <c r="L54" s="195"/>
    </row>
  </sheetData>
  <mergeCells count="34">
    <mergeCell ref="G12:K12"/>
    <mergeCell ref="G13:K13"/>
    <mergeCell ref="C2:D2"/>
    <mergeCell ref="G2:K2"/>
    <mergeCell ref="G3:K3"/>
    <mergeCell ref="A8:L8"/>
    <mergeCell ref="C11:D11"/>
    <mergeCell ref="G44:K44"/>
    <mergeCell ref="G42:K42"/>
    <mergeCell ref="G43:K43"/>
    <mergeCell ref="G14:K14"/>
    <mergeCell ref="G15:K15"/>
    <mergeCell ref="G17:K17"/>
    <mergeCell ref="G16:K16"/>
    <mergeCell ref="G18:K18"/>
    <mergeCell ref="G19:K19"/>
    <mergeCell ref="G20:K20"/>
    <mergeCell ref="G21:K21"/>
    <mergeCell ref="G38:I38"/>
    <mergeCell ref="G39:I39"/>
    <mergeCell ref="C23:E23"/>
    <mergeCell ref="G23:K23"/>
    <mergeCell ref="C25:E25"/>
    <mergeCell ref="G25:K25"/>
    <mergeCell ref="G37:I37"/>
    <mergeCell ref="G50:H50"/>
    <mergeCell ref="G51:K51"/>
    <mergeCell ref="G52:K52"/>
    <mergeCell ref="G53:K53"/>
    <mergeCell ref="G45:K45"/>
    <mergeCell ref="G46:K46"/>
    <mergeCell ref="G47:K47"/>
    <mergeCell ref="G48:K48"/>
    <mergeCell ref="G49:K49"/>
  </mergeCells>
  <phoneticPr fontId="1"/>
  <conditionalFormatting sqref="G2:K2">
    <cfRule type="cellIs" dxfId="0" priority="1" operator="equal">
      <formula>$G$33</formula>
    </cfRule>
  </conditionalFormatting>
  <pageMargins left="1.1811023622047245" right="0.31496062992125984" top="0.74803149606299213" bottom="0.35433070866141736" header="0.31496062992125984" footer="0.31496062992125984"/>
  <pageSetup paperSize="9" scale="4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対象先リスト!$C$3:$C$37</xm:f>
          </x14:formula1>
          <xm:sqref>G2:K2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N88"/>
  <sheetViews>
    <sheetView showGridLines="0" view="pageBreakPreview" zoomScale="70" zoomScaleNormal="100" zoomScaleSheetLayoutView="70" workbookViewId="0">
      <selection activeCell="D18" sqref="D18"/>
    </sheetView>
  </sheetViews>
  <sheetFormatPr defaultColWidth="9" defaultRowHeight="23.5"/>
  <cols>
    <col min="1" max="1" width="5.58203125" style="115" customWidth="1"/>
    <col min="2" max="2" width="7.58203125" style="115" customWidth="1"/>
    <col min="3" max="3" width="7.1640625" style="115" customWidth="1"/>
    <col min="4" max="4" width="30.58203125" style="115" customWidth="1"/>
    <col min="5" max="5" width="20.58203125" style="115" customWidth="1"/>
    <col min="6" max="6" width="5.58203125" style="196" bestFit="1" customWidth="1"/>
    <col min="7" max="7" width="7.58203125" style="115" customWidth="1"/>
    <col min="8" max="8" width="5.58203125" style="115" customWidth="1"/>
    <col min="9" max="9" width="10.58203125" style="115" customWidth="1"/>
    <col min="10" max="10" width="8.58203125" style="115" customWidth="1"/>
    <col min="11" max="11" width="12.58203125" style="115" customWidth="1"/>
    <col min="12" max="13" width="5.58203125" style="115" customWidth="1"/>
    <col min="14" max="14" width="7.58203125" style="115" customWidth="1"/>
    <col min="15" max="16384" width="9" style="115"/>
  </cols>
  <sheetData>
    <row r="1" spans="1:14" ht="24.9" customHeight="1">
      <c r="A1" s="476"/>
      <c r="B1" s="477"/>
      <c r="C1" s="477"/>
      <c r="D1" s="477"/>
      <c r="E1" s="477"/>
      <c r="F1" s="493"/>
      <c r="G1" s="477"/>
      <c r="H1" s="477"/>
      <c r="I1" s="477"/>
      <c r="J1" s="477"/>
      <c r="K1" s="477"/>
      <c r="L1" s="477"/>
      <c r="M1" s="477"/>
      <c r="N1" s="479"/>
    </row>
    <row r="2" spans="1:14" ht="24.9" customHeight="1">
      <c r="A2" s="922" t="s">
        <v>324</v>
      </c>
      <c r="B2" s="957"/>
      <c r="C2" s="957"/>
      <c r="D2" s="957"/>
      <c r="E2" s="957"/>
      <c r="F2" s="957"/>
      <c r="G2" s="957"/>
      <c r="H2" s="957"/>
      <c r="I2" s="957"/>
      <c r="J2" s="957"/>
      <c r="K2" s="957"/>
      <c r="L2" s="957"/>
      <c r="M2" s="957"/>
      <c r="N2" s="714"/>
    </row>
    <row r="3" spans="1:14" ht="24.9" customHeight="1">
      <c r="A3" s="922" t="s">
        <v>184</v>
      </c>
      <c r="B3" s="713"/>
      <c r="C3" s="713"/>
      <c r="D3" s="713"/>
      <c r="E3" s="713"/>
      <c r="F3" s="713"/>
      <c r="G3" s="713"/>
      <c r="H3" s="713"/>
      <c r="I3" s="713"/>
      <c r="J3" s="713"/>
      <c r="K3" s="713"/>
      <c r="L3" s="713"/>
      <c r="M3" s="713"/>
      <c r="N3" s="714"/>
    </row>
    <row r="4" spans="1:14" ht="24.9" customHeight="1">
      <c r="A4" s="481"/>
      <c r="B4" s="482"/>
      <c r="C4" s="482"/>
      <c r="D4" s="482"/>
      <c r="E4" s="482"/>
      <c r="F4" s="482"/>
      <c r="G4" s="482"/>
      <c r="H4" s="482"/>
      <c r="I4" s="926" t="s">
        <v>21</v>
      </c>
      <c r="J4" s="713"/>
      <c r="K4" s="713"/>
      <c r="L4" s="713"/>
      <c r="M4" s="713"/>
      <c r="N4" s="494"/>
    </row>
    <row r="5" spans="1:14" ht="20.149999999999999" customHeight="1" thickBot="1">
      <c r="A5" s="186"/>
      <c r="N5" s="187"/>
    </row>
    <row r="6" spans="1:14" ht="24.9" customHeight="1" thickBot="1">
      <c r="A6" s="186"/>
      <c r="B6" s="197" t="s">
        <v>52</v>
      </c>
      <c r="C6" s="197" t="s">
        <v>183</v>
      </c>
      <c r="D6" s="445" t="s">
        <v>182</v>
      </c>
      <c r="E6" s="927">
        <f>J7+J8</f>
        <v>0</v>
      </c>
      <c r="F6" s="928"/>
      <c r="G6" s="929"/>
      <c r="H6" s="444" t="s">
        <v>56</v>
      </c>
      <c r="I6" s="444"/>
      <c r="J6" s="444"/>
      <c r="K6" s="444"/>
      <c r="L6" s="444"/>
      <c r="M6" s="444"/>
      <c r="N6" s="187"/>
    </row>
    <row r="7" spans="1:14" ht="24.9" customHeight="1">
      <c r="A7" s="186"/>
      <c r="B7" s="197"/>
      <c r="C7" s="197"/>
      <c r="D7" s="445" t="s">
        <v>81</v>
      </c>
      <c r="E7" s="495">
        <v>20000</v>
      </c>
      <c r="F7" s="197" t="s">
        <v>56</v>
      </c>
      <c r="G7" s="197" t="s">
        <v>59</v>
      </c>
      <c r="H7" s="900" t="s">
        <v>58</v>
      </c>
      <c r="I7" s="901"/>
      <c r="J7" s="930">
        <f>E7*E26</f>
        <v>0</v>
      </c>
      <c r="K7" s="931"/>
      <c r="L7" s="197" t="s">
        <v>56</v>
      </c>
      <c r="M7" s="197"/>
      <c r="N7" s="187"/>
    </row>
    <row r="8" spans="1:14" ht="24.9" customHeight="1">
      <c r="A8" s="186"/>
      <c r="B8" s="197"/>
      <c r="C8" s="197"/>
      <c r="D8" s="445" t="s">
        <v>328</v>
      </c>
      <c r="E8" s="495">
        <v>1000</v>
      </c>
      <c r="F8" s="197" t="s">
        <v>56</v>
      </c>
      <c r="G8" s="197" t="s">
        <v>59</v>
      </c>
      <c r="H8" s="900" t="s">
        <v>3</v>
      </c>
      <c r="I8" s="901"/>
      <c r="J8" s="930">
        <f>E8*G26</f>
        <v>0</v>
      </c>
      <c r="K8" s="931"/>
      <c r="L8" s="197" t="s">
        <v>56</v>
      </c>
      <c r="M8" s="197"/>
      <c r="N8" s="187"/>
    </row>
    <row r="9" spans="1:14" ht="12.15" customHeight="1">
      <c r="A9" s="186"/>
      <c r="B9" s="197"/>
      <c r="C9" s="197"/>
      <c r="D9" s="445"/>
      <c r="E9" s="444"/>
      <c r="F9" s="197"/>
      <c r="G9" s="444"/>
      <c r="H9" s="444"/>
      <c r="I9" s="444"/>
      <c r="J9" s="444"/>
      <c r="K9" s="444"/>
      <c r="L9" s="444"/>
      <c r="M9" s="444"/>
      <c r="N9" s="187"/>
    </row>
    <row r="10" spans="1:14" s="146" customFormat="1" ht="22.5">
      <c r="A10" s="188"/>
      <c r="B10" s="449"/>
      <c r="C10" s="449"/>
      <c r="D10" s="198"/>
      <c r="E10" s="938" t="s">
        <v>167</v>
      </c>
      <c r="F10" s="958"/>
      <c r="G10" s="938" t="s">
        <v>54</v>
      </c>
      <c r="H10" s="959"/>
      <c r="I10" s="505"/>
      <c r="J10" s="960"/>
      <c r="K10" s="960"/>
      <c r="L10" s="961"/>
      <c r="M10" s="496"/>
      <c r="N10" s="189"/>
    </row>
    <row r="11" spans="1:14" s="135" customFormat="1" ht="20">
      <c r="A11" s="190"/>
      <c r="B11" s="199"/>
      <c r="C11" s="114"/>
      <c r="D11" s="200"/>
      <c r="E11" s="962"/>
      <c r="F11" s="963"/>
      <c r="G11" s="201"/>
      <c r="H11" s="202" t="s">
        <v>3</v>
      </c>
      <c r="I11" s="203"/>
      <c r="J11" s="506" t="s">
        <v>373</v>
      </c>
      <c r="K11" s="506"/>
      <c r="L11" s="497"/>
      <c r="M11" s="497"/>
      <c r="N11" s="191"/>
    </row>
    <row r="12" spans="1:14" s="135" customFormat="1" ht="20">
      <c r="A12" s="190"/>
      <c r="B12" s="199"/>
      <c r="C12" s="114"/>
      <c r="D12" s="200"/>
      <c r="E12" s="962"/>
      <c r="F12" s="963"/>
      <c r="G12" s="201"/>
      <c r="H12" s="202" t="s">
        <v>3</v>
      </c>
      <c r="I12" s="203"/>
      <c r="J12" s="135" t="s">
        <v>170</v>
      </c>
      <c r="N12" s="191"/>
    </row>
    <row r="13" spans="1:14" s="135" customFormat="1" ht="20">
      <c r="A13" s="190"/>
      <c r="B13" s="199"/>
      <c r="C13" s="114"/>
      <c r="D13" s="200"/>
      <c r="E13" s="962"/>
      <c r="F13" s="963"/>
      <c r="G13" s="201"/>
      <c r="H13" s="202" t="s">
        <v>3</v>
      </c>
      <c r="I13" s="203"/>
      <c r="J13" s="964"/>
      <c r="K13" s="964"/>
      <c r="L13" s="965"/>
      <c r="M13" s="498"/>
      <c r="N13" s="191"/>
    </row>
    <row r="14" spans="1:14" s="135" customFormat="1" ht="20">
      <c r="A14" s="190"/>
      <c r="B14" s="199"/>
      <c r="C14" s="114"/>
      <c r="D14" s="200"/>
      <c r="E14" s="962"/>
      <c r="F14" s="963"/>
      <c r="G14" s="201"/>
      <c r="H14" s="202" t="s">
        <v>3</v>
      </c>
      <c r="I14" s="203"/>
      <c r="N14" s="191"/>
    </row>
    <row r="15" spans="1:14" s="135" customFormat="1" ht="20">
      <c r="A15" s="190"/>
      <c r="B15" s="199"/>
      <c r="C15" s="114"/>
      <c r="D15" s="200"/>
      <c r="E15" s="962"/>
      <c r="F15" s="963"/>
      <c r="G15" s="201"/>
      <c r="H15" s="202" t="s">
        <v>3</v>
      </c>
      <c r="I15" s="203"/>
      <c r="N15" s="191"/>
    </row>
    <row r="16" spans="1:14" s="135" customFormat="1" ht="20">
      <c r="A16" s="190"/>
      <c r="B16" s="199"/>
      <c r="C16" s="114"/>
      <c r="D16" s="200"/>
      <c r="E16" s="962"/>
      <c r="F16" s="963"/>
      <c r="G16" s="201"/>
      <c r="H16" s="202" t="s">
        <v>3</v>
      </c>
      <c r="I16" s="203"/>
      <c r="J16" s="964"/>
      <c r="K16" s="964"/>
      <c r="L16" s="965"/>
      <c r="M16" s="498"/>
      <c r="N16" s="191"/>
    </row>
    <row r="17" spans="1:14" s="135" customFormat="1" ht="20">
      <c r="A17" s="190"/>
      <c r="B17" s="199"/>
      <c r="C17" s="114"/>
      <c r="D17" s="200"/>
      <c r="E17" s="962"/>
      <c r="F17" s="963"/>
      <c r="G17" s="201"/>
      <c r="H17" s="202" t="s">
        <v>3</v>
      </c>
      <c r="I17" s="203"/>
      <c r="N17" s="191"/>
    </row>
    <row r="18" spans="1:14" s="135" customFormat="1" ht="20">
      <c r="A18" s="190"/>
      <c r="B18" s="199"/>
      <c r="C18" s="114"/>
      <c r="D18" s="200"/>
      <c r="E18" s="962"/>
      <c r="F18" s="963"/>
      <c r="G18" s="201"/>
      <c r="H18" s="202" t="s">
        <v>3</v>
      </c>
      <c r="I18" s="203"/>
      <c r="N18" s="191"/>
    </row>
    <row r="19" spans="1:14" s="135" customFormat="1" ht="20">
      <c r="A19" s="190"/>
      <c r="B19" s="199"/>
      <c r="C19" s="114"/>
      <c r="D19" s="200"/>
      <c r="E19" s="962"/>
      <c r="F19" s="963"/>
      <c r="G19" s="201"/>
      <c r="H19" s="202" t="s">
        <v>3</v>
      </c>
      <c r="I19" s="203"/>
      <c r="J19" s="964"/>
      <c r="K19" s="964"/>
      <c r="L19" s="965"/>
      <c r="M19" s="498"/>
      <c r="N19" s="191"/>
    </row>
    <row r="20" spans="1:14" s="135" customFormat="1" ht="20">
      <c r="A20" s="190"/>
      <c r="B20" s="199"/>
      <c r="C20" s="114"/>
      <c r="D20" s="200"/>
      <c r="E20" s="962"/>
      <c r="F20" s="963"/>
      <c r="G20" s="201"/>
      <c r="H20" s="202" t="s">
        <v>3</v>
      </c>
      <c r="I20" s="203"/>
      <c r="J20" s="964"/>
      <c r="K20" s="964"/>
      <c r="L20" s="965"/>
      <c r="M20" s="498"/>
      <c r="N20" s="191"/>
    </row>
    <row r="21" spans="1:14" s="135" customFormat="1" ht="20">
      <c r="A21" s="190"/>
      <c r="B21" s="199"/>
      <c r="C21" s="114"/>
      <c r="D21" s="200"/>
      <c r="E21" s="962"/>
      <c r="F21" s="963"/>
      <c r="G21" s="201"/>
      <c r="H21" s="202" t="s">
        <v>3</v>
      </c>
      <c r="I21" s="203"/>
      <c r="N21" s="191"/>
    </row>
    <row r="22" spans="1:14" s="135" customFormat="1" ht="20">
      <c r="A22" s="190"/>
      <c r="B22" s="199"/>
      <c r="C22" s="114"/>
      <c r="D22" s="200"/>
      <c r="E22" s="962"/>
      <c r="F22" s="963"/>
      <c r="G22" s="201"/>
      <c r="H22" s="202" t="s">
        <v>3</v>
      </c>
      <c r="I22" s="203"/>
      <c r="N22" s="191"/>
    </row>
    <row r="23" spans="1:14" s="135" customFormat="1" ht="20">
      <c r="A23" s="190"/>
      <c r="B23" s="199"/>
      <c r="C23" s="114"/>
      <c r="D23" s="200"/>
      <c r="E23" s="962"/>
      <c r="F23" s="963"/>
      <c r="G23" s="201"/>
      <c r="H23" s="202" t="s">
        <v>3</v>
      </c>
      <c r="I23" s="203"/>
      <c r="J23" s="964"/>
      <c r="K23" s="964"/>
      <c r="L23" s="965"/>
      <c r="M23" s="498"/>
      <c r="N23" s="191"/>
    </row>
    <row r="24" spans="1:14" s="135" customFormat="1" ht="20">
      <c r="A24" s="190"/>
      <c r="B24" s="199"/>
      <c r="C24" s="114"/>
      <c r="D24" s="200"/>
      <c r="E24" s="962"/>
      <c r="F24" s="963"/>
      <c r="G24" s="201"/>
      <c r="H24" s="202" t="s">
        <v>3</v>
      </c>
      <c r="I24" s="203"/>
      <c r="N24" s="191"/>
    </row>
    <row r="25" spans="1:14" s="135" customFormat="1" ht="20">
      <c r="A25" s="190"/>
      <c r="B25" s="199"/>
      <c r="C25" s="114"/>
      <c r="D25" s="200"/>
      <c r="E25" s="962"/>
      <c r="F25" s="963"/>
      <c r="G25" s="201"/>
      <c r="H25" s="202" t="s">
        <v>3</v>
      </c>
      <c r="I25" s="203"/>
      <c r="N25" s="191"/>
    </row>
    <row r="26" spans="1:14" s="146" customFormat="1" ht="16.5">
      <c r="A26" s="188"/>
      <c r="B26" s="204"/>
      <c r="C26" s="143"/>
      <c r="D26" s="198"/>
      <c r="E26" s="144">
        <f>SUBTOTAL(3,E11:F25)</f>
        <v>0</v>
      </c>
      <c r="F26" s="448" t="s">
        <v>58</v>
      </c>
      <c r="G26" s="144">
        <f>SUM(G11:G25)</f>
        <v>0</v>
      </c>
      <c r="H26" s="205" t="s">
        <v>3</v>
      </c>
      <c r="I26" s="206"/>
      <c r="J26" s="303"/>
      <c r="K26" s="303"/>
      <c r="L26" s="303"/>
      <c r="M26" s="303"/>
      <c r="N26" s="189"/>
    </row>
    <row r="27" spans="1:14" ht="12.15" customHeight="1" thickBot="1">
      <c r="A27" s="186"/>
      <c r="B27" s="113"/>
      <c r="C27" s="445"/>
      <c r="D27" s="445"/>
      <c r="E27" s="444"/>
      <c r="F27" s="197"/>
      <c r="G27" s="444"/>
      <c r="H27" s="444"/>
      <c r="I27" s="444"/>
      <c r="J27" s="444"/>
      <c r="K27" s="444"/>
      <c r="L27" s="444"/>
      <c r="M27" s="444"/>
      <c r="N27" s="187"/>
    </row>
    <row r="28" spans="1:14" ht="24.9" customHeight="1" thickBot="1">
      <c r="A28" s="186"/>
      <c r="B28" s="197" t="s">
        <v>52</v>
      </c>
      <c r="C28" s="197" t="s">
        <v>181</v>
      </c>
      <c r="D28" s="445" t="s">
        <v>180</v>
      </c>
      <c r="E28" s="927">
        <f>J29+J30</f>
        <v>0</v>
      </c>
      <c r="F28" s="928"/>
      <c r="G28" s="929"/>
      <c r="H28" s="444" t="s">
        <v>56</v>
      </c>
      <c r="I28" s="444"/>
      <c r="J28" s="444"/>
      <c r="K28" s="444"/>
      <c r="L28" s="444"/>
      <c r="M28" s="444"/>
      <c r="N28" s="187"/>
    </row>
    <row r="29" spans="1:14" ht="24.9" customHeight="1">
      <c r="A29" s="186"/>
      <c r="B29" s="197"/>
      <c r="C29" s="197"/>
      <c r="D29" s="445" t="s">
        <v>81</v>
      </c>
      <c r="E29" s="495">
        <v>20000</v>
      </c>
      <c r="F29" s="197" t="s">
        <v>56</v>
      </c>
      <c r="G29" s="197" t="s">
        <v>59</v>
      </c>
      <c r="H29" s="900" t="s">
        <v>58</v>
      </c>
      <c r="I29" s="901"/>
      <c r="J29" s="930">
        <f>E29*E38</f>
        <v>0</v>
      </c>
      <c r="K29" s="931"/>
      <c r="L29" s="197" t="s">
        <v>56</v>
      </c>
      <c r="M29" s="197"/>
      <c r="N29" s="187"/>
    </row>
    <row r="30" spans="1:14" ht="24.9" customHeight="1">
      <c r="A30" s="186"/>
      <c r="B30" s="197"/>
      <c r="C30" s="197"/>
      <c r="D30" s="445" t="s">
        <v>328</v>
      </c>
      <c r="E30" s="495">
        <v>1000</v>
      </c>
      <c r="F30" s="197" t="s">
        <v>56</v>
      </c>
      <c r="G30" s="197" t="s">
        <v>59</v>
      </c>
      <c r="H30" s="900" t="s">
        <v>3</v>
      </c>
      <c r="I30" s="901"/>
      <c r="J30" s="930">
        <f>E30*G38</f>
        <v>0</v>
      </c>
      <c r="K30" s="931"/>
      <c r="L30" s="197" t="s">
        <v>56</v>
      </c>
      <c r="M30" s="197"/>
      <c r="N30" s="187"/>
    </row>
    <row r="31" spans="1:14" ht="12.15" customHeight="1">
      <c r="A31" s="186"/>
      <c r="B31" s="197"/>
      <c r="C31" s="197"/>
      <c r="D31" s="197"/>
      <c r="E31" s="444"/>
      <c r="F31" s="197"/>
      <c r="G31" s="444"/>
      <c r="H31" s="444"/>
      <c r="I31" s="444"/>
      <c r="J31" s="444"/>
      <c r="K31" s="444"/>
      <c r="L31" s="444"/>
      <c r="M31" s="444"/>
      <c r="N31" s="187"/>
    </row>
    <row r="32" spans="1:14" s="146" customFormat="1" ht="22.5">
      <c r="A32" s="188"/>
      <c r="B32" s="449"/>
      <c r="C32" s="449"/>
      <c r="D32" s="198"/>
      <c r="E32" s="938" t="s">
        <v>167</v>
      </c>
      <c r="F32" s="958"/>
      <c r="G32" s="938" t="s">
        <v>54</v>
      </c>
      <c r="H32" s="959"/>
      <c r="I32" s="303"/>
      <c r="J32" s="303"/>
      <c r="K32" s="303"/>
      <c r="L32" s="303"/>
      <c r="M32" s="303"/>
      <c r="N32" s="189"/>
    </row>
    <row r="33" spans="1:14" s="135" customFormat="1" ht="20">
      <c r="A33" s="190"/>
      <c r="B33" s="497"/>
      <c r="C33" s="497"/>
      <c r="D33" s="200"/>
      <c r="E33" s="962"/>
      <c r="F33" s="963"/>
      <c r="G33" s="201"/>
      <c r="H33" s="202" t="s">
        <v>3</v>
      </c>
      <c r="J33" s="506" t="s">
        <v>179</v>
      </c>
      <c r="N33" s="191"/>
    </row>
    <row r="34" spans="1:14" s="135" customFormat="1" ht="20">
      <c r="A34" s="190"/>
      <c r="B34" s="497"/>
      <c r="C34" s="497"/>
      <c r="D34" s="200"/>
      <c r="E34" s="962"/>
      <c r="F34" s="963"/>
      <c r="G34" s="201"/>
      <c r="H34" s="202" t="s">
        <v>3</v>
      </c>
      <c r="J34" s="135" t="s">
        <v>374</v>
      </c>
      <c r="N34" s="191"/>
    </row>
    <row r="35" spans="1:14" s="135" customFormat="1" ht="20">
      <c r="A35" s="190"/>
      <c r="B35" s="497"/>
      <c r="C35" s="497"/>
      <c r="D35" s="200"/>
      <c r="E35" s="962"/>
      <c r="F35" s="963"/>
      <c r="G35" s="201"/>
      <c r="H35" s="202" t="s">
        <v>3</v>
      </c>
      <c r="J35" s="135" t="s">
        <v>178</v>
      </c>
      <c r="N35" s="191"/>
    </row>
    <row r="36" spans="1:14" s="135" customFormat="1" ht="20">
      <c r="A36" s="190"/>
      <c r="B36" s="497"/>
      <c r="C36" s="497"/>
      <c r="D36" s="200"/>
      <c r="E36" s="962"/>
      <c r="F36" s="963"/>
      <c r="G36" s="201"/>
      <c r="H36" s="202" t="s">
        <v>3</v>
      </c>
      <c r="J36" s="135" t="s">
        <v>375</v>
      </c>
      <c r="N36" s="191"/>
    </row>
    <row r="37" spans="1:14" s="135" customFormat="1" ht="20">
      <c r="A37" s="190"/>
      <c r="B37" s="497"/>
      <c r="C37" s="497"/>
      <c r="D37" s="200"/>
      <c r="E37" s="962"/>
      <c r="F37" s="963"/>
      <c r="G37" s="201"/>
      <c r="H37" s="202" t="s">
        <v>3</v>
      </c>
      <c r="J37" s="135" t="s">
        <v>177</v>
      </c>
      <c r="N37" s="191"/>
    </row>
    <row r="38" spans="1:14" s="146" customFormat="1" ht="16.5">
      <c r="A38" s="188"/>
      <c r="B38" s="449"/>
      <c r="C38" s="449"/>
      <c r="D38" s="198"/>
      <c r="E38" s="144">
        <f>SUBTOTAL(3,E33:F37)</f>
        <v>0</v>
      </c>
      <c r="F38" s="448" t="s">
        <v>58</v>
      </c>
      <c r="G38" s="144">
        <f>SUM(G33:G37)</f>
        <v>0</v>
      </c>
      <c r="H38" s="205" t="s">
        <v>3</v>
      </c>
      <c r="I38" s="303"/>
      <c r="J38" s="303"/>
      <c r="K38" s="303"/>
      <c r="L38" s="303"/>
      <c r="M38" s="303"/>
      <c r="N38" s="189"/>
    </row>
    <row r="39" spans="1:14" ht="12.15" customHeight="1" thickBot="1">
      <c r="A39" s="186"/>
      <c r="B39" s="197"/>
      <c r="C39" s="197"/>
      <c r="D39" s="197"/>
      <c r="E39" s="444"/>
      <c r="F39" s="197"/>
      <c r="G39" s="444"/>
      <c r="H39" s="444"/>
      <c r="I39" s="444"/>
      <c r="J39" s="444"/>
      <c r="K39" s="444"/>
      <c r="L39" s="444"/>
      <c r="M39" s="444"/>
      <c r="N39" s="187"/>
    </row>
    <row r="40" spans="1:14" ht="24.9" customHeight="1" thickBot="1">
      <c r="A40" s="186"/>
      <c r="B40" s="197" t="s">
        <v>52</v>
      </c>
      <c r="C40" s="197" t="s">
        <v>176</v>
      </c>
      <c r="D40" s="445" t="s">
        <v>175</v>
      </c>
      <c r="E40" s="966">
        <f>J41+J42</f>
        <v>0</v>
      </c>
      <c r="F40" s="967"/>
      <c r="G40" s="968"/>
      <c r="H40" s="444" t="s">
        <v>56</v>
      </c>
      <c r="I40" s="444"/>
      <c r="J40" s="444"/>
      <c r="K40" s="444"/>
      <c r="L40" s="444"/>
      <c r="M40" s="444"/>
      <c r="N40" s="187"/>
    </row>
    <row r="41" spans="1:14" ht="24.9" customHeight="1">
      <c r="A41" s="186"/>
      <c r="B41" s="197"/>
      <c r="C41" s="197"/>
      <c r="D41" s="445" t="s">
        <v>81</v>
      </c>
      <c r="E41" s="495">
        <v>20000</v>
      </c>
      <c r="F41" s="197" t="s">
        <v>56</v>
      </c>
      <c r="G41" s="197" t="s">
        <v>59</v>
      </c>
      <c r="H41" s="900" t="s">
        <v>58</v>
      </c>
      <c r="I41" s="901"/>
      <c r="J41" s="1025">
        <f>E41*E50</f>
        <v>0</v>
      </c>
      <c r="K41" s="853"/>
      <c r="L41" s="197" t="s">
        <v>56</v>
      </c>
      <c r="M41" s="197"/>
      <c r="N41" s="187"/>
    </row>
    <row r="42" spans="1:14" ht="24.9" customHeight="1">
      <c r="A42" s="186"/>
      <c r="B42" s="197"/>
      <c r="C42" s="197"/>
      <c r="D42" s="445" t="s">
        <v>328</v>
      </c>
      <c r="E42" s="495">
        <v>1000</v>
      </c>
      <c r="F42" s="197" t="s">
        <v>56</v>
      </c>
      <c r="G42" s="197" t="s">
        <v>59</v>
      </c>
      <c r="H42" s="900" t="s">
        <v>3</v>
      </c>
      <c r="I42" s="901"/>
      <c r="J42" s="1025">
        <f>E42*G50</f>
        <v>0</v>
      </c>
      <c r="K42" s="853"/>
      <c r="L42" s="197" t="s">
        <v>56</v>
      </c>
      <c r="M42" s="197"/>
      <c r="N42" s="187"/>
    </row>
    <row r="43" spans="1:14" ht="12.15" customHeight="1">
      <c r="A43" s="186"/>
      <c r="B43" s="197"/>
      <c r="C43" s="197"/>
      <c r="D43" s="197"/>
      <c r="E43" s="444"/>
      <c r="F43" s="197"/>
      <c r="G43" s="444"/>
      <c r="H43" s="444"/>
      <c r="I43" s="444"/>
      <c r="J43" s="444"/>
      <c r="K43" s="444"/>
      <c r="L43" s="444"/>
      <c r="M43" s="444"/>
      <c r="N43" s="187"/>
    </row>
    <row r="44" spans="1:14" s="146" customFormat="1" ht="22.5">
      <c r="A44" s="188"/>
      <c r="B44" s="449"/>
      <c r="C44" s="449"/>
      <c r="D44" s="198"/>
      <c r="E44" s="938" t="s">
        <v>167</v>
      </c>
      <c r="F44" s="958"/>
      <c r="G44" s="938" t="s">
        <v>54</v>
      </c>
      <c r="H44" s="959"/>
      <c r="I44" s="303"/>
      <c r="J44" s="303"/>
      <c r="K44" s="303"/>
      <c r="L44" s="303"/>
      <c r="M44" s="303"/>
      <c r="N44" s="189"/>
    </row>
    <row r="45" spans="1:14" s="135" customFormat="1" ht="20">
      <c r="A45" s="190"/>
      <c r="B45" s="497"/>
      <c r="C45" s="497"/>
      <c r="D45" s="200"/>
      <c r="E45" s="962"/>
      <c r="F45" s="963"/>
      <c r="G45" s="201"/>
      <c r="H45" s="202" t="s">
        <v>3</v>
      </c>
      <c r="J45" s="506" t="s">
        <v>373</v>
      </c>
      <c r="N45" s="191"/>
    </row>
    <row r="46" spans="1:14" s="135" customFormat="1" ht="20">
      <c r="A46" s="190"/>
      <c r="B46" s="497"/>
      <c r="C46" s="497"/>
      <c r="D46" s="200"/>
      <c r="E46" s="962"/>
      <c r="F46" s="963"/>
      <c r="G46" s="201"/>
      <c r="H46" s="202" t="s">
        <v>3</v>
      </c>
      <c r="J46" s="135" t="s">
        <v>170</v>
      </c>
      <c r="N46" s="191"/>
    </row>
    <row r="47" spans="1:14" s="135" customFormat="1" ht="20">
      <c r="A47" s="190"/>
      <c r="B47" s="497"/>
      <c r="C47" s="497"/>
      <c r="D47" s="200"/>
      <c r="E47" s="962"/>
      <c r="F47" s="963"/>
      <c r="G47" s="201"/>
      <c r="H47" s="202" t="s">
        <v>3</v>
      </c>
      <c r="N47" s="191"/>
    </row>
    <row r="48" spans="1:14" s="135" customFormat="1" ht="20">
      <c r="A48" s="190"/>
      <c r="B48" s="497"/>
      <c r="C48" s="497"/>
      <c r="D48" s="200"/>
      <c r="E48" s="962"/>
      <c r="F48" s="963"/>
      <c r="G48" s="201"/>
      <c r="H48" s="202" t="s">
        <v>3</v>
      </c>
      <c r="N48" s="191"/>
    </row>
    <row r="49" spans="1:14" s="135" customFormat="1" ht="20">
      <c r="A49" s="190"/>
      <c r="B49" s="497"/>
      <c r="C49" s="497"/>
      <c r="D49" s="200"/>
      <c r="E49" s="962"/>
      <c r="F49" s="963"/>
      <c r="G49" s="201"/>
      <c r="H49" s="202" t="s">
        <v>3</v>
      </c>
      <c r="N49" s="191"/>
    </row>
    <row r="50" spans="1:14" s="146" customFormat="1" ht="16.5">
      <c r="A50" s="188"/>
      <c r="B50" s="449"/>
      <c r="C50" s="449"/>
      <c r="D50" s="198"/>
      <c r="E50" s="144">
        <f>SUBTOTAL(3,E45:F49)</f>
        <v>0</v>
      </c>
      <c r="F50" s="448" t="s">
        <v>58</v>
      </c>
      <c r="G50" s="144">
        <f>SUM(G45:G49)</f>
        <v>0</v>
      </c>
      <c r="H50" s="205" t="s">
        <v>3</v>
      </c>
      <c r="I50" s="303"/>
      <c r="J50" s="303"/>
      <c r="K50" s="303"/>
      <c r="L50" s="303"/>
      <c r="M50" s="303"/>
      <c r="N50" s="189"/>
    </row>
    <row r="51" spans="1:14" ht="12.15" customHeight="1" thickBot="1">
      <c r="A51" s="186"/>
      <c r="B51" s="197"/>
      <c r="C51" s="197"/>
      <c r="D51" s="197"/>
      <c r="E51" s="444"/>
      <c r="F51" s="197"/>
      <c r="G51" s="444"/>
      <c r="H51" s="444"/>
      <c r="I51" s="444"/>
      <c r="J51" s="444"/>
      <c r="K51" s="444"/>
      <c r="L51" s="444"/>
      <c r="M51" s="444"/>
      <c r="N51" s="187"/>
    </row>
    <row r="52" spans="1:14" ht="24.9" customHeight="1" thickBot="1">
      <c r="A52" s="186"/>
      <c r="B52" s="197" t="s">
        <v>52</v>
      </c>
      <c r="C52" s="197" t="s">
        <v>174</v>
      </c>
      <c r="D52" s="445" t="s">
        <v>173</v>
      </c>
      <c r="E52" s="966">
        <f>J53+J54</f>
        <v>0</v>
      </c>
      <c r="F52" s="967"/>
      <c r="G52" s="968"/>
      <c r="H52" s="444" t="s">
        <v>56</v>
      </c>
      <c r="I52" s="444"/>
      <c r="J52" s="444"/>
      <c r="K52" s="444"/>
      <c r="L52" s="444"/>
      <c r="M52" s="444"/>
      <c r="N52" s="187"/>
    </row>
    <row r="53" spans="1:14" ht="24.9" customHeight="1">
      <c r="A53" s="186"/>
      <c r="B53" s="197"/>
      <c r="C53" s="197"/>
      <c r="D53" s="445" t="s">
        <v>81</v>
      </c>
      <c r="E53" s="495">
        <v>20000</v>
      </c>
      <c r="F53" s="197" t="s">
        <v>56</v>
      </c>
      <c r="G53" s="197" t="s">
        <v>59</v>
      </c>
      <c r="H53" s="900" t="s">
        <v>58</v>
      </c>
      <c r="I53" s="901"/>
      <c r="J53" s="1025">
        <f>E53*E64</f>
        <v>0</v>
      </c>
      <c r="K53" s="853"/>
      <c r="L53" s="197" t="s">
        <v>56</v>
      </c>
      <c r="M53" s="197"/>
      <c r="N53" s="187"/>
    </row>
    <row r="54" spans="1:14" ht="24.9" customHeight="1">
      <c r="A54" s="186"/>
      <c r="B54" s="197"/>
      <c r="C54" s="197"/>
      <c r="D54" s="445" t="s">
        <v>328</v>
      </c>
      <c r="E54" s="495">
        <v>1000</v>
      </c>
      <c r="F54" s="197" t="s">
        <v>56</v>
      </c>
      <c r="G54" s="197" t="s">
        <v>59</v>
      </c>
      <c r="H54" s="900" t="s">
        <v>3</v>
      </c>
      <c r="I54" s="901"/>
      <c r="J54" s="1025">
        <f>E54*G64</f>
        <v>0</v>
      </c>
      <c r="K54" s="853"/>
      <c r="L54" s="197" t="s">
        <v>56</v>
      </c>
      <c r="M54" s="197"/>
      <c r="N54" s="187"/>
    </row>
    <row r="55" spans="1:14" ht="12.15" customHeight="1">
      <c r="A55" s="186"/>
      <c r="B55" s="197"/>
      <c r="C55" s="197"/>
      <c r="D55" s="445"/>
      <c r="E55" s="444"/>
      <c r="F55" s="197"/>
      <c r="G55" s="444"/>
      <c r="H55" s="444"/>
      <c r="I55" s="444"/>
      <c r="J55" s="444"/>
      <c r="K55" s="444"/>
      <c r="L55" s="444"/>
      <c r="M55" s="444"/>
      <c r="N55" s="187"/>
    </row>
    <row r="56" spans="1:14" s="146" customFormat="1" ht="22.5">
      <c r="A56" s="188"/>
      <c r="B56" s="449"/>
      <c r="C56" s="449"/>
      <c r="D56" s="198"/>
      <c r="E56" s="938" t="s">
        <v>167</v>
      </c>
      <c r="F56" s="958"/>
      <c r="G56" s="938" t="s">
        <v>54</v>
      </c>
      <c r="H56" s="959"/>
      <c r="I56" s="303"/>
      <c r="J56" s="303"/>
      <c r="K56" s="303"/>
      <c r="L56" s="303"/>
      <c r="M56" s="303"/>
      <c r="N56" s="189"/>
    </row>
    <row r="57" spans="1:14" s="135" customFormat="1" ht="20">
      <c r="A57" s="190"/>
      <c r="B57" s="497"/>
      <c r="C57" s="497"/>
      <c r="D57" s="200"/>
      <c r="E57" s="962"/>
      <c r="F57" s="963"/>
      <c r="G57" s="201"/>
      <c r="H57" s="202" t="s">
        <v>3</v>
      </c>
      <c r="J57" s="506" t="s">
        <v>376</v>
      </c>
      <c r="N57" s="191"/>
    </row>
    <row r="58" spans="1:14" s="135" customFormat="1" ht="20">
      <c r="A58" s="190"/>
      <c r="B58" s="497"/>
      <c r="C58" s="497"/>
      <c r="D58" s="200"/>
      <c r="E58" s="962"/>
      <c r="F58" s="963"/>
      <c r="G58" s="201"/>
      <c r="H58" s="202" t="s">
        <v>3</v>
      </c>
      <c r="J58" s="135" t="s">
        <v>170</v>
      </c>
      <c r="N58" s="191"/>
    </row>
    <row r="59" spans="1:14" s="135" customFormat="1" ht="20">
      <c r="A59" s="190"/>
      <c r="B59" s="497"/>
      <c r="C59" s="497"/>
      <c r="D59" s="200"/>
      <c r="E59" s="962"/>
      <c r="F59" s="963"/>
      <c r="G59" s="201"/>
      <c r="H59" s="202" t="s">
        <v>3</v>
      </c>
      <c r="N59" s="191"/>
    </row>
    <row r="60" spans="1:14" s="135" customFormat="1" ht="20">
      <c r="A60" s="190"/>
      <c r="B60" s="497"/>
      <c r="C60" s="497"/>
      <c r="D60" s="200"/>
      <c r="E60" s="962"/>
      <c r="F60" s="963"/>
      <c r="G60" s="201"/>
      <c r="H60" s="202" t="s">
        <v>3</v>
      </c>
      <c r="N60" s="191"/>
    </row>
    <row r="61" spans="1:14" s="135" customFormat="1" ht="20">
      <c r="A61" s="190"/>
      <c r="B61" s="497"/>
      <c r="C61" s="497"/>
      <c r="D61" s="200"/>
      <c r="E61" s="962"/>
      <c r="F61" s="963"/>
      <c r="G61" s="201"/>
      <c r="H61" s="202" t="s">
        <v>3</v>
      </c>
      <c r="N61" s="191"/>
    </row>
    <row r="62" spans="1:14" s="135" customFormat="1" ht="20">
      <c r="A62" s="190"/>
      <c r="B62" s="497"/>
      <c r="C62" s="497"/>
      <c r="D62" s="200"/>
      <c r="E62" s="962"/>
      <c r="F62" s="963"/>
      <c r="G62" s="201"/>
      <c r="H62" s="202" t="s">
        <v>3</v>
      </c>
      <c r="N62" s="191"/>
    </row>
    <row r="63" spans="1:14" s="135" customFormat="1" ht="20">
      <c r="A63" s="190"/>
      <c r="B63" s="497"/>
      <c r="C63" s="497"/>
      <c r="D63" s="200"/>
      <c r="E63" s="962"/>
      <c r="F63" s="963"/>
      <c r="G63" s="201"/>
      <c r="H63" s="202" t="s">
        <v>3</v>
      </c>
      <c r="N63" s="191"/>
    </row>
    <row r="64" spans="1:14" s="146" customFormat="1" ht="16.5">
      <c r="A64" s="188"/>
      <c r="B64" s="303"/>
      <c r="C64" s="303"/>
      <c r="D64" s="198"/>
      <c r="E64" s="144">
        <f>SUBTOTAL(3,E57:F63)</f>
        <v>0</v>
      </c>
      <c r="F64" s="448" t="s">
        <v>58</v>
      </c>
      <c r="G64" s="144">
        <f>SUM(G57:G63)</f>
        <v>0</v>
      </c>
      <c r="H64" s="205" t="s">
        <v>3</v>
      </c>
      <c r="I64" s="303"/>
      <c r="J64" s="511"/>
      <c r="K64" s="511"/>
      <c r="L64" s="511"/>
      <c r="M64" s="511"/>
      <c r="N64" s="189"/>
    </row>
    <row r="65" spans="1:14" ht="12.15" customHeight="1" thickBot="1">
      <c r="A65" s="186"/>
      <c r="B65" s="444"/>
      <c r="C65" s="444"/>
      <c r="D65" s="444"/>
      <c r="E65" s="444"/>
      <c r="F65" s="197"/>
      <c r="G65" s="444"/>
      <c r="H65" s="444"/>
      <c r="I65" s="444"/>
      <c r="J65" s="484"/>
      <c r="K65" s="484"/>
      <c r="L65" s="484"/>
      <c r="M65" s="484"/>
      <c r="N65" s="187"/>
    </row>
    <row r="66" spans="1:14" ht="24.9" customHeight="1" thickBot="1">
      <c r="A66" s="186"/>
      <c r="B66" s="197" t="s">
        <v>52</v>
      </c>
      <c r="C66" s="197" t="s">
        <v>172</v>
      </c>
      <c r="D66" s="444" t="s">
        <v>171</v>
      </c>
      <c r="E66" s="966">
        <f>J67+J68</f>
        <v>0</v>
      </c>
      <c r="F66" s="967"/>
      <c r="G66" s="968"/>
      <c r="H66" s="444" t="s">
        <v>56</v>
      </c>
      <c r="I66" s="444"/>
      <c r="J66" s="444"/>
      <c r="K66" s="444"/>
      <c r="L66" s="444"/>
      <c r="M66" s="444"/>
      <c r="N66" s="187"/>
    </row>
    <row r="67" spans="1:14" ht="24.9" customHeight="1">
      <c r="A67" s="186"/>
      <c r="B67" s="444"/>
      <c r="C67" s="444"/>
      <c r="D67" s="445" t="s">
        <v>81</v>
      </c>
      <c r="E67" s="495">
        <v>20000</v>
      </c>
      <c r="F67" s="197" t="s">
        <v>56</v>
      </c>
      <c r="G67" s="197" t="s">
        <v>59</v>
      </c>
      <c r="H67" s="900" t="s">
        <v>58</v>
      </c>
      <c r="I67" s="901"/>
      <c r="J67" s="1025">
        <f>E67*E76</f>
        <v>0</v>
      </c>
      <c r="K67" s="853"/>
      <c r="L67" s="197" t="s">
        <v>56</v>
      </c>
      <c r="M67" s="197"/>
      <c r="N67" s="187"/>
    </row>
    <row r="68" spans="1:14" ht="24.9" customHeight="1">
      <c r="A68" s="186"/>
      <c r="B68" s="444"/>
      <c r="C68" s="444"/>
      <c r="D68" s="445" t="s">
        <v>328</v>
      </c>
      <c r="E68" s="495">
        <v>1000</v>
      </c>
      <c r="F68" s="197" t="s">
        <v>56</v>
      </c>
      <c r="G68" s="197" t="s">
        <v>59</v>
      </c>
      <c r="H68" s="900" t="s">
        <v>3</v>
      </c>
      <c r="I68" s="901"/>
      <c r="J68" s="1025">
        <f>E68*G76</f>
        <v>0</v>
      </c>
      <c r="K68" s="853"/>
      <c r="L68" s="197" t="s">
        <v>56</v>
      </c>
      <c r="M68" s="197"/>
      <c r="N68" s="187"/>
    </row>
    <row r="69" spans="1:14" ht="12.15" customHeight="1">
      <c r="A69" s="186"/>
      <c r="B69" s="444"/>
      <c r="C69" s="444"/>
      <c r="D69" s="444"/>
      <c r="E69" s="444"/>
      <c r="F69" s="197"/>
      <c r="G69" s="444"/>
      <c r="H69" s="444"/>
      <c r="I69" s="444"/>
      <c r="J69" s="444"/>
      <c r="K69" s="444"/>
      <c r="L69" s="444"/>
      <c r="M69" s="444"/>
      <c r="N69" s="187"/>
    </row>
    <row r="70" spans="1:14" s="146" customFormat="1" ht="22.5">
      <c r="A70" s="188"/>
      <c r="B70" s="303"/>
      <c r="C70" s="303"/>
      <c r="D70" s="198"/>
      <c r="E70" s="938" t="s">
        <v>167</v>
      </c>
      <c r="F70" s="958"/>
      <c r="G70" s="938" t="s">
        <v>54</v>
      </c>
      <c r="H70" s="959"/>
      <c r="I70" s="303"/>
      <c r="J70" s="207"/>
      <c r="K70" s="207"/>
      <c r="L70" s="207"/>
      <c r="M70" s="207"/>
      <c r="N70" s="189"/>
    </row>
    <row r="71" spans="1:14" s="135" customFormat="1" ht="20">
      <c r="A71" s="190"/>
      <c r="D71" s="200"/>
      <c r="E71" s="962"/>
      <c r="F71" s="963"/>
      <c r="G71" s="201"/>
      <c r="H71" s="202" t="s">
        <v>3</v>
      </c>
      <c r="J71" s="506" t="s">
        <v>377</v>
      </c>
      <c r="N71" s="191"/>
    </row>
    <row r="72" spans="1:14" s="135" customFormat="1" ht="20">
      <c r="A72" s="190"/>
      <c r="D72" s="200"/>
      <c r="E72" s="962"/>
      <c r="F72" s="963"/>
      <c r="G72" s="201"/>
      <c r="H72" s="202" t="s">
        <v>3</v>
      </c>
      <c r="J72" s="135" t="s">
        <v>170</v>
      </c>
      <c r="N72" s="191"/>
    </row>
    <row r="73" spans="1:14" s="135" customFormat="1" ht="20">
      <c r="A73" s="190"/>
      <c r="D73" s="200"/>
      <c r="E73" s="962"/>
      <c r="F73" s="963"/>
      <c r="G73" s="201"/>
      <c r="H73" s="202" t="s">
        <v>3</v>
      </c>
      <c r="N73" s="191"/>
    </row>
    <row r="74" spans="1:14" s="135" customFormat="1" ht="20">
      <c r="A74" s="190"/>
      <c r="B74" s="199"/>
      <c r="C74" s="114"/>
      <c r="D74" s="200"/>
      <c r="E74" s="962"/>
      <c r="F74" s="963"/>
      <c r="G74" s="201"/>
      <c r="H74" s="202" t="s">
        <v>3</v>
      </c>
      <c r="N74" s="191"/>
    </row>
    <row r="75" spans="1:14" s="135" customFormat="1" ht="20">
      <c r="A75" s="190"/>
      <c r="B75" s="199"/>
      <c r="C75" s="114"/>
      <c r="D75" s="200"/>
      <c r="E75" s="962"/>
      <c r="F75" s="963"/>
      <c r="G75" s="201"/>
      <c r="H75" s="202" t="s">
        <v>3</v>
      </c>
      <c r="N75" s="191"/>
    </row>
    <row r="76" spans="1:14" s="146" customFormat="1" ht="16.5">
      <c r="A76" s="188"/>
      <c r="B76" s="204"/>
      <c r="C76" s="143"/>
      <c r="D76" s="198"/>
      <c r="E76" s="144">
        <f>SUBTOTAL(3,E71:F75)</f>
        <v>0</v>
      </c>
      <c r="F76" s="448" t="s">
        <v>58</v>
      </c>
      <c r="G76" s="144">
        <f>SUM(G71:G75)</f>
        <v>0</v>
      </c>
      <c r="H76" s="205" t="s">
        <v>3</v>
      </c>
      <c r="I76" s="303"/>
      <c r="J76" s="303"/>
      <c r="K76" s="303"/>
      <c r="L76" s="303"/>
      <c r="M76" s="303"/>
      <c r="N76" s="189"/>
    </row>
    <row r="77" spans="1:14" s="146" customFormat="1" ht="12.15" customHeight="1" thickBot="1">
      <c r="A77" s="188"/>
      <c r="B77" s="204"/>
      <c r="C77" s="143"/>
      <c r="D77" s="449"/>
      <c r="E77" s="303"/>
      <c r="F77" s="449"/>
      <c r="G77" s="303"/>
      <c r="H77" s="206"/>
      <c r="I77" s="303"/>
      <c r="J77" s="303"/>
      <c r="K77" s="303"/>
      <c r="L77" s="303"/>
      <c r="M77" s="303"/>
      <c r="N77" s="189"/>
    </row>
    <row r="78" spans="1:14" ht="24.9" customHeight="1" thickBot="1">
      <c r="A78" s="186"/>
      <c r="B78" s="197" t="s">
        <v>52</v>
      </c>
      <c r="C78" s="197" t="s">
        <v>169</v>
      </c>
      <c r="D78" s="444" t="s">
        <v>168</v>
      </c>
      <c r="E78" s="966">
        <f>J79</f>
        <v>0</v>
      </c>
      <c r="F78" s="967"/>
      <c r="G78" s="968"/>
      <c r="H78" s="444" t="s">
        <v>56</v>
      </c>
      <c r="I78" s="444"/>
      <c r="J78" s="444"/>
      <c r="K78" s="444"/>
      <c r="L78" s="444"/>
      <c r="M78" s="444"/>
      <c r="N78" s="187"/>
    </row>
    <row r="79" spans="1:14" ht="24.9" customHeight="1">
      <c r="A79" s="186"/>
      <c r="B79" s="444"/>
      <c r="C79" s="444"/>
      <c r="D79" s="445" t="s">
        <v>81</v>
      </c>
      <c r="E79" s="495">
        <v>20000</v>
      </c>
      <c r="F79" s="197" t="s">
        <v>56</v>
      </c>
      <c r="G79" s="197" t="s">
        <v>59</v>
      </c>
      <c r="H79" s="900" t="s">
        <v>58</v>
      </c>
      <c r="I79" s="901"/>
      <c r="J79" s="1025">
        <f>E79*E87</f>
        <v>0</v>
      </c>
      <c r="K79" s="853"/>
      <c r="L79" s="197" t="s">
        <v>56</v>
      </c>
      <c r="M79" s="197"/>
      <c r="N79" s="187"/>
    </row>
    <row r="80" spans="1:14" ht="12.15" customHeight="1">
      <c r="A80" s="186"/>
      <c r="B80" s="444"/>
      <c r="C80" s="444"/>
      <c r="D80" s="444"/>
      <c r="E80" s="444"/>
      <c r="F80" s="197"/>
      <c r="G80" s="444"/>
      <c r="H80" s="444"/>
      <c r="I80" s="444"/>
      <c r="J80" s="444"/>
      <c r="K80" s="444"/>
      <c r="L80" s="444"/>
      <c r="M80" s="444"/>
      <c r="N80" s="187"/>
    </row>
    <row r="81" spans="1:14" s="146" customFormat="1" ht="24" customHeight="1">
      <c r="A81" s="188"/>
      <c r="B81" s="303"/>
      <c r="C81" s="303"/>
      <c r="D81" s="198"/>
      <c r="E81" s="938" t="s">
        <v>167</v>
      </c>
      <c r="F81" s="1026"/>
      <c r="G81" s="969"/>
      <c r="H81" s="960"/>
      <c r="I81" s="303"/>
      <c r="J81" s="207"/>
      <c r="K81" s="207"/>
      <c r="L81" s="207"/>
      <c r="M81" s="207"/>
      <c r="N81" s="189"/>
    </row>
    <row r="82" spans="1:14" s="135" customFormat="1" ht="19.5" customHeight="1">
      <c r="A82" s="190"/>
      <c r="D82" s="200"/>
      <c r="E82" s="962"/>
      <c r="F82" s="1027"/>
      <c r="G82" s="208"/>
      <c r="H82" s="203"/>
      <c r="N82" s="191"/>
    </row>
    <row r="83" spans="1:14" s="135" customFormat="1" ht="20">
      <c r="A83" s="190"/>
      <c r="D83" s="200"/>
      <c r="E83" s="962"/>
      <c r="F83" s="963"/>
      <c r="G83" s="208"/>
      <c r="H83" s="203"/>
      <c r="N83" s="191"/>
    </row>
    <row r="84" spans="1:14" s="135" customFormat="1" ht="20">
      <c r="A84" s="190"/>
      <c r="D84" s="200"/>
      <c r="E84" s="962"/>
      <c r="F84" s="963"/>
      <c r="G84" s="208"/>
      <c r="H84" s="203"/>
      <c r="N84" s="191"/>
    </row>
    <row r="85" spans="1:14" s="135" customFormat="1" ht="20">
      <c r="A85" s="190"/>
      <c r="B85" s="199"/>
      <c r="C85" s="114"/>
      <c r="D85" s="200"/>
      <c r="E85" s="962"/>
      <c r="F85" s="963"/>
      <c r="G85" s="208"/>
      <c r="H85" s="203"/>
      <c r="N85" s="191"/>
    </row>
    <row r="86" spans="1:14" s="135" customFormat="1" ht="20">
      <c r="A86" s="190"/>
      <c r="B86" s="199"/>
      <c r="C86" s="114"/>
      <c r="D86" s="200"/>
      <c r="E86" s="962"/>
      <c r="F86" s="963"/>
      <c r="G86" s="208"/>
      <c r="H86" s="203"/>
      <c r="N86" s="191"/>
    </row>
    <row r="87" spans="1:14" s="146" customFormat="1" ht="16.5">
      <c r="A87" s="188"/>
      <c r="B87" s="204"/>
      <c r="C87" s="143"/>
      <c r="D87" s="198"/>
      <c r="E87" s="144">
        <f>SUBTOTAL(3,E82:F86)</f>
        <v>0</v>
      </c>
      <c r="F87" s="448" t="s">
        <v>58</v>
      </c>
      <c r="G87" s="209"/>
      <c r="H87" s="206"/>
      <c r="I87" s="303"/>
      <c r="J87" s="303"/>
      <c r="K87" s="303"/>
      <c r="L87" s="303"/>
      <c r="M87" s="303"/>
      <c r="N87" s="189"/>
    </row>
    <row r="88" spans="1:14" ht="24.9" customHeight="1" thickBot="1">
      <c r="A88" s="192"/>
      <c r="B88" s="193"/>
      <c r="C88" s="193"/>
      <c r="D88" s="193"/>
      <c r="E88" s="193"/>
      <c r="F88" s="194"/>
      <c r="G88" s="193"/>
      <c r="H88" s="193"/>
      <c r="I88" s="193"/>
      <c r="J88" s="193"/>
      <c r="K88" s="193"/>
      <c r="L88" s="193"/>
      <c r="M88" s="193"/>
      <c r="N88" s="195"/>
    </row>
  </sheetData>
  <mergeCells count="91">
    <mergeCell ref="J19:L19"/>
    <mergeCell ref="A2:N2"/>
    <mergeCell ref="A3:N3"/>
    <mergeCell ref="I4:M4"/>
    <mergeCell ref="E6:G6"/>
    <mergeCell ref="H7:I7"/>
    <mergeCell ref="J7:K7"/>
    <mergeCell ref="J8:K8"/>
    <mergeCell ref="E10:F10"/>
    <mergeCell ref="G10:H10"/>
    <mergeCell ref="J10:L10"/>
    <mergeCell ref="E11:F11"/>
    <mergeCell ref="J23:L23"/>
    <mergeCell ref="E24:F24"/>
    <mergeCell ref="E25:F25"/>
    <mergeCell ref="E13:F13"/>
    <mergeCell ref="J13:L13"/>
    <mergeCell ref="E21:F21"/>
    <mergeCell ref="E22:F22"/>
    <mergeCell ref="E14:F14"/>
    <mergeCell ref="E15:F15"/>
    <mergeCell ref="E20:F20"/>
    <mergeCell ref="J20:L20"/>
    <mergeCell ref="E16:F16"/>
    <mergeCell ref="J16:L16"/>
    <mergeCell ref="E17:F17"/>
    <mergeCell ref="E18:F18"/>
    <mergeCell ref="E19:F19"/>
    <mergeCell ref="G44:H44"/>
    <mergeCell ref="E40:G40"/>
    <mergeCell ref="E28:G28"/>
    <mergeCell ref="H8:I8"/>
    <mergeCell ref="E12:F12"/>
    <mergeCell ref="E23:F23"/>
    <mergeCell ref="E33:F33"/>
    <mergeCell ref="E34:F34"/>
    <mergeCell ref="E35:F35"/>
    <mergeCell ref="E36:F36"/>
    <mergeCell ref="E37:F37"/>
    <mergeCell ref="H29:I29"/>
    <mergeCell ref="E66:G66"/>
    <mergeCell ref="H53:I53"/>
    <mergeCell ref="E57:F57"/>
    <mergeCell ref="E58:F58"/>
    <mergeCell ref="E61:F61"/>
    <mergeCell ref="E62:F62"/>
    <mergeCell ref="E63:F63"/>
    <mergeCell ref="E60:F60"/>
    <mergeCell ref="E59:F59"/>
    <mergeCell ref="J53:K53"/>
    <mergeCell ref="H54:I54"/>
    <mergeCell ref="J54:K54"/>
    <mergeCell ref="E56:F56"/>
    <mergeCell ref="G56:H56"/>
    <mergeCell ref="E78:G78"/>
    <mergeCell ref="H67:I67"/>
    <mergeCell ref="J67:K67"/>
    <mergeCell ref="H68:I68"/>
    <mergeCell ref="J68:K68"/>
    <mergeCell ref="E70:F70"/>
    <mergeCell ref="G70:H70"/>
    <mergeCell ref="E71:F71"/>
    <mergeCell ref="E72:F72"/>
    <mergeCell ref="E73:F73"/>
    <mergeCell ref="E74:F74"/>
    <mergeCell ref="E75:F75"/>
    <mergeCell ref="E84:F84"/>
    <mergeCell ref="E85:F85"/>
    <mergeCell ref="E86:F86"/>
    <mergeCell ref="H79:I79"/>
    <mergeCell ref="J79:K79"/>
    <mergeCell ref="E81:F81"/>
    <mergeCell ref="G81:H81"/>
    <mergeCell ref="E82:F82"/>
    <mergeCell ref="E83:F83"/>
    <mergeCell ref="J29:K29"/>
    <mergeCell ref="H30:I30"/>
    <mergeCell ref="E52:G52"/>
    <mergeCell ref="H41:I41"/>
    <mergeCell ref="J41:K41"/>
    <mergeCell ref="H42:I42"/>
    <mergeCell ref="J42:K42"/>
    <mergeCell ref="E45:F45"/>
    <mergeCell ref="E46:F46"/>
    <mergeCell ref="E47:F47"/>
    <mergeCell ref="E48:F48"/>
    <mergeCell ref="E49:F49"/>
    <mergeCell ref="J30:K30"/>
    <mergeCell ref="E32:F32"/>
    <mergeCell ref="G32:H32"/>
    <mergeCell ref="E44:F44"/>
  </mergeCells>
  <phoneticPr fontId="1"/>
  <pageMargins left="1.1811023622047245" right="0.31496062992125984" top="0.74803149606299213" bottom="0.35433070866141736" header="0.31496062992125984" footer="0.31496062992125984"/>
  <pageSetup paperSize="9" scale="4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M42"/>
  <sheetViews>
    <sheetView view="pageBreakPreview" topLeftCell="A15" zoomScale="70" zoomScaleNormal="100" zoomScaleSheetLayoutView="70" workbookViewId="0">
      <selection activeCell="G25" sqref="G25:K25"/>
    </sheetView>
  </sheetViews>
  <sheetFormatPr defaultColWidth="9" defaultRowHeight="23.5"/>
  <cols>
    <col min="1" max="1" width="3.58203125" style="338" customWidth="1"/>
    <col min="2" max="2" width="5.58203125" style="338" customWidth="1"/>
    <col min="3" max="3" width="4.4140625" style="338" customWidth="1"/>
    <col min="4" max="4" width="17.1640625" style="338" customWidth="1"/>
    <col min="5" max="5" width="20.1640625" style="359" bestFit="1" customWidth="1"/>
    <col min="6" max="6" width="3.58203125" style="338" customWidth="1"/>
    <col min="7" max="7" width="14.5" style="338" customWidth="1"/>
    <col min="8" max="8" width="7.08203125" style="338" customWidth="1"/>
    <col min="9" max="9" width="20.9140625" style="338" customWidth="1"/>
    <col min="10" max="10" width="17.6640625" style="338" customWidth="1"/>
    <col min="11" max="11" width="28.9140625" style="338" customWidth="1"/>
    <col min="12" max="12" width="11" style="338" customWidth="1"/>
    <col min="13" max="13" width="3.08203125" style="338" customWidth="1"/>
    <col min="14" max="16384" width="9" style="338"/>
  </cols>
  <sheetData>
    <row r="1" spans="1:12" ht="24" thickBot="1">
      <c r="A1" s="339"/>
      <c r="B1" s="340"/>
      <c r="C1" s="340"/>
      <c r="D1" s="340"/>
      <c r="E1" s="341"/>
      <c r="F1" s="340"/>
      <c r="G1" s="340"/>
      <c r="H1" s="340"/>
      <c r="I1" s="340"/>
      <c r="J1" s="340"/>
      <c r="K1" s="340"/>
      <c r="L1" s="342"/>
    </row>
    <row r="2" spans="1:12" ht="54.75" customHeight="1" thickBot="1">
      <c r="A2" s="343"/>
      <c r="C2" s="593"/>
      <c r="D2" s="594"/>
      <c r="E2" s="378"/>
      <c r="G2" s="1050" t="s">
        <v>101</v>
      </c>
      <c r="H2" s="1051"/>
      <c r="I2" s="1051"/>
      <c r="J2" s="1051"/>
      <c r="K2" s="1052"/>
      <c r="L2" s="337"/>
    </row>
    <row r="3" spans="1:12">
      <c r="A3" s="343"/>
      <c r="G3" s="1053" t="s">
        <v>362</v>
      </c>
      <c r="H3" s="641"/>
      <c r="I3" s="641"/>
      <c r="J3" s="641"/>
      <c r="K3" s="641"/>
      <c r="L3" s="337"/>
    </row>
    <row r="4" spans="1:12">
      <c r="A4" s="343"/>
      <c r="G4" s="145" t="s">
        <v>269</v>
      </c>
      <c r="H4" s="378"/>
      <c r="I4" s="378"/>
      <c r="J4" s="378"/>
      <c r="K4" s="378"/>
      <c r="L4" s="337"/>
    </row>
    <row r="5" spans="1:12">
      <c r="A5" s="343"/>
      <c r="G5" s="1054" t="s">
        <v>103</v>
      </c>
      <c r="H5" s="1055"/>
      <c r="I5" s="1055"/>
      <c r="J5" s="1055"/>
      <c r="K5" s="1055"/>
      <c r="L5" s="337"/>
    </row>
    <row r="6" spans="1:12">
      <c r="A6" s="350"/>
      <c r="B6" s="379"/>
      <c r="C6" s="380"/>
      <c r="D6" s="380"/>
      <c r="E6" s="380"/>
      <c r="F6" s="380"/>
      <c r="G6" s="1054"/>
      <c r="H6" s="1055"/>
      <c r="I6" s="1055"/>
      <c r="J6" s="1055"/>
      <c r="K6" s="1055"/>
      <c r="L6" s="381"/>
    </row>
    <row r="7" spans="1:12">
      <c r="A7" s="343"/>
      <c r="G7" s="1055"/>
      <c r="H7" s="1055"/>
      <c r="I7" s="1055"/>
      <c r="J7" s="1055"/>
      <c r="K7" s="1055"/>
      <c r="L7" s="337"/>
    </row>
    <row r="8" spans="1:12" ht="39">
      <c r="A8" s="1056" t="s">
        <v>329</v>
      </c>
      <c r="B8" s="1057"/>
      <c r="C8" s="1058"/>
      <c r="D8" s="1058"/>
      <c r="E8" s="1058"/>
      <c r="F8" s="1058"/>
      <c r="G8" s="1058"/>
      <c r="H8" s="1058"/>
      <c r="I8" s="1058"/>
      <c r="J8" s="1058"/>
      <c r="K8" s="1058"/>
      <c r="L8" s="1059"/>
    </row>
    <row r="9" spans="1:12">
      <c r="A9" s="350"/>
      <c r="B9" s="379"/>
      <c r="C9" s="380"/>
      <c r="D9" s="380"/>
      <c r="E9" s="380"/>
      <c r="F9" s="380"/>
      <c r="G9" s="380"/>
      <c r="H9" s="380"/>
      <c r="I9" s="380"/>
      <c r="J9" s="380"/>
      <c r="K9" s="380"/>
      <c r="L9" s="381"/>
    </row>
    <row r="10" spans="1:12">
      <c r="A10" s="350"/>
      <c r="B10" s="379"/>
      <c r="C10" s="380"/>
      <c r="D10" s="380"/>
      <c r="E10" s="380"/>
      <c r="F10" s="380"/>
      <c r="G10" s="380"/>
      <c r="H10" s="380"/>
      <c r="I10" s="380"/>
      <c r="J10" s="380"/>
      <c r="K10" s="382" t="s">
        <v>21</v>
      </c>
      <c r="L10" s="381"/>
    </row>
    <row r="11" spans="1:12" ht="30.15" customHeight="1" thickBot="1">
      <c r="A11" s="343"/>
      <c r="C11" s="1063" t="s">
        <v>275</v>
      </c>
      <c r="D11" s="1064"/>
      <c r="E11" s="378"/>
      <c r="L11" s="337"/>
    </row>
    <row r="12" spans="1:12" ht="30.15" customHeight="1">
      <c r="A12" s="343"/>
      <c r="C12" s="382"/>
      <c r="D12" s="420" t="s">
        <v>124</v>
      </c>
      <c r="E12" s="358" t="s">
        <v>5</v>
      </c>
      <c r="G12" s="1080"/>
      <c r="H12" s="1081"/>
      <c r="I12" s="1081"/>
      <c r="J12" s="1081"/>
      <c r="K12" s="1082"/>
      <c r="L12" s="337"/>
    </row>
    <row r="13" spans="1:12" ht="30.15" customHeight="1">
      <c r="A13" s="343"/>
      <c r="C13" s="382"/>
      <c r="D13" s="358" t="s">
        <v>354</v>
      </c>
      <c r="E13" s="383"/>
      <c r="G13" s="1078"/>
      <c r="H13" s="1046"/>
      <c r="I13" s="1046"/>
      <c r="J13" s="1046"/>
      <c r="K13" s="1079"/>
      <c r="L13" s="337"/>
    </row>
    <row r="14" spans="1:12" ht="30.15" customHeight="1">
      <c r="A14" s="343"/>
      <c r="C14" s="382"/>
      <c r="D14" s="1065" t="s">
        <v>99</v>
      </c>
      <c r="E14" s="358" t="s">
        <v>5</v>
      </c>
      <c r="G14" s="1066"/>
      <c r="H14" s="1067"/>
      <c r="I14" s="1067"/>
      <c r="J14" s="1067"/>
      <c r="K14" s="1068"/>
      <c r="L14" s="337"/>
    </row>
    <row r="15" spans="1:12" ht="30.15" customHeight="1">
      <c r="A15" s="343"/>
      <c r="C15" s="382"/>
      <c r="D15" s="652"/>
      <c r="E15" s="383"/>
      <c r="G15" s="1078"/>
      <c r="H15" s="1046"/>
      <c r="I15" s="1046"/>
      <c r="J15" s="1046"/>
      <c r="K15" s="1079"/>
      <c r="L15" s="337"/>
    </row>
    <row r="16" spans="1:12" ht="30.15" customHeight="1">
      <c r="A16" s="343"/>
      <c r="C16" s="382"/>
      <c r="D16" s="420" t="s">
        <v>351</v>
      </c>
      <c r="E16" s="358" t="s">
        <v>5</v>
      </c>
      <c r="G16" s="1066"/>
      <c r="H16" s="1067"/>
      <c r="I16" s="1067"/>
      <c r="J16" s="1067"/>
      <c r="K16" s="1068"/>
      <c r="L16" s="337"/>
    </row>
    <row r="17" spans="1:13" ht="30.15" customHeight="1">
      <c r="A17" s="343"/>
      <c r="C17" s="382"/>
      <c r="D17" s="358" t="s">
        <v>352</v>
      </c>
      <c r="E17" s="383"/>
      <c r="G17" s="1072" t="s">
        <v>286</v>
      </c>
      <c r="H17" s="1073"/>
      <c r="I17" s="1073"/>
      <c r="J17" s="1073"/>
      <c r="K17" s="1074"/>
      <c r="L17" s="337"/>
    </row>
    <row r="18" spans="1:13" ht="30.15" customHeight="1">
      <c r="A18" s="343"/>
      <c r="C18" s="382"/>
      <c r="D18" s="383" t="s">
        <v>8</v>
      </c>
      <c r="E18" s="358" t="s">
        <v>0</v>
      </c>
      <c r="G18" s="1075"/>
      <c r="H18" s="1076"/>
      <c r="I18" s="1076"/>
      <c r="J18" s="1076"/>
      <c r="K18" s="1077"/>
      <c r="L18" s="337"/>
    </row>
    <row r="19" spans="1:13" ht="30.15" customHeight="1">
      <c r="A19" s="343"/>
      <c r="C19" s="384"/>
      <c r="D19" s="383"/>
      <c r="E19" s="358" t="s">
        <v>1</v>
      </c>
      <c r="G19" s="1078"/>
      <c r="H19" s="1046"/>
      <c r="I19" s="1046"/>
      <c r="J19" s="1046"/>
      <c r="K19" s="1079"/>
      <c r="L19" s="337"/>
    </row>
    <row r="20" spans="1:13" ht="30.15" customHeight="1">
      <c r="A20" s="343"/>
      <c r="C20" s="334"/>
      <c r="D20" s="335" t="s">
        <v>211</v>
      </c>
      <c r="E20" s="358" t="s">
        <v>5</v>
      </c>
      <c r="G20" s="1066"/>
      <c r="H20" s="1067"/>
      <c r="I20" s="1067"/>
      <c r="J20" s="1067"/>
      <c r="K20" s="1068"/>
      <c r="L20" s="337"/>
    </row>
    <row r="21" spans="1:13" ht="30.15" customHeight="1" thickBot="1">
      <c r="A21" s="343"/>
      <c r="C21" s="145"/>
      <c r="D21" s="335"/>
      <c r="E21" s="281"/>
      <c r="G21" s="1069"/>
      <c r="H21" s="1070"/>
      <c r="I21" s="1070"/>
      <c r="J21" s="1070"/>
      <c r="K21" s="1071"/>
      <c r="L21" s="337"/>
    </row>
    <row r="22" spans="1:13" ht="30.15" customHeight="1" thickBot="1">
      <c r="A22" s="343"/>
      <c r="C22" s="384"/>
      <c r="D22" s="383"/>
      <c r="E22" s="358"/>
      <c r="G22" s="385"/>
      <c r="H22" s="385"/>
      <c r="I22" s="385"/>
      <c r="J22" s="385"/>
      <c r="K22" s="385"/>
      <c r="L22" s="337"/>
    </row>
    <row r="23" spans="1:13" ht="30.15" customHeight="1" thickBot="1">
      <c r="A23" s="343"/>
      <c r="C23" s="593" t="s">
        <v>104</v>
      </c>
      <c r="D23" s="594"/>
      <c r="E23" s="594"/>
      <c r="G23" s="1060" t="s">
        <v>247</v>
      </c>
      <c r="H23" s="1061"/>
      <c r="I23" s="1061"/>
      <c r="J23" s="1061"/>
      <c r="K23" s="1062"/>
      <c r="L23" s="337"/>
    </row>
    <row r="24" spans="1:13" ht="30.15" customHeight="1">
      <c r="A24" s="343"/>
      <c r="C24" s="384"/>
      <c r="D24" s="383"/>
      <c r="E24" s="358"/>
      <c r="G24" s="385"/>
      <c r="H24" s="385"/>
      <c r="I24" s="385"/>
      <c r="J24" s="385"/>
      <c r="K24" s="385"/>
      <c r="L24" s="337"/>
    </row>
    <row r="25" spans="1:13" ht="24" thickBot="1">
      <c r="A25" s="343"/>
      <c r="D25" s="386"/>
      <c r="G25" s="371"/>
      <c r="H25" s="371"/>
      <c r="I25" s="371"/>
      <c r="L25" s="337"/>
    </row>
    <row r="26" spans="1:13" ht="45" customHeight="1" thickBot="1">
      <c r="A26" s="343"/>
      <c r="C26" s="384" t="s">
        <v>347</v>
      </c>
      <c r="E26" s="387"/>
      <c r="G26" s="1034">
        <f>G27</f>
        <v>0</v>
      </c>
      <c r="H26" s="1035"/>
      <c r="I26" s="1036"/>
      <c r="J26" s="338" t="s">
        <v>102</v>
      </c>
      <c r="K26" s="384"/>
      <c r="L26" s="337"/>
    </row>
    <row r="27" spans="1:13" ht="41.15" customHeight="1">
      <c r="A27" s="343"/>
      <c r="D27" s="384" t="s">
        <v>206</v>
      </c>
      <c r="E27" s="388"/>
      <c r="G27" s="1037">
        <f>_xlfn.SINGLE('様式1-1（Jあん摩等・雛形）'!E7)</f>
        <v>0</v>
      </c>
      <c r="H27" s="1038"/>
      <c r="I27" s="1039"/>
      <c r="J27" s="385"/>
      <c r="K27" s="389"/>
      <c r="L27" s="337"/>
      <c r="M27" s="343"/>
    </row>
    <row r="28" spans="1:13">
      <c r="A28" s="343"/>
      <c r="L28" s="337"/>
    </row>
    <row r="29" spans="1:13" ht="30.15" customHeight="1">
      <c r="A29" s="343"/>
      <c r="C29" s="384" t="s">
        <v>348</v>
      </c>
      <c r="L29" s="337"/>
    </row>
    <row r="30" spans="1:13" ht="30.15" customHeight="1">
      <c r="A30" s="343"/>
      <c r="C30" s="382"/>
      <c r="D30" s="383" t="s">
        <v>18</v>
      </c>
      <c r="E30" s="358" t="s">
        <v>5</v>
      </c>
      <c r="G30" s="1042"/>
      <c r="H30" s="1043"/>
      <c r="I30" s="1043"/>
      <c r="J30" s="1043"/>
      <c r="K30" s="1044"/>
      <c r="L30" s="337"/>
    </row>
    <row r="31" spans="1:13" ht="30.15" customHeight="1">
      <c r="A31" s="343"/>
      <c r="C31" s="382"/>
      <c r="D31" s="421" t="s">
        <v>353</v>
      </c>
      <c r="E31" s="383"/>
      <c r="G31" s="1045"/>
      <c r="H31" s="1046"/>
      <c r="I31" s="1046"/>
      <c r="J31" s="1046"/>
      <c r="K31" s="1047"/>
      <c r="L31" s="337"/>
    </row>
    <row r="32" spans="1:13" ht="30.15" customHeight="1">
      <c r="A32" s="343"/>
      <c r="C32" s="382"/>
      <c r="D32" s="383" t="s">
        <v>9</v>
      </c>
      <c r="E32" s="358" t="s">
        <v>11</v>
      </c>
      <c r="G32" s="1042" t="s">
        <v>12</v>
      </c>
      <c r="H32" s="1043"/>
      <c r="I32" s="1043"/>
      <c r="J32" s="1043"/>
      <c r="K32" s="1044"/>
      <c r="L32" s="337"/>
    </row>
    <row r="33" spans="1:12" ht="30.15" customHeight="1">
      <c r="A33" s="343"/>
      <c r="C33" s="382"/>
      <c r="D33" s="383"/>
      <c r="E33" s="358" t="s">
        <v>5</v>
      </c>
      <c r="G33" s="1045"/>
      <c r="H33" s="1046"/>
      <c r="I33" s="1046"/>
      <c r="J33" s="1046"/>
      <c r="K33" s="1047"/>
      <c r="L33" s="337"/>
    </row>
    <row r="34" spans="1:12" ht="30.15" customHeight="1">
      <c r="A34" s="343"/>
      <c r="C34" s="382"/>
      <c r="D34" s="383"/>
      <c r="E34" s="383"/>
      <c r="G34" s="1048"/>
      <c r="H34" s="1049"/>
      <c r="I34" s="1049"/>
      <c r="J34" s="1049"/>
      <c r="K34" s="1030"/>
      <c r="L34" s="337"/>
    </row>
    <row r="35" spans="1:12" ht="30.15" customHeight="1">
      <c r="A35" s="343"/>
      <c r="C35" s="382"/>
      <c r="D35" s="383" t="s">
        <v>10</v>
      </c>
      <c r="E35" s="358" t="s">
        <v>0</v>
      </c>
      <c r="G35" s="1040"/>
      <c r="H35" s="1041"/>
      <c r="I35" s="1041"/>
      <c r="J35" s="1041"/>
      <c r="K35" s="1033"/>
      <c r="L35" s="337"/>
    </row>
    <row r="36" spans="1:12" ht="30.15" customHeight="1">
      <c r="A36" s="343"/>
      <c r="C36" s="382"/>
      <c r="D36" s="383"/>
      <c r="E36" s="358" t="s">
        <v>13</v>
      </c>
      <c r="G36" s="1040"/>
      <c r="H36" s="1041"/>
      <c r="I36" s="1041"/>
      <c r="J36" s="1041"/>
      <c r="K36" s="1033"/>
      <c r="L36" s="337"/>
    </row>
    <row r="37" spans="1:12" ht="30.15" customHeight="1">
      <c r="A37" s="343"/>
      <c r="D37" s="383" t="s">
        <v>14</v>
      </c>
      <c r="E37" s="358" t="s">
        <v>15</v>
      </c>
      <c r="G37" s="580" t="s">
        <v>20</v>
      </c>
      <c r="H37" s="581"/>
      <c r="I37" s="581"/>
      <c r="J37" s="581"/>
      <c r="K37" s="582"/>
      <c r="L37" s="337"/>
    </row>
    <row r="38" spans="1:12" ht="30.15" customHeight="1">
      <c r="A38" s="343"/>
      <c r="D38" s="383"/>
      <c r="E38" s="358"/>
      <c r="G38" s="583" t="s">
        <v>98</v>
      </c>
      <c r="H38" s="584"/>
      <c r="I38" s="403"/>
      <c r="J38" s="390" t="s">
        <v>208</v>
      </c>
      <c r="K38" s="404"/>
      <c r="L38" s="337"/>
    </row>
    <row r="39" spans="1:12" ht="30.15" customHeight="1">
      <c r="A39" s="343"/>
      <c r="D39" s="384"/>
      <c r="E39" s="358" t="s">
        <v>16</v>
      </c>
      <c r="G39" s="585" t="s">
        <v>209</v>
      </c>
      <c r="H39" s="586"/>
      <c r="I39" s="586"/>
      <c r="J39" s="586"/>
      <c r="K39" s="587"/>
      <c r="L39" s="337"/>
    </row>
    <row r="40" spans="1:12" ht="30.15" customHeight="1">
      <c r="A40" s="343"/>
      <c r="E40" s="358" t="s">
        <v>17</v>
      </c>
      <c r="G40" s="1028"/>
      <c r="H40" s="1029"/>
      <c r="I40" s="1029"/>
      <c r="J40" s="1029"/>
      <c r="K40" s="1030"/>
      <c r="L40" s="337"/>
    </row>
    <row r="41" spans="1:12" ht="30.15" customHeight="1">
      <c r="A41" s="343"/>
      <c r="E41" s="358" t="s">
        <v>19</v>
      </c>
      <c r="G41" s="1031"/>
      <c r="H41" s="1032"/>
      <c r="I41" s="1032"/>
      <c r="J41" s="1032"/>
      <c r="K41" s="1033"/>
      <c r="L41" s="337"/>
    </row>
    <row r="42" spans="1:12" ht="24" thickBot="1">
      <c r="A42" s="370"/>
      <c r="B42" s="371"/>
      <c r="C42" s="371"/>
      <c r="D42" s="371"/>
      <c r="E42" s="372"/>
      <c r="F42" s="371"/>
      <c r="G42" s="371"/>
      <c r="H42" s="371"/>
      <c r="I42" s="371"/>
      <c r="J42" s="371"/>
      <c r="K42" s="371"/>
      <c r="L42" s="373"/>
    </row>
  </sheetData>
  <sheetProtection formatCells="0" formatColumns="0" formatRows="0" selectLockedCells="1"/>
  <mergeCells count="33">
    <mergeCell ref="C23:E23"/>
    <mergeCell ref="G23:K23"/>
    <mergeCell ref="C11:D11"/>
    <mergeCell ref="D14:D15"/>
    <mergeCell ref="G20:K20"/>
    <mergeCell ref="G21:K21"/>
    <mergeCell ref="G16:K16"/>
    <mergeCell ref="G17:K17"/>
    <mergeCell ref="G18:K18"/>
    <mergeCell ref="G19:K19"/>
    <mergeCell ref="G12:K12"/>
    <mergeCell ref="G13:K13"/>
    <mergeCell ref="G14:K14"/>
    <mergeCell ref="G15:K15"/>
    <mergeCell ref="C2:D2"/>
    <mergeCell ref="G2:K2"/>
    <mergeCell ref="G3:K3"/>
    <mergeCell ref="G5:K7"/>
    <mergeCell ref="A8:L8"/>
    <mergeCell ref="G40:K40"/>
    <mergeCell ref="G41:K41"/>
    <mergeCell ref="G26:I26"/>
    <mergeCell ref="G27:I27"/>
    <mergeCell ref="G35:K35"/>
    <mergeCell ref="G38:H38"/>
    <mergeCell ref="G39:K39"/>
    <mergeCell ref="G36:K36"/>
    <mergeCell ref="G37:K37"/>
    <mergeCell ref="G30:K30"/>
    <mergeCell ref="G31:K31"/>
    <mergeCell ref="G32:K32"/>
    <mergeCell ref="G33:K33"/>
    <mergeCell ref="G34:K34"/>
  </mergeCells>
  <phoneticPr fontId="1"/>
  <pageMargins left="1.1811023622047245" right="0.31496062992125984" top="0.74803149606299213" bottom="0.35433070866141736" header="0.31496062992125984" footer="0.31496062992125984"/>
  <pageSetup paperSize="9" scale="5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M23"/>
  <sheetViews>
    <sheetView showGridLines="0" view="pageBreakPreview" zoomScale="70" zoomScaleNormal="100" zoomScaleSheetLayoutView="70" workbookViewId="0">
      <selection activeCell="G25" sqref="G25:K25"/>
    </sheetView>
  </sheetViews>
  <sheetFormatPr defaultColWidth="9" defaultRowHeight="23.5"/>
  <cols>
    <col min="1" max="1" width="5.58203125" style="267" customWidth="1"/>
    <col min="2" max="2" width="7.58203125" style="267" customWidth="1"/>
    <col min="3" max="3" width="7.1640625" style="267" customWidth="1"/>
    <col min="4" max="4" width="25.1640625" style="267" bestFit="1" customWidth="1"/>
    <col min="5" max="5" width="20.58203125" style="267" customWidth="1"/>
    <col min="6" max="6" width="11.6640625" style="270" customWidth="1"/>
    <col min="7" max="7" width="7.58203125" style="267" customWidth="1"/>
    <col min="8" max="8" width="5.58203125" style="267" customWidth="1"/>
    <col min="9" max="9" width="10.58203125" style="267" customWidth="1"/>
    <col min="10" max="10" width="16.5" style="267" customWidth="1"/>
    <col min="11" max="12" width="5.58203125" style="267" customWidth="1"/>
    <col min="13" max="13" width="7.58203125" style="267" customWidth="1"/>
    <col min="14" max="16384" width="9" style="267"/>
  </cols>
  <sheetData>
    <row r="1" spans="1:13" ht="24.9" customHeight="1">
      <c r="A1" s="263"/>
      <c r="B1" s="264"/>
      <c r="C1" s="264"/>
      <c r="D1" s="264"/>
      <c r="E1" s="264"/>
      <c r="F1" s="265"/>
      <c r="G1" s="264"/>
      <c r="H1" s="264"/>
      <c r="I1" s="264"/>
      <c r="J1" s="264"/>
      <c r="K1" s="264"/>
      <c r="L1" s="264"/>
      <c r="M1" s="266"/>
    </row>
    <row r="2" spans="1:13" ht="24.9" customHeight="1">
      <c r="A2" s="1088" t="s">
        <v>324</v>
      </c>
      <c r="B2" s="1089"/>
      <c r="C2" s="1089"/>
      <c r="D2" s="1089"/>
      <c r="E2" s="1089"/>
      <c r="F2" s="1089"/>
      <c r="G2" s="1089"/>
      <c r="H2" s="1089"/>
      <c r="I2" s="1089"/>
      <c r="J2" s="1089"/>
      <c r="K2" s="1089"/>
      <c r="L2" s="1089"/>
      <c r="M2" s="1090"/>
    </row>
    <row r="3" spans="1:13" ht="24.9" customHeight="1">
      <c r="A3" s="1088" t="s">
        <v>268</v>
      </c>
      <c r="B3" s="1091"/>
      <c r="C3" s="1091"/>
      <c r="D3" s="1091"/>
      <c r="E3" s="1091"/>
      <c r="F3" s="1091"/>
      <c r="G3" s="1091"/>
      <c r="H3" s="1091"/>
      <c r="I3" s="1091"/>
      <c r="J3" s="1091"/>
      <c r="K3" s="1091"/>
      <c r="L3" s="1091"/>
      <c r="M3" s="1090"/>
    </row>
    <row r="4" spans="1:13" ht="24.9" customHeight="1">
      <c r="A4" s="332"/>
      <c r="B4" s="391"/>
      <c r="C4" s="391"/>
      <c r="D4" s="391"/>
      <c r="E4" s="391"/>
      <c r="F4" s="391"/>
      <c r="G4" s="391"/>
      <c r="H4" s="391"/>
      <c r="I4" s="1092" t="s">
        <v>21</v>
      </c>
      <c r="J4" s="1093"/>
      <c r="K4" s="1093"/>
      <c r="L4" s="1093"/>
      <c r="M4" s="268"/>
    </row>
    <row r="5" spans="1:13" ht="20.149999999999999" customHeight="1">
      <c r="A5" s="269"/>
      <c r="B5" s="392"/>
      <c r="C5" s="392"/>
      <c r="D5" s="392"/>
      <c r="E5" s="392"/>
      <c r="F5" s="393"/>
      <c r="G5" s="392"/>
      <c r="H5" s="392"/>
      <c r="I5" s="392"/>
      <c r="J5" s="392"/>
      <c r="K5" s="392"/>
      <c r="L5" s="392"/>
      <c r="M5" s="271"/>
    </row>
    <row r="6" spans="1:13" ht="12.15" customHeight="1" thickBot="1">
      <c r="A6" s="269"/>
      <c r="B6" s="394"/>
      <c r="C6" s="394"/>
      <c r="D6" s="395"/>
      <c r="E6" s="395"/>
      <c r="F6" s="394"/>
      <c r="G6" s="412"/>
      <c r="H6" s="395"/>
      <c r="I6" s="395"/>
      <c r="J6" s="395"/>
      <c r="K6" s="395"/>
      <c r="L6" s="395"/>
      <c r="M6" s="271"/>
    </row>
    <row r="7" spans="1:13" ht="24.9" customHeight="1" thickBot="1">
      <c r="A7" s="269"/>
      <c r="B7" s="394" t="s">
        <v>52</v>
      </c>
      <c r="C7" s="394" t="s">
        <v>250</v>
      </c>
      <c r="D7" s="396" t="s">
        <v>251</v>
      </c>
      <c r="E7" s="407">
        <f>E8*C21</f>
        <v>0</v>
      </c>
      <c r="F7" s="394" t="s">
        <v>56</v>
      </c>
      <c r="G7" s="406"/>
      <c r="H7" s="397"/>
      <c r="I7" s="395"/>
      <c r="J7" s="395"/>
      <c r="K7" s="395"/>
      <c r="L7" s="395"/>
      <c r="M7" s="271"/>
    </row>
    <row r="8" spans="1:13" ht="24.9" customHeight="1">
      <c r="A8" s="269"/>
      <c r="B8" s="394"/>
      <c r="C8" s="394"/>
      <c r="D8" s="376" t="s">
        <v>110</v>
      </c>
      <c r="E8" s="546">
        <v>20000</v>
      </c>
      <c r="F8" s="394" t="s">
        <v>56</v>
      </c>
      <c r="G8" s="394" t="s">
        <v>59</v>
      </c>
      <c r="H8" s="1094" t="s">
        <v>249</v>
      </c>
      <c r="I8" s="1095"/>
      <c r="J8" s="414"/>
      <c r="K8" s="394"/>
      <c r="L8" s="394"/>
      <c r="M8" s="271"/>
    </row>
    <row r="9" spans="1:13" ht="12.15" customHeight="1">
      <c r="A9" s="269"/>
      <c r="B9" s="394"/>
      <c r="C9" s="394"/>
      <c r="D9" s="395"/>
      <c r="E9" s="395"/>
      <c r="F9" s="394"/>
      <c r="G9" s="395"/>
      <c r="H9" s="395"/>
      <c r="I9" s="395"/>
      <c r="J9" s="395"/>
      <c r="K9" s="395"/>
      <c r="L9" s="395"/>
      <c r="M9" s="271"/>
    </row>
    <row r="10" spans="1:13" s="278" customFormat="1" ht="22.5">
      <c r="A10" s="275"/>
      <c r="B10" s="398"/>
      <c r="C10" s="661" t="s">
        <v>248</v>
      </c>
      <c r="D10" s="670"/>
      <c r="E10" s="1096" t="s">
        <v>252</v>
      </c>
      <c r="F10" s="1084"/>
      <c r="G10" s="1084"/>
      <c r="H10" s="1084"/>
      <c r="I10" s="1086"/>
      <c r="J10" s="1087"/>
      <c r="K10" s="295"/>
      <c r="M10" s="277"/>
    </row>
    <row r="11" spans="1:13" s="287" customFormat="1" ht="20">
      <c r="A11" s="279"/>
      <c r="B11" s="399"/>
      <c r="C11" s="1083"/>
      <c r="D11" s="1084"/>
      <c r="E11" s="1085"/>
      <c r="F11" s="1086"/>
      <c r="G11" s="1086"/>
      <c r="H11" s="1086"/>
      <c r="I11" s="1086"/>
      <c r="J11" s="1087"/>
      <c r="K11" s="413"/>
      <c r="M11" s="286"/>
    </row>
    <row r="12" spans="1:13" s="287" customFormat="1" ht="20">
      <c r="A12" s="279"/>
      <c r="B12" s="399"/>
      <c r="C12" s="1083"/>
      <c r="D12" s="1084"/>
      <c r="E12" s="1085"/>
      <c r="F12" s="1086"/>
      <c r="G12" s="1086"/>
      <c r="H12" s="1086"/>
      <c r="I12" s="1086"/>
      <c r="J12" s="1087"/>
      <c r="K12" s="413"/>
      <c r="M12" s="286"/>
    </row>
    <row r="13" spans="1:13" s="287" customFormat="1" ht="20">
      <c r="A13" s="279"/>
      <c r="B13" s="399"/>
      <c r="C13" s="1083"/>
      <c r="D13" s="1084"/>
      <c r="E13" s="1085"/>
      <c r="F13" s="1086"/>
      <c r="G13" s="1086"/>
      <c r="H13" s="1086"/>
      <c r="I13" s="1086"/>
      <c r="J13" s="1087"/>
      <c r="K13" s="413"/>
      <c r="M13" s="286"/>
    </row>
    <row r="14" spans="1:13" s="287" customFormat="1" ht="20">
      <c r="A14" s="279"/>
      <c r="B14" s="399"/>
      <c r="C14" s="1083"/>
      <c r="D14" s="1084"/>
      <c r="E14" s="1085"/>
      <c r="F14" s="1086"/>
      <c r="G14" s="1086"/>
      <c r="H14" s="1086"/>
      <c r="I14" s="1086"/>
      <c r="J14" s="1087"/>
      <c r="K14" s="413"/>
      <c r="M14" s="286"/>
    </row>
    <row r="15" spans="1:13" s="287" customFormat="1" ht="20">
      <c r="A15" s="279"/>
      <c r="B15" s="399"/>
      <c r="C15" s="1083"/>
      <c r="D15" s="1084"/>
      <c r="E15" s="1085"/>
      <c r="F15" s="1086"/>
      <c r="G15" s="1086"/>
      <c r="H15" s="1086"/>
      <c r="I15" s="1086"/>
      <c r="J15" s="1087"/>
      <c r="K15" s="413"/>
      <c r="M15" s="286"/>
    </row>
    <row r="16" spans="1:13" s="287" customFormat="1" ht="20">
      <c r="A16" s="279"/>
      <c r="B16" s="399"/>
      <c r="C16" s="1083"/>
      <c r="D16" s="1084"/>
      <c r="E16" s="1085"/>
      <c r="F16" s="1086"/>
      <c r="G16" s="1086"/>
      <c r="H16" s="1086"/>
      <c r="I16" s="1086"/>
      <c r="J16" s="1087"/>
      <c r="K16" s="413"/>
      <c r="M16" s="286"/>
    </row>
    <row r="17" spans="1:13" s="287" customFormat="1" ht="20">
      <c r="A17" s="279"/>
      <c r="B17" s="399"/>
      <c r="C17" s="1083"/>
      <c r="D17" s="1084"/>
      <c r="E17" s="1085"/>
      <c r="F17" s="1086"/>
      <c r="G17" s="1086"/>
      <c r="H17" s="1086"/>
      <c r="I17" s="1086"/>
      <c r="J17" s="1087"/>
      <c r="K17" s="413"/>
      <c r="M17" s="286"/>
    </row>
    <row r="18" spans="1:13" s="287" customFormat="1" ht="20">
      <c r="A18" s="279"/>
      <c r="B18" s="399"/>
      <c r="C18" s="1083"/>
      <c r="D18" s="1084"/>
      <c r="E18" s="1085"/>
      <c r="F18" s="1086"/>
      <c r="G18" s="1086"/>
      <c r="H18" s="1086"/>
      <c r="I18" s="1086"/>
      <c r="J18" s="1087"/>
      <c r="K18" s="413"/>
      <c r="M18" s="286"/>
    </row>
    <row r="19" spans="1:13" s="287" customFormat="1" ht="20">
      <c r="A19" s="279"/>
      <c r="B19" s="399"/>
      <c r="C19" s="1083"/>
      <c r="D19" s="1084"/>
      <c r="E19" s="1085"/>
      <c r="F19" s="1086"/>
      <c r="G19" s="1086"/>
      <c r="H19" s="1086"/>
      <c r="I19" s="1086"/>
      <c r="J19" s="1087"/>
      <c r="K19" s="413"/>
      <c r="M19" s="286"/>
    </row>
    <row r="20" spans="1:13" s="287" customFormat="1" ht="20">
      <c r="A20" s="279"/>
      <c r="B20" s="399"/>
      <c r="C20" s="1083"/>
      <c r="D20" s="1084"/>
      <c r="E20" s="1085"/>
      <c r="F20" s="1086"/>
      <c r="G20" s="1086"/>
      <c r="H20" s="1086"/>
      <c r="I20" s="1086"/>
      <c r="J20" s="1087"/>
      <c r="K20" s="413"/>
      <c r="M20" s="286"/>
    </row>
    <row r="21" spans="1:13" s="278" customFormat="1" ht="18">
      <c r="A21" s="275"/>
      <c r="B21" s="400"/>
      <c r="C21" s="377">
        <f>SUBTOTAL(3,C11:D20)</f>
        <v>0</v>
      </c>
      <c r="D21" s="401" t="s">
        <v>249</v>
      </c>
      <c r="E21" s="1085"/>
      <c r="F21" s="1086"/>
      <c r="G21" s="1086"/>
      <c r="H21" s="1086"/>
      <c r="I21" s="1086"/>
      <c r="J21" s="1087"/>
      <c r="K21" s="295"/>
      <c r="M21" s="277"/>
    </row>
    <row r="22" spans="1:13" ht="12.15" customHeight="1">
      <c r="A22" s="269"/>
      <c r="B22" s="395"/>
      <c r="C22" s="395"/>
      <c r="D22" s="395"/>
      <c r="E22" s="395"/>
      <c r="F22" s="394"/>
      <c r="G22" s="395"/>
      <c r="H22" s="395"/>
      <c r="I22" s="395"/>
      <c r="J22" s="402"/>
      <c r="K22" s="402"/>
      <c r="L22" s="402"/>
      <c r="M22" s="271"/>
    </row>
    <row r="23" spans="1:13" ht="24.9" customHeight="1" thickBot="1">
      <c r="A23" s="298"/>
      <c r="B23" s="299"/>
      <c r="C23" s="299"/>
      <c r="D23" s="299"/>
      <c r="E23" s="299"/>
      <c r="F23" s="300"/>
      <c r="G23" s="299"/>
      <c r="H23" s="299"/>
      <c r="I23" s="299"/>
      <c r="J23" s="299"/>
      <c r="K23" s="299"/>
      <c r="L23" s="299"/>
      <c r="M23" s="301"/>
    </row>
  </sheetData>
  <sheetProtection formatCells="0" formatColumns="0" formatRows="0" selectLockedCells="1"/>
  <mergeCells count="27">
    <mergeCell ref="A2:M2"/>
    <mergeCell ref="A3:M3"/>
    <mergeCell ref="I4:L4"/>
    <mergeCell ref="H8:I8"/>
    <mergeCell ref="C10:D10"/>
    <mergeCell ref="E10:J10"/>
    <mergeCell ref="C14:D14"/>
    <mergeCell ref="E14:J14"/>
    <mergeCell ref="C11:D11"/>
    <mergeCell ref="E11:J11"/>
    <mergeCell ref="C12:D12"/>
    <mergeCell ref="E12:J12"/>
    <mergeCell ref="C13:D13"/>
    <mergeCell ref="E13:J13"/>
    <mergeCell ref="E21:J21"/>
    <mergeCell ref="C18:D18"/>
    <mergeCell ref="E18:J18"/>
    <mergeCell ref="C19:D19"/>
    <mergeCell ref="E19:J19"/>
    <mergeCell ref="C17:D17"/>
    <mergeCell ref="E17:J17"/>
    <mergeCell ref="C20:D20"/>
    <mergeCell ref="E20:J20"/>
    <mergeCell ref="C15:D15"/>
    <mergeCell ref="E15:J15"/>
    <mergeCell ref="C16:D16"/>
    <mergeCell ref="E16:J16"/>
  </mergeCells>
  <phoneticPr fontId="1"/>
  <pageMargins left="1.1811023622047245" right="0.31496062992125984" top="0.74803149606299213" bottom="0.35433070866141736" header="0.31496062992125984" footer="0.31496062992125984"/>
  <pageSetup paperSize="9" scale="5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72803-81AE-4CEF-BFA8-27CE3AD7EA0E}">
  <sheetPr>
    <tabColor rgb="FF92D050"/>
    <pageSetUpPr fitToPage="1"/>
  </sheetPr>
  <dimension ref="A1:M42"/>
  <sheetViews>
    <sheetView view="pageBreakPreview" topLeftCell="A12" zoomScale="70" zoomScaleNormal="100" zoomScaleSheetLayoutView="70" workbookViewId="0">
      <selection activeCell="G25" sqref="G25:K25"/>
    </sheetView>
  </sheetViews>
  <sheetFormatPr defaultColWidth="9" defaultRowHeight="23.5"/>
  <cols>
    <col min="1" max="1" width="3.58203125" style="338" customWidth="1"/>
    <col min="2" max="2" width="5.58203125" style="338" customWidth="1"/>
    <col min="3" max="3" width="4.4140625" style="338" customWidth="1"/>
    <col min="4" max="4" width="17.1640625" style="338" customWidth="1"/>
    <col min="5" max="5" width="20.1640625" style="359" bestFit="1" customWidth="1"/>
    <col min="6" max="6" width="3.58203125" style="338" customWidth="1"/>
    <col min="7" max="7" width="14.5" style="338" customWidth="1"/>
    <col min="8" max="8" width="7.08203125" style="338" customWidth="1"/>
    <col min="9" max="9" width="20.9140625" style="338" customWidth="1"/>
    <col min="10" max="10" width="17.6640625" style="338" customWidth="1"/>
    <col min="11" max="11" width="28.9140625" style="338" customWidth="1"/>
    <col min="12" max="12" width="11" style="338" customWidth="1"/>
    <col min="13" max="13" width="3.08203125" style="338" customWidth="1"/>
    <col min="14" max="16384" width="9" style="338"/>
  </cols>
  <sheetData>
    <row r="1" spans="1:12" ht="24" thickBot="1">
      <c r="A1" s="339"/>
      <c r="B1" s="340"/>
      <c r="C1" s="340"/>
      <c r="D1" s="340"/>
      <c r="E1" s="341"/>
      <c r="F1" s="340"/>
      <c r="G1" s="340"/>
      <c r="H1" s="340"/>
      <c r="I1" s="340"/>
      <c r="J1" s="340"/>
      <c r="K1" s="340"/>
      <c r="L1" s="342"/>
    </row>
    <row r="2" spans="1:12" ht="54.75" customHeight="1" thickBot="1">
      <c r="A2" s="343"/>
      <c r="C2" s="593"/>
      <c r="D2" s="594"/>
      <c r="E2" s="429"/>
      <c r="G2" s="1050" t="s">
        <v>360</v>
      </c>
      <c r="H2" s="1051"/>
      <c r="I2" s="1051"/>
      <c r="J2" s="1051"/>
      <c r="K2" s="1052"/>
      <c r="L2" s="337"/>
    </row>
    <row r="3" spans="1:12">
      <c r="A3" s="343"/>
      <c r="G3" s="1053" t="s">
        <v>362</v>
      </c>
      <c r="H3" s="641"/>
      <c r="I3" s="641"/>
      <c r="J3" s="641"/>
      <c r="K3" s="641"/>
      <c r="L3" s="337"/>
    </row>
    <row r="4" spans="1:12">
      <c r="A4" s="343"/>
      <c r="G4" s="427" t="s">
        <v>269</v>
      </c>
      <c r="H4" s="429"/>
      <c r="I4" s="429"/>
      <c r="J4" s="429"/>
      <c r="K4" s="429"/>
      <c r="L4" s="337"/>
    </row>
    <row r="5" spans="1:12">
      <c r="A5" s="343"/>
      <c r="G5" s="437"/>
      <c r="H5" s="438"/>
      <c r="I5" s="438"/>
      <c r="J5" s="438"/>
      <c r="K5" s="438"/>
      <c r="L5" s="337"/>
    </row>
    <row r="6" spans="1:12">
      <c r="A6" s="350"/>
      <c r="B6" s="379"/>
      <c r="C6" s="380"/>
      <c r="D6" s="380"/>
      <c r="E6" s="380"/>
      <c r="F6" s="380"/>
      <c r="G6" s="437"/>
      <c r="H6" s="438"/>
      <c r="I6" s="438"/>
      <c r="J6" s="438"/>
      <c r="K6" s="438"/>
      <c r="L6" s="381"/>
    </row>
    <row r="7" spans="1:12">
      <c r="A7" s="343"/>
      <c r="G7" s="438"/>
      <c r="H7" s="438"/>
      <c r="I7" s="438"/>
      <c r="J7" s="438"/>
      <c r="K7" s="438"/>
      <c r="L7" s="337"/>
    </row>
    <row r="8" spans="1:12" ht="39">
      <c r="A8" s="1056" t="s">
        <v>363</v>
      </c>
      <c r="B8" s="1057"/>
      <c r="C8" s="1058"/>
      <c r="D8" s="1058"/>
      <c r="E8" s="1058"/>
      <c r="F8" s="1058"/>
      <c r="G8" s="1058"/>
      <c r="H8" s="1058"/>
      <c r="I8" s="1058"/>
      <c r="J8" s="1058"/>
      <c r="K8" s="1058"/>
      <c r="L8" s="1059"/>
    </row>
    <row r="9" spans="1:12">
      <c r="A9" s="350"/>
      <c r="B9" s="379"/>
      <c r="C9" s="380"/>
      <c r="D9" s="380"/>
      <c r="E9" s="380"/>
      <c r="F9" s="380"/>
      <c r="G9" s="380"/>
      <c r="H9" s="380"/>
      <c r="I9" s="380"/>
      <c r="J9" s="380"/>
      <c r="K9" s="380"/>
      <c r="L9" s="381"/>
    </row>
    <row r="10" spans="1:12">
      <c r="A10" s="350"/>
      <c r="B10" s="379"/>
      <c r="C10" s="380"/>
      <c r="D10" s="380"/>
      <c r="E10" s="380"/>
      <c r="F10" s="380"/>
      <c r="G10" s="380"/>
      <c r="H10" s="380"/>
      <c r="I10" s="380"/>
      <c r="J10" s="380"/>
      <c r="K10" s="382" t="s">
        <v>21</v>
      </c>
      <c r="L10" s="381"/>
    </row>
    <row r="11" spans="1:12" ht="30.15" customHeight="1" thickBot="1">
      <c r="A11" s="343"/>
      <c r="C11" s="1063" t="s">
        <v>275</v>
      </c>
      <c r="D11" s="1064"/>
      <c r="E11" s="429"/>
      <c r="L11" s="337"/>
    </row>
    <row r="12" spans="1:12" ht="30.15" customHeight="1">
      <c r="A12" s="343"/>
      <c r="C12" s="382"/>
      <c r="D12" s="428" t="s">
        <v>124</v>
      </c>
      <c r="E12" s="358" t="s">
        <v>5</v>
      </c>
      <c r="G12" s="1080"/>
      <c r="H12" s="1081"/>
      <c r="I12" s="1081"/>
      <c r="J12" s="1081"/>
      <c r="K12" s="1082"/>
      <c r="L12" s="337"/>
    </row>
    <row r="13" spans="1:12" ht="30.15" customHeight="1">
      <c r="A13" s="343"/>
      <c r="C13" s="382"/>
      <c r="D13" s="358" t="s">
        <v>354</v>
      </c>
      <c r="E13" s="428"/>
      <c r="G13" s="1078"/>
      <c r="H13" s="1046"/>
      <c r="I13" s="1046"/>
      <c r="J13" s="1046"/>
      <c r="K13" s="1079"/>
      <c r="L13" s="337"/>
    </row>
    <row r="14" spans="1:12" ht="30.15" customHeight="1">
      <c r="A14" s="343"/>
      <c r="C14" s="382"/>
      <c r="D14" s="1065" t="s">
        <v>99</v>
      </c>
      <c r="E14" s="358" t="s">
        <v>5</v>
      </c>
      <c r="G14" s="1066"/>
      <c r="H14" s="1067"/>
      <c r="I14" s="1067"/>
      <c r="J14" s="1067"/>
      <c r="K14" s="1068"/>
      <c r="L14" s="337"/>
    </row>
    <row r="15" spans="1:12" ht="30.15" customHeight="1">
      <c r="A15" s="343"/>
      <c r="C15" s="382"/>
      <c r="D15" s="652"/>
      <c r="E15" s="428"/>
      <c r="G15" s="1078"/>
      <c r="H15" s="1046"/>
      <c r="I15" s="1046"/>
      <c r="J15" s="1046"/>
      <c r="K15" s="1079"/>
      <c r="L15" s="337"/>
    </row>
    <row r="16" spans="1:12" ht="30.15" customHeight="1">
      <c r="A16" s="343"/>
      <c r="C16" s="382"/>
      <c r="D16" s="428" t="s">
        <v>351</v>
      </c>
      <c r="E16" s="358" t="s">
        <v>5</v>
      </c>
      <c r="G16" s="1066"/>
      <c r="H16" s="1067"/>
      <c r="I16" s="1067"/>
      <c r="J16" s="1067"/>
      <c r="K16" s="1068"/>
      <c r="L16" s="337"/>
    </row>
    <row r="17" spans="1:13" ht="30.15" customHeight="1">
      <c r="A17" s="343"/>
      <c r="C17" s="382"/>
      <c r="D17" s="358" t="s">
        <v>352</v>
      </c>
      <c r="E17" s="428"/>
      <c r="G17" s="1072" t="s">
        <v>12</v>
      </c>
      <c r="H17" s="1073"/>
      <c r="I17" s="1073"/>
      <c r="J17" s="1073"/>
      <c r="K17" s="1074"/>
      <c r="L17" s="337"/>
    </row>
    <row r="18" spans="1:13" ht="30.15" customHeight="1">
      <c r="A18" s="343"/>
      <c r="C18" s="382"/>
      <c r="D18" s="428" t="s">
        <v>8</v>
      </c>
      <c r="E18" s="358" t="s">
        <v>0</v>
      </c>
      <c r="G18" s="1075"/>
      <c r="H18" s="1076"/>
      <c r="I18" s="1076"/>
      <c r="J18" s="1076"/>
      <c r="K18" s="1077"/>
      <c r="L18" s="337"/>
    </row>
    <row r="19" spans="1:13" ht="30.15" customHeight="1">
      <c r="A19" s="343"/>
      <c r="C19" s="439"/>
      <c r="D19" s="428"/>
      <c r="E19" s="358" t="s">
        <v>1</v>
      </c>
      <c r="G19" s="1078"/>
      <c r="H19" s="1046"/>
      <c r="I19" s="1046"/>
      <c r="J19" s="1046"/>
      <c r="K19" s="1079"/>
      <c r="L19" s="337"/>
    </row>
    <row r="20" spans="1:13" ht="30.15" customHeight="1">
      <c r="A20" s="343"/>
      <c r="C20" s="433"/>
      <c r="D20" s="434" t="s">
        <v>211</v>
      </c>
      <c r="E20" s="358" t="s">
        <v>5</v>
      </c>
      <c r="G20" s="1066"/>
      <c r="H20" s="1067"/>
      <c r="I20" s="1067"/>
      <c r="J20" s="1067"/>
      <c r="K20" s="1068"/>
      <c r="L20" s="337"/>
    </row>
    <row r="21" spans="1:13" ht="30.15" customHeight="1" thickBot="1">
      <c r="A21" s="343"/>
      <c r="C21" s="427"/>
      <c r="D21" s="434"/>
      <c r="E21" s="281"/>
      <c r="G21" s="1069"/>
      <c r="H21" s="1070"/>
      <c r="I21" s="1070"/>
      <c r="J21" s="1070"/>
      <c r="K21" s="1071"/>
      <c r="L21" s="337"/>
    </row>
    <row r="22" spans="1:13" ht="30.15" customHeight="1" thickBot="1">
      <c r="A22" s="343"/>
      <c r="C22" s="439"/>
      <c r="D22" s="428"/>
      <c r="E22" s="358"/>
      <c r="G22" s="440"/>
      <c r="H22" s="440"/>
      <c r="I22" s="440"/>
      <c r="J22" s="440"/>
      <c r="K22" s="440"/>
      <c r="L22" s="337"/>
    </row>
    <row r="23" spans="1:13" ht="30.15" customHeight="1" thickBot="1">
      <c r="A23" s="343"/>
      <c r="C23" s="593" t="s">
        <v>384</v>
      </c>
      <c r="D23" s="594"/>
      <c r="E23" s="594"/>
      <c r="G23" s="1060" t="s">
        <v>219</v>
      </c>
      <c r="H23" s="1061"/>
      <c r="I23" s="1061"/>
      <c r="J23" s="1061"/>
      <c r="K23" s="1062"/>
      <c r="L23" s="337"/>
    </row>
    <row r="24" spans="1:13" ht="30.15" customHeight="1">
      <c r="A24" s="343"/>
      <c r="C24" s="439"/>
      <c r="D24" s="428"/>
      <c r="E24" s="358"/>
      <c r="G24" s="440"/>
      <c r="H24" s="440"/>
      <c r="I24" s="440"/>
      <c r="J24" s="440"/>
      <c r="K24" s="440"/>
      <c r="L24" s="337"/>
    </row>
    <row r="25" spans="1:13" ht="24" thickBot="1">
      <c r="A25" s="343"/>
      <c r="D25" s="386"/>
      <c r="G25" s="371"/>
      <c r="H25" s="371"/>
      <c r="I25" s="371"/>
      <c r="L25" s="337"/>
    </row>
    <row r="26" spans="1:13" ht="45" customHeight="1" thickBot="1">
      <c r="A26" s="343"/>
      <c r="C26" s="439" t="s">
        <v>347</v>
      </c>
      <c r="E26" s="387"/>
      <c r="G26" s="1034">
        <f>G27</f>
        <v>0</v>
      </c>
      <c r="H26" s="1035"/>
      <c r="I26" s="1036"/>
      <c r="J26" s="338" t="s">
        <v>102</v>
      </c>
      <c r="K26" s="439"/>
      <c r="L26" s="337"/>
    </row>
    <row r="27" spans="1:13" ht="41.15" customHeight="1">
      <c r="A27" s="343"/>
      <c r="D27" s="439" t="s">
        <v>206</v>
      </c>
      <c r="E27" s="431"/>
      <c r="G27" s="1037">
        <f>_xlfn.SINGLE('様式1-1（K歯科技工所・雛形）'!E7)</f>
        <v>0</v>
      </c>
      <c r="H27" s="1038"/>
      <c r="I27" s="1039"/>
      <c r="J27" s="440"/>
      <c r="K27" s="389"/>
      <c r="L27" s="337"/>
      <c r="M27" s="343"/>
    </row>
    <row r="28" spans="1:13">
      <c r="A28" s="343"/>
      <c r="L28" s="337"/>
    </row>
    <row r="29" spans="1:13" ht="30.15" customHeight="1">
      <c r="A29" s="343"/>
      <c r="C29" s="439" t="s">
        <v>348</v>
      </c>
      <c r="L29" s="337"/>
    </row>
    <row r="30" spans="1:13" ht="30.15" customHeight="1">
      <c r="A30" s="343"/>
      <c r="C30" s="382"/>
      <c r="D30" s="428" t="s">
        <v>18</v>
      </c>
      <c r="E30" s="358" t="s">
        <v>5</v>
      </c>
      <c r="G30" s="1042"/>
      <c r="H30" s="1043"/>
      <c r="I30" s="1043"/>
      <c r="J30" s="1043"/>
      <c r="K30" s="1044"/>
      <c r="L30" s="337"/>
    </row>
    <row r="31" spans="1:13" ht="30.15" customHeight="1">
      <c r="A31" s="343"/>
      <c r="C31" s="382"/>
      <c r="D31" s="435" t="s">
        <v>353</v>
      </c>
      <c r="E31" s="428"/>
      <c r="G31" s="1045"/>
      <c r="H31" s="1046"/>
      <c r="I31" s="1046"/>
      <c r="J31" s="1046"/>
      <c r="K31" s="1047"/>
      <c r="L31" s="337"/>
    </row>
    <row r="32" spans="1:13" ht="30.15" customHeight="1">
      <c r="A32" s="343"/>
      <c r="C32" s="382"/>
      <c r="D32" s="428" t="s">
        <v>9</v>
      </c>
      <c r="E32" s="358" t="s">
        <v>11</v>
      </c>
      <c r="G32" s="1042" t="s">
        <v>12</v>
      </c>
      <c r="H32" s="1043"/>
      <c r="I32" s="1043"/>
      <c r="J32" s="1043"/>
      <c r="K32" s="1044"/>
      <c r="L32" s="337"/>
    </row>
    <row r="33" spans="1:12" ht="30.15" customHeight="1">
      <c r="A33" s="343"/>
      <c r="C33" s="382"/>
      <c r="D33" s="428"/>
      <c r="E33" s="358" t="s">
        <v>5</v>
      </c>
      <c r="G33" s="1045"/>
      <c r="H33" s="1046"/>
      <c r="I33" s="1046"/>
      <c r="J33" s="1046"/>
      <c r="K33" s="1047"/>
      <c r="L33" s="337"/>
    </row>
    <row r="34" spans="1:12" ht="30.15" customHeight="1">
      <c r="A34" s="343"/>
      <c r="C34" s="382"/>
      <c r="D34" s="428"/>
      <c r="E34" s="428"/>
      <c r="G34" s="1048"/>
      <c r="H34" s="1049"/>
      <c r="I34" s="1049"/>
      <c r="J34" s="1049"/>
      <c r="K34" s="1030"/>
      <c r="L34" s="337"/>
    </row>
    <row r="35" spans="1:12" ht="30.15" customHeight="1">
      <c r="A35" s="343"/>
      <c r="C35" s="382"/>
      <c r="D35" s="428" t="s">
        <v>10</v>
      </c>
      <c r="E35" s="358" t="s">
        <v>0</v>
      </c>
      <c r="G35" s="1040"/>
      <c r="H35" s="1041"/>
      <c r="I35" s="1041"/>
      <c r="J35" s="1041"/>
      <c r="K35" s="1033"/>
      <c r="L35" s="337"/>
    </row>
    <row r="36" spans="1:12" ht="30.15" customHeight="1">
      <c r="A36" s="343"/>
      <c r="C36" s="382"/>
      <c r="D36" s="428"/>
      <c r="E36" s="358" t="s">
        <v>13</v>
      </c>
      <c r="G36" s="1040"/>
      <c r="H36" s="1041"/>
      <c r="I36" s="1041"/>
      <c r="J36" s="1041"/>
      <c r="K36" s="1033"/>
      <c r="L36" s="337"/>
    </row>
    <row r="37" spans="1:12" ht="30.15" customHeight="1">
      <c r="A37" s="343"/>
      <c r="D37" s="428" t="s">
        <v>14</v>
      </c>
      <c r="E37" s="358" t="s">
        <v>15</v>
      </c>
      <c r="G37" s="580" t="s">
        <v>20</v>
      </c>
      <c r="H37" s="581"/>
      <c r="I37" s="581"/>
      <c r="J37" s="581"/>
      <c r="K37" s="582"/>
      <c r="L37" s="337"/>
    </row>
    <row r="38" spans="1:12" ht="30.15" customHeight="1">
      <c r="A38" s="343"/>
      <c r="D38" s="428"/>
      <c r="E38" s="358"/>
      <c r="G38" s="583" t="s">
        <v>98</v>
      </c>
      <c r="H38" s="584"/>
      <c r="I38" s="403"/>
      <c r="J38" s="390" t="s">
        <v>208</v>
      </c>
      <c r="K38" s="404"/>
      <c r="L38" s="337"/>
    </row>
    <row r="39" spans="1:12" ht="30.15" customHeight="1">
      <c r="A39" s="343"/>
      <c r="D39" s="439"/>
      <c r="E39" s="358" t="s">
        <v>16</v>
      </c>
      <c r="G39" s="585" t="s">
        <v>209</v>
      </c>
      <c r="H39" s="586"/>
      <c r="I39" s="586"/>
      <c r="J39" s="586"/>
      <c r="K39" s="587"/>
      <c r="L39" s="337"/>
    </row>
    <row r="40" spans="1:12" ht="30.15" customHeight="1">
      <c r="A40" s="343"/>
      <c r="E40" s="358" t="s">
        <v>17</v>
      </c>
      <c r="G40" s="1028"/>
      <c r="H40" s="1029"/>
      <c r="I40" s="1029"/>
      <c r="J40" s="1029"/>
      <c r="K40" s="1030"/>
      <c r="L40" s="337"/>
    </row>
    <row r="41" spans="1:12" ht="30.15" customHeight="1">
      <c r="A41" s="343"/>
      <c r="E41" s="358" t="s">
        <v>19</v>
      </c>
      <c r="G41" s="1031"/>
      <c r="H41" s="1032"/>
      <c r="I41" s="1032"/>
      <c r="J41" s="1032"/>
      <c r="K41" s="1033"/>
      <c r="L41" s="337"/>
    </row>
    <row r="42" spans="1:12" ht="24" thickBot="1">
      <c r="A42" s="370"/>
      <c r="B42" s="371"/>
      <c r="C42" s="371"/>
      <c r="D42" s="371"/>
      <c r="E42" s="372"/>
      <c r="F42" s="371"/>
      <c r="G42" s="371"/>
      <c r="H42" s="371"/>
      <c r="I42" s="371"/>
      <c r="J42" s="371"/>
      <c r="K42" s="371"/>
      <c r="L42" s="373"/>
    </row>
  </sheetData>
  <sheetProtection formatCells="0" formatColumns="0" formatRows="0" selectLockedCells="1"/>
  <mergeCells count="32">
    <mergeCell ref="C2:D2"/>
    <mergeCell ref="G2:K2"/>
    <mergeCell ref="G3:K3"/>
    <mergeCell ref="A8:L8"/>
    <mergeCell ref="C11:D11"/>
    <mergeCell ref="C23:E23"/>
    <mergeCell ref="G23:K23"/>
    <mergeCell ref="G12:K12"/>
    <mergeCell ref="G13:K13"/>
    <mergeCell ref="D14:D15"/>
    <mergeCell ref="G14:K14"/>
    <mergeCell ref="G15:K15"/>
    <mergeCell ref="G16:K16"/>
    <mergeCell ref="G33:K33"/>
    <mergeCell ref="G17:K17"/>
    <mergeCell ref="G18:K18"/>
    <mergeCell ref="G19:K19"/>
    <mergeCell ref="G20:K20"/>
    <mergeCell ref="G21:K21"/>
    <mergeCell ref="G26:I26"/>
    <mergeCell ref="G27:I27"/>
    <mergeCell ref="G30:K30"/>
    <mergeCell ref="G31:K31"/>
    <mergeCell ref="G32:K32"/>
    <mergeCell ref="G40:K40"/>
    <mergeCell ref="G41:K41"/>
    <mergeCell ref="G34:K34"/>
    <mergeCell ref="G35:K35"/>
    <mergeCell ref="G36:K36"/>
    <mergeCell ref="G37:K37"/>
    <mergeCell ref="G38:H38"/>
    <mergeCell ref="G39:K39"/>
  </mergeCells>
  <phoneticPr fontId="1"/>
  <pageMargins left="1.1811023622047245" right="0.31496062992125984" top="0.74803149606299213" bottom="0.35433070866141736" header="0.31496062992125984" footer="0.31496062992125984"/>
  <pageSetup paperSize="9" scale="51"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D5426-9AB8-448E-9781-BB2E1C57B587}">
  <sheetPr>
    <tabColor rgb="FF92D050"/>
    <pageSetUpPr fitToPage="1"/>
  </sheetPr>
  <dimension ref="A1:M23"/>
  <sheetViews>
    <sheetView showGridLines="0" view="pageBreakPreview" zoomScale="70" zoomScaleNormal="100" zoomScaleSheetLayoutView="70" workbookViewId="0">
      <selection activeCell="G25" sqref="G25:K25"/>
    </sheetView>
  </sheetViews>
  <sheetFormatPr defaultColWidth="9" defaultRowHeight="23.5"/>
  <cols>
    <col min="1" max="1" width="5.58203125" style="267" customWidth="1"/>
    <col min="2" max="2" width="7.58203125" style="267" customWidth="1"/>
    <col min="3" max="3" width="7.1640625" style="267" customWidth="1"/>
    <col min="4" max="4" width="25.1640625" style="267" bestFit="1" customWidth="1"/>
    <col min="5" max="5" width="20.58203125" style="267" customWidth="1"/>
    <col min="6" max="6" width="11.6640625" style="270" customWidth="1"/>
    <col min="7" max="7" width="7.58203125" style="267" customWidth="1"/>
    <col min="8" max="8" width="5.58203125" style="267" customWidth="1"/>
    <col min="9" max="9" width="10.58203125" style="267" customWidth="1"/>
    <col min="10" max="10" width="16.5" style="267" customWidth="1"/>
    <col min="11" max="12" width="5.58203125" style="267" customWidth="1"/>
    <col min="13" max="13" width="7.58203125" style="267" customWidth="1"/>
    <col min="14" max="16384" width="9" style="267"/>
  </cols>
  <sheetData>
    <row r="1" spans="1:13" ht="24.9" customHeight="1">
      <c r="A1" s="263"/>
      <c r="B1" s="264"/>
      <c r="C1" s="264"/>
      <c r="D1" s="264"/>
      <c r="E1" s="264"/>
      <c r="F1" s="265"/>
      <c r="G1" s="264"/>
      <c r="H1" s="264"/>
      <c r="I1" s="264"/>
      <c r="J1" s="264"/>
      <c r="K1" s="264"/>
      <c r="L1" s="264"/>
      <c r="M1" s="266"/>
    </row>
    <row r="2" spans="1:13" ht="24.9" customHeight="1">
      <c r="A2" s="1088" t="s">
        <v>324</v>
      </c>
      <c r="B2" s="1089"/>
      <c r="C2" s="1089"/>
      <c r="D2" s="1089"/>
      <c r="E2" s="1089"/>
      <c r="F2" s="1089"/>
      <c r="G2" s="1089"/>
      <c r="H2" s="1089"/>
      <c r="I2" s="1089"/>
      <c r="J2" s="1089"/>
      <c r="K2" s="1089"/>
      <c r="L2" s="1089"/>
      <c r="M2" s="1090"/>
    </row>
    <row r="3" spans="1:13" ht="24.9" customHeight="1">
      <c r="A3" s="1088" t="s">
        <v>364</v>
      </c>
      <c r="B3" s="1091"/>
      <c r="C3" s="1091"/>
      <c r="D3" s="1091"/>
      <c r="E3" s="1091"/>
      <c r="F3" s="1091"/>
      <c r="G3" s="1091"/>
      <c r="H3" s="1091"/>
      <c r="I3" s="1091"/>
      <c r="J3" s="1091"/>
      <c r="K3" s="1091"/>
      <c r="L3" s="1091"/>
      <c r="M3" s="1090"/>
    </row>
    <row r="4" spans="1:13" ht="24.9" customHeight="1">
      <c r="A4" s="432"/>
      <c r="B4" s="391"/>
      <c r="C4" s="391"/>
      <c r="D4" s="391"/>
      <c r="E4" s="391"/>
      <c r="F4" s="391"/>
      <c r="G4" s="391"/>
      <c r="H4" s="391"/>
      <c r="I4" s="1092" t="s">
        <v>21</v>
      </c>
      <c r="J4" s="1093"/>
      <c r="K4" s="1093"/>
      <c r="L4" s="1093"/>
      <c r="M4" s="268"/>
    </row>
    <row r="5" spans="1:13" ht="20.149999999999999" customHeight="1">
      <c r="A5" s="269"/>
      <c r="B5" s="392"/>
      <c r="C5" s="392"/>
      <c r="D5" s="392"/>
      <c r="E5" s="392"/>
      <c r="F5" s="393"/>
      <c r="G5" s="392"/>
      <c r="H5" s="392"/>
      <c r="I5" s="392"/>
      <c r="J5" s="392"/>
      <c r="K5" s="392"/>
      <c r="L5" s="392"/>
      <c r="M5" s="271"/>
    </row>
    <row r="6" spans="1:13" ht="12.15" customHeight="1" thickBot="1">
      <c r="A6" s="269"/>
      <c r="B6" s="394"/>
      <c r="C6" s="394"/>
      <c r="D6" s="430"/>
      <c r="E6" s="430"/>
      <c r="F6" s="394"/>
      <c r="G6" s="430"/>
      <c r="H6" s="430"/>
      <c r="I6" s="430"/>
      <c r="J6" s="430"/>
      <c r="K6" s="430"/>
      <c r="L6" s="430"/>
      <c r="M6" s="271"/>
    </row>
    <row r="7" spans="1:13" ht="24.9" customHeight="1" thickBot="1">
      <c r="A7" s="269"/>
      <c r="B7" s="394" t="s">
        <v>52</v>
      </c>
      <c r="C7" s="394" t="s">
        <v>359</v>
      </c>
      <c r="D7" s="441" t="s">
        <v>365</v>
      </c>
      <c r="E7" s="407">
        <f>E8*C21</f>
        <v>0</v>
      </c>
      <c r="F7" s="394" t="s">
        <v>56</v>
      </c>
      <c r="G7" s="406"/>
      <c r="H7" s="397"/>
      <c r="I7" s="430"/>
      <c r="J7" s="430"/>
      <c r="K7" s="430"/>
      <c r="L7" s="430"/>
      <c r="M7" s="271"/>
    </row>
    <row r="8" spans="1:13" ht="24.9" customHeight="1">
      <c r="A8" s="269"/>
      <c r="B8" s="394"/>
      <c r="C8" s="394"/>
      <c r="D8" s="376" t="s">
        <v>110</v>
      </c>
      <c r="E8" s="546">
        <v>20000</v>
      </c>
      <c r="F8" s="394" t="s">
        <v>56</v>
      </c>
      <c r="G8" s="394" t="s">
        <v>59</v>
      </c>
      <c r="H8" s="1094" t="s">
        <v>58</v>
      </c>
      <c r="I8" s="1095"/>
      <c r="J8" s="414"/>
      <c r="K8" s="394"/>
      <c r="L8" s="394"/>
      <c r="M8" s="271"/>
    </row>
    <row r="9" spans="1:13" ht="12.15" customHeight="1">
      <c r="A9" s="269"/>
      <c r="B9" s="394"/>
      <c r="C9" s="394"/>
      <c r="D9" s="430"/>
      <c r="E9" s="430"/>
      <c r="F9" s="394"/>
      <c r="G9" s="430"/>
      <c r="H9" s="430"/>
      <c r="I9" s="430"/>
      <c r="J9" s="430"/>
      <c r="K9" s="430"/>
      <c r="L9" s="430"/>
      <c r="M9" s="271"/>
    </row>
    <row r="10" spans="1:13" s="278" customFormat="1" ht="22.5">
      <c r="A10" s="275"/>
      <c r="B10" s="398"/>
      <c r="C10" s="661" t="s">
        <v>167</v>
      </c>
      <c r="D10" s="670"/>
      <c r="E10" s="1096" t="s">
        <v>252</v>
      </c>
      <c r="F10" s="1084"/>
      <c r="G10" s="1084"/>
      <c r="H10" s="1084"/>
      <c r="I10" s="1086"/>
      <c r="J10" s="1087"/>
      <c r="K10" s="295"/>
      <c r="M10" s="277"/>
    </row>
    <row r="11" spans="1:13" s="287" customFormat="1" ht="20">
      <c r="A11" s="279"/>
      <c r="B11" s="399"/>
      <c r="C11" s="1083"/>
      <c r="D11" s="1084"/>
      <c r="E11" s="1085"/>
      <c r="F11" s="1086"/>
      <c r="G11" s="1086"/>
      <c r="H11" s="1086"/>
      <c r="I11" s="1086"/>
      <c r="J11" s="1087"/>
      <c r="K11" s="413"/>
      <c r="M11" s="286"/>
    </row>
    <row r="12" spans="1:13" s="287" customFormat="1" ht="20">
      <c r="A12" s="279"/>
      <c r="B12" s="399"/>
      <c r="C12" s="1083"/>
      <c r="D12" s="1084"/>
      <c r="E12" s="1085"/>
      <c r="F12" s="1086"/>
      <c r="G12" s="1086"/>
      <c r="H12" s="1086"/>
      <c r="I12" s="1086"/>
      <c r="J12" s="1087"/>
      <c r="K12" s="413"/>
      <c r="M12" s="286"/>
    </row>
    <row r="13" spans="1:13" s="287" customFormat="1" ht="20">
      <c r="A13" s="279"/>
      <c r="B13" s="399"/>
      <c r="C13" s="1083"/>
      <c r="D13" s="1084"/>
      <c r="E13" s="1085"/>
      <c r="F13" s="1086"/>
      <c r="G13" s="1086"/>
      <c r="H13" s="1086"/>
      <c r="I13" s="1086"/>
      <c r="J13" s="1087"/>
      <c r="K13" s="413"/>
      <c r="M13" s="286"/>
    </row>
    <row r="14" spans="1:13" s="287" customFormat="1" ht="20">
      <c r="A14" s="279"/>
      <c r="B14" s="399"/>
      <c r="C14" s="1083"/>
      <c r="D14" s="1084"/>
      <c r="E14" s="1085"/>
      <c r="F14" s="1086"/>
      <c r="G14" s="1086"/>
      <c r="H14" s="1086"/>
      <c r="I14" s="1086"/>
      <c r="J14" s="1087"/>
      <c r="K14" s="413"/>
      <c r="M14" s="286"/>
    </row>
    <row r="15" spans="1:13" s="287" customFormat="1" ht="20">
      <c r="A15" s="279"/>
      <c r="B15" s="399"/>
      <c r="C15" s="1083"/>
      <c r="D15" s="1084"/>
      <c r="E15" s="1085"/>
      <c r="F15" s="1086"/>
      <c r="G15" s="1086"/>
      <c r="H15" s="1086"/>
      <c r="I15" s="1086"/>
      <c r="J15" s="1087"/>
      <c r="K15" s="413"/>
      <c r="M15" s="286"/>
    </row>
    <row r="16" spans="1:13" s="287" customFormat="1" ht="20">
      <c r="A16" s="279"/>
      <c r="B16" s="399"/>
      <c r="C16" s="1083"/>
      <c r="D16" s="1084"/>
      <c r="E16" s="1085"/>
      <c r="F16" s="1086"/>
      <c r="G16" s="1086"/>
      <c r="H16" s="1086"/>
      <c r="I16" s="1086"/>
      <c r="J16" s="1087"/>
      <c r="K16" s="413"/>
      <c r="M16" s="286"/>
    </row>
    <row r="17" spans="1:13" s="287" customFormat="1" ht="20">
      <c r="A17" s="279"/>
      <c r="B17" s="399"/>
      <c r="C17" s="1083"/>
      <c r="D17" s="1084"/>
      <c r="E17" s="1085"/>
      <c r="F17" s="1086"/>
      <c r="G17" s="1086"/>
      <c r="H17" s="1086"/>
      <c r="I17" s="1086"/>
      <c r="J17" s="1087"/>
      <c r="K17" s="413"/>
      <c r="M17" s="286"/>
    </row>
    <row r="18" spans="1:13" s="287" customFormat="1" ht="20">
      <c r="A18" s="279"/>
      <c r="B18" s="399"/>
      <c r="C18" s="1083"/>
      <c r="D18" s="1084"/>
      <c r="E18" s="1085"/>
      <c r="F18" s="1086"/>
      <c r="G18" s="1086"/>
      <c r="H18" s="1086"/>
      <c r="I18" s="1086"/>
      <c r="J18" s="1087"/>
      <c r="K18" s="413"/>
      <c r="M18" s="286"/>
    </row>
    <row r="19" spans="1:13" s="287" customFormat="1" ht="20">
      <c r="A19" s="279"/>
      <c r="B19" s="399"/>
      <c r="C19" s="1083"/>
      <c r="D19" s="1084"/>
      <c r="E19" s="1085"/>
      <c r="F19" s="1086"/>
      <c r="G19" s="1086"/>
      <c r="H19" s="1086"/>
      <c r="I19" s="1086"/>
      <c r="J19" s="1087"/>
      <c r="K19" s="413"/>
      <c r="M19" s="286"/>
    </row>
    <row r="20" spans="1:13" s="287" customFormat="1" ht="20">
      <c r="A20" s="279"/>
      <c r="B20" s="399"/>
      <c r="C20" s="1083"/>
      <c r="D20" s="1084"/>
      <c r="E20" s="1085"/>
      <c r="F20" s="1086"/>
      <c r="G20" s="1086"/>
      <c r="H20" s="1086"/>
      <c r="I20" s="1086"/>
      <c r="J20" s="1087"/>
      <c r="K20" s="413"/>
      <c r="M20" s="286"/>
    </row>
    <row r="21" spans="1:13" s="278" customFormat="1" ht="18">
      <c r="A21" s="275"/>
      <c r="B21" s="400"/>
      <c r="C21" s="377">
        <f>SUBTOTAL(3,C11:D20)</f>
        <v>0</v>
      </c>
      <c r="D21" s="401" t="s">
        <v>58</v>
      </c>
      <c r="E21" s="1085"/>
      <c r="F21" s="1086"/>
      <c r="G21" s="1086"/>
      <c r="H21" s="1086"/>
      <c r="I21" s="1086"/>
      <c r="J21" s="1087"/>
      <c r="K21" s="295"/>
      <c r="M21" s="277"/>
    </row>
    <row r="22" spans="1:13" ht="12.15" customHeight="1">
      <c r="A22" s="269"/>
      <c r="B22" s="430"/>
      <c r="C22" s="430"/>
      <c r="D22" s="430"/>
      <c r="E22" s="430"/>
      <c r="F22" s="394"/>
      <c r="G22" s="430"/>
      <c r="H22" s="430"/>
      <c r="I22" s="430"/>
      <c r="J22" s="402"/>
      <c r="K22" s="402"/>
      <c r="L22" s="402"/>
      <c r="M22" s="271"/>
    </row>
    <row r="23" spans="1:13" ht="24.9" customHeight="1" thickBot="1">
      <c r="A23" s="298"/>
      <c r="B23" s="299"/>
      <c r="C23" s="299"/>
      <c r="D23" s="299"/>
      <c r="E23" s="299"/>
      <c r="F23" s="300"/>
      <c r="G23" s="299"/>
      <c r="H23" s="299"/>
      <c r="I23" s="299"/>
      <c r="J23" s="299"/>
      <c r="K23" s="299"/>
      <c r="L23" s="299"/>
      <c r="M23" s="301"/>
    </row>
  </sheetData>
  <sheetProtection formatCells="0" formatColumns="0" formatRows="0" selectLockedCells="1"/>
  <mergeCells count="27">
    <mergeCell ref="A2:M2"/>
    <mergeCell ref="A3:M3"/>
    <mergeCell ref="I4:L4"/>
    <mergeCell ref="H8:I8"/>
    <mergeCell ref="C10:D10"/>
    <mergeCell ref="E10:J10"/>
    <mergeCell ref="C11:D11"/>
    <mergeCell ref="E11:J11"/>
    <mergeCell ref="C12:D12"/>
    <mergeCell ref="E12:J12"/>
    <mergeCell ref="C13:D13"/>
    <mergeCell ref="E13:J13"/>
    <mergeCell ref="C14:D14"/>
    <mergeCell ref="E14:J14"/>
    <mergeCell ref="C15:D15"/>
    <mergeCell ref="E15:J15"/>
    <mergeCell ref="C16:D16"/>
    <mergeCell ref="E16:J16"/>
    <mergeCell ref="C20:D20"/>
    <mergeCell ref="E20:J20"/>
    <mergeCell ref="E21:J21"/>
    <mergeCell ref="C17:D17"/>
    <mergeCell ref="E17:J17"/>
    <mergeCell ref="C18:D18"/>
    <mergeCell ref="E18:J18"/>
    <mergeCell ref="C19:D19"/>
    <mergeCell ref="E19:J19"/>
  </mergeCells>
  <phoneticPr fontId="1"/>
  <pageMargins left="1.1811023622047245" right="0.31496062992125984" top="0.74803149606299213" bottom="0.35433070866141736" header="0.31496062992125984" footer="0.31496062992125984"/>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L51"/>
  <sheetViews>
    <sheetView view="pageBreakPreview" topLeftCell="A2" zoomScale="70" zoomScaleNormal="85" zoomScaleSheetLayoutView="70" workbookViewId="0">
      <selection activeCell="N20" sqref="N20"/>
    </sheetView>
  </sheetViews>
  <sheetFormatPr defaultColWidth="9" defaultRowHeight="23.5"/>
  <cols>
    <col min="1" max="1" width="3.58203125" style="338" customWidth="1"/>
    <col min="2" max="2" width="5.58203125" style="338" customWidth="1"/>
    <col min="3" max="3" width="4.4140625" style="338" customWidth="1"/>
    <col min="4" max="4" width="17.1640625" style="338" customWidth="1"/>
    <col min="5" max="5" width="20.1640625" style="359" bestFit="1" customWidth="1"/>
    <col min="6" max="6" width="3.58203125" style="338" customWidth="1"/>
    <col min="7" max="7" width="14.5" style="338" customWidth="1"/>
    <col min="8" max="8" width="7.08203125" style="338" customWidth="1"/>
    <col min="9" max="9" width="20.9140625" style="338" customWidth="1"/>
    <col min="10" max="10" width="17.6640625" style="338" customWidth="1"/>
    <col min="11" max="11" width="28.9140625" style="338" customWidth="1"/>
    <col min="12" max="12" width="11" style="338" customWidth="1"/>
    <col min="13" max="13" width="5.08203125" style="338" customWidth="1"/>
    <col min="14" max="16384" width="9" style="338"/>
  </cols>
  <sheetData>
    <row r="1" spans="1:12" ht="24" thickBot="1">
      <c r="A1" s="339"/>
      <c r="B1" s="340"/>
      <c r="C1" s="340"/>
      <c r="D1" s="340"/>
      <c r="E1" s="341"/>
      <c r="F1" s="340"/>
      <c r="G1" s="340"/>
      <c r="H1" s="340"/>
      <c r="I1" s="340"/>
      <c r="J1" s="340"/>
      <c r="K1" s="340"/>
      <c r="L1" s="342"/>
    </row>
    <row r="2" spans="1:12" ht="54.75" customHeight="1" thickBot="1">
      <c r="A2" s="343"/>
      <c r="B2" s="344"/>
      <c r="C2" s="635"/>
      <c r="D2" s="636"/>
      <c r="E2" s="345"/>
      <c r="F2" s="346"/>
      <c r="G2" s="637" t="s">
        <v>32</v>
      </c>
      <c r="H2" s="638"/>
      <c r="I2" s="638"/>
      <c r="J2" s="638"/>
      <c r="K2" s="639"/>
      <c r="L2" s="337"/>
    </row>
    <row r="3" spans="1:12">
      <c r="A3" s="343"/>
      <c r="B3" s="344"/>
      <c r="C3" s="344"/>
      <c r="D3" s="344"/>
      <c r="E3" s="347"/>
      <c r="F3" s="344"/>
      <c r="G3" s="640" t="s">
        <v>362</v>
      </c>
      <c r="H3" s="641"/>
      <c r="I3" s="641"/>
      <c r="J3" s="641"/>
      <c r="K3" s="641"/>
      <c r="L3" s="337"/>
    </row>
    <row r="4" spans="1:12">
      <c r="A4" s="343"/>
      <c r="B4" s="344"/>
      <c r="C4" s="344"/>
      <c r="D4" s="344"/>
      <c r="E4" s="347"/>
      <c r="F4" s="344"/>
      <c r="G4" s="348" t="s">
        <v>269</v>
      </c>
      <c r="H4" s="344"/>
      <c r="I4" s="344"/>
      <c r="J4" s="344"/>
      <c r="K4" s="349"/>
      <c r="L4" s="337"/>
    </row>
    <row r="5" spans="1:12">
      <c r="A5" s="343"/>
      <c r="B5" s="344"/>
      <c r="C5" s="344"/>
      <c r="D5" s="344"/>
      <c r="E5" s="347"/>
      <c r="F5" s="344"/>
      <c r="G5" s="348"/>
      <c r="H5" s="344"/>
      <c r="I5" s="344"/>
      <c r="J5" s="344"/>
      <c r="K5" s="349"/>
      <c r="L5" s="337"/>
    </row>
    <row r="6" spans="1:12">
      <c r="A6" s="343"/>
      <c r="B6" s="344"/>
      <c r="C6" s="344"/>
      <c r="D6" s="344"/>
      <c r="E6" s="347"/>
      <c r="F6" s="344"/>
      <c r="G6" s="348"/>
      <c r="H6" s="344"/>
      <c r="I6" s="344"/>
      <c r="J6" s="344"/>
      <c r="K6" s="349"/>
      <c r="L6" s="337"/>
    </row>
    <row r="7" spans="1:12">
      <c r="A7" s="343"/>
      <c r="B7" s="344"/>
      <c r="C7" s="344"/>
      <c r="D7" s="344"/>
      <c r="E7" s="347"/>
      <c r="F7" s="344"/>
      <c r="G7" s="348"/>
      <c r="H7" s="344"/>
      <c r="I7" s="344"/>
      <c r="J7" s="344"/>
      <c r="K7" s="349"/>
      <c r="L7" s="337"/>
    </row>
    <row r="8" spans="1:12" ht="39">
      <c r="A8" s="642" t="s">
        <v>319</v>
      </c>
      <c r="B8" s="643"/>
      <c r="C8" s="644"/>
      <c r="D8" s="644"/>
      <c r="E8" s="644"/>
      <c r="F8" s="644"/>
      <c r="G8" s="644"/>
      <c r="H8" s="644"/>
      <c r="I8" s="644"/>
      <c r="J8" s="644"/>
      <c r="K8" s="644"/>
      <c r="L8" s="645"/>
    </row>
    <row r="9" spans="1:12">
      <c r="A9" s="350"/>
      <c r="B9" s="351"/>
      <c r="C9" s="352"/>
      <c r="D9" s="352"/>
      <c r="E9" s="352"/>
      <c r="F9" s="352"/>
      <c r="G9" s="352"/>
      <c r="H9" s="352"/>
      <c r="I9" s="352"/>
      <c r="J9" s="352"/>
      <c r="K9" s="352"/>
      <c r="L9" s="353"/>
    </row>
    <row r="10" spans="1:12">
      <c r="A10" s="350"/>
      <c r="B10" s="351"/>
      <c r="C10" s="352"/>
      <c r="D10" s="352"/>
      <c r="E10" s="352"/>
      <c r="F10" s="352"/>
      <c r="G10" s="352"/>
      <c r="H10" s="352"/>
      <c r="I10" s="352"/>
      <c r="J10" s="352"/>
      <c r="K10" s="354" t="s">
        <v>21</v>
      </c>
      <c r="L10" s="353"/>
    </row>
    <row r="11" spans="1:12" ht="30.15" customHeight="1" thickBot="1">
      <c r="A11" s="343"/>
      <c r="B11" s="344"/>
      <c r="C11" s="646" t="s">
        <v>275</v>
      </c>
      <c r="D11" s="647"/>
      <c r="E11" s="345"/>
      <c r="F11" s="344"/>
      <c r="G11" s="344"/>
      <c r="H11" s="344"/>
      <c r="I11" s="344"/>
      <c r="J11" s="344"/>
      <c r="K11" s="346"/>
      <c r="L11" s="337"/>
    </row>
    <row r="12" spans="1:12" ht="30.15" customHeight="1">
      <c r="A12" s="343"/>
      <c r="B12" s="344"/>
      <c r="C12" s="354"/>
      <c r="D12" s="420" t="s">
        <v>124</v>
      </c>
      <c r="E12" s="356" t="s">
        <v>5</v>
      </c>
      <c r="F12" s="346"/>
      <c r="G12" s="648"/>
      <c r="H12" s="649"/>
      <c r="I12" s="649"/>
      <c r="J12" s="649"/>
      <c r="K12" s="650"/>
      <c r="L12" s="337"/>
    </row>
    <row r="13" spans="1:12" ht="30.15" customHeight="1">
      <c r="A13" s="343"/>
      <c r="B13" s="344"/>
      <c r="C13" s="354"/>
      <c r="D13" s="358" t="s">
        <v>354</v>
      </c>
      <c r="E13" s="355"/>
      <c r="F13" s="346"/>
      <c r="G13" s="621"/>
      <c r="H13" s="622"/>
      <c r="I13" s="622"/>
      <c r="J13" s="622"/>
      <c r="K13" s="623"/>
      <c r="L13" s="337"/>
    </row>
    <row r="14" spans="1:12" ht="30.15" customHeight="1">
      <c r="A14" s="343"/>
      <c r="B14" s="344"/>
      <c r="C14" s="354"/>
      <c r="D14" s="651" t="s">
        <v>99</v>
      </c>
      <c r="E14" s="356" t="s">
        <v>5</v>
      </c>
      <c r="F14" s="346"/>
      <c r="G14" s="624"/>
      <c r="H14" s="625"/>
      <c r="I14" s="625"/>
      <c r="J14" s="625"/>
      <c r="K14" s="626"/>
      <c r="L14" s="337"/>
    </row>
    <row r="15" spans="1:12" ht="30.15" customHeight="1">
      <c r="A15" s="343"/>
      <c r="B15" s="344"/>
      <c r="C15" s="354"/>
      <c r="D15" s="652"/>
      <c r="E15" s="355"/>
      <c r="F15" s="346"/>
      <c r="G15" s="621"/>
      <c r="H15" s="622"/>
      <c r="I15" s="622"/>
      <c r="J15" s="622"/>
      <c r="K15" s="623"/>
      <c r="L15" s="337"/>
    </row>
    <row r="16" spans="1:12" ht="30.15" customHeight="1">
      <c r="A16" s="343"/>
      <c r="B16" s="344"/>
      <c r="C16" s="354"/>
      <c r="D16" s="420" t="s">
        <v>351</v>
      </c>
      <c r="E16" s="356" t="s">
        <v>5</v>
      </c>
      <c r="F16" s="346"/>
      <c r="G16" s="624"/>
      <c r="H16" s="625"/>
      <c r="I16" s="625"/>
      <c r="J16" s="625"/>
      <c r="K16" s="626"/>
      <c r="L16" s="337"/>
    </row>
    <row r="17" spans="1:12" ht="30.15" customHeight="1">
      <c r="A17" s="343"/>
      <c r="B17" s="344"/>
      <c r="C17" s="354"/>
      <c r="D17" s="358" t="s">
        <v>352</v>
      </c>
      <c r="E17" s="355"/>
      <c r="F17" s="346"/>
      <c r="G17" s="632" t="s">
        <v>284</v>
      </c>
      <c r="H17" s="633"/>
      <c r="I17" s="633"/>
      <c r="J17" s="633"/>
      <c r="K17" s="634"/>
      <c r="L17" s="337"/>
    </row>
    <row r="18" spans="1:12" ht="30.15" customHeight="1">
      <c r="A18" s="343"/>
      <c r="B18" s="344"/>
      <c r="C18" s="354"/>
      <c r="D18" s="355" t="s">
        <v>8</v>
      </c>
      <c r="E18" s="356" t="s">
        <v>0</v>
      </c>
      <c r="F18" s="346"/>
      <c r="G18" s="618"/>
      <c r="H18" s="619"/>
      <c r="I18" s="619"/>
      <c r="J18" s="619"/>
      <c r="K18" s="620"/>
      <c r="L18" s="337"/>
    </row>
    <row r="19" spans="1:12" ht="30.15" customHeight="1">
      <c r="A19" s="343"/>
      <c r="B19" s="344"/>
      <c r="C19" s="349"/>
      <c r="D19" s="355"/>
      <c r="E19" s="356" t="s">
        <v>1</v>
      </c>
      <c r="F19" s="346"/>
      <c r="G19" s="621"/>
      <c r="H19" s="622"/>
      <c r="I19" s="622"/>
      <c r="J19" s="622"/>
      <c r="K19" s="623"/>
      <c r="L19" s="337"/>
    </row>
    <row r="20" spans="1:12" ht="30.15" customHeight="1">
      <c r="A20" s="343"/>
      <c r="B20" s="344"/>
      <c r="C20" s="354"/>
      <c r="D20" s="355" t="s">
        <v>100</v>
      </c>
      <c r="E20" s="356" t="s">
        <v>5</v>
      </c>
      <c r="F20" s="346"/>
      <c r="G20" s="624"/>
      <c r="H20" s="625"/>
      <c r="I20" s="625"/>
      <c r="J20" s="625"/>
      <c r="K20" s="626"/>
      <c r="L20" s="337"/>
    </row>
    <row r="21" spans="1:12" ht="30.15" customHeight="1" thickBot="1">
      <c r="A21" s="343"/>
      <c r="B21" s="344"/>
      <c r="C21" s="354"/>
      <c r="D21" s="355"/>
      <c r="E21" s="356"/>
      <c r="F21" s="346"/>
      <c r="G21" s="627"/>
      <c r="H21" s="628"/>
      <c r="I21" s="628"/>
      <c r="J21" s="628"/>
      <c r="K21" s="629"/>
      <c r="L21" s="337"/>
    </row>
    <row r="22" spans="1:12" ht="30.15" customHeight="1" thickBot="1">
      <c r="A22" s="343"/>
      <c r="B22" s="344"/>
      <c r="C22" s="349"/>
      <c r="D22" s="355"/>
      <c r="E22" s="356"/>
      <c r="F22" s="346"/>
      <c r="G22" s="357"/>
      <c r="H22" s="357"/>
      <c r="I22" s="357"/>
      <c r="J22" s="357"/>
      <c r="K22" s="357"/>
      <c r="L22" s="337"/>
    </row>
    <row r="23" spans="1:12" ht="30.15" customHeight="1" thickBot="1">
      <c r="A23" s="343"/>
      <c r="B23" s="344"/>
      <c r="C23" s="630" t="s">
        <v>203</v>
      </c>
      <c r="D23" s="631"/>
      <c r="E23" s="358"/>
      <c r="F23" s="346"/>
      <c r="G23" s="595" t="s">
        <v>219</v>
      </c>
      <c r="H23" s="596"/>
      <c r="I23" s="596"/>
      <c r="J23" s="596"/>
      <c r="K23" s="597"/>
      <c r="L23" s="337"/>
    </row>
    <row r="24" spans="1:12" ht="30.15" customHeight="1" thickBot="1">
      <c r="A24" s="343"/>
      <c r="B24" s="344"/>
      <c r="F24" s="346"/>
      <c r="G24" s="357"/>
      <c r="H24" s="357"/>
      <c r="I24" s="357"/>
      <c r="J24" s="357"/>
      <c r="K24" s="357"/>
      <c r="L24" s="337"/>
    </row>
    <row r="25" spans="1:12" ht="30.15" customHeight="1" thickBot="1">
      <c r="A25" s="343"/>
      <c r="B25" s="344"/>
      <c r="C25" s="593" t="s">
        <v>204</v>
      </c>
      <c r="D25" s="594"/>
      <c r="E25" s="594"/>
      <c r="F25" s="344"/>
      <c r="G25" s="595" t="s">
        <v>219</v>
      </c>
      <c r="H25" s="596"/>
      <c r="I25" s="596"/>
      <c r="J25" s="596"/>
      <c r="K25" s="597"/>
      <c r="L25" s="337"/>
    </row>
    <row r="26" spans="1:12" ht="30.15" customHeight="1">
      <c r="A26" s="343"/>
      <c r="B26" s="344"/>
      <c r="C26" s="145"/>
      <c r="D26" s="333"/>
      <c r="E26" s="333"/>
      <c r="F26" s="344"/>
      <c r="G26" s="278" t="s">
        <v>343</v>
      </c>
      <c r="H26" s="278"/>
      <c r="I26" s="278"/>
      <c r="J26" s="278"/>
      <c r="K26" s="278"/>
      <c r="L26" s="337"/>
    </row>
    <row r="27" spans="1:12" ht="30.15" customHeight="1">
      <c r="A27" s="343"/>
      <c r="B27" s="344"/>
      <c r="C27" s="145"/>
      <c r="D27" s="333"/>
      <c r="E27" s="333"/>
      <c r="F27" s="344"/>
      <c r="G27" s="278" t="s">
        <v>344</v>
      </c>
      <c r="H27" s="278"/>
      <c r="I27" s="278"/>
      <c r="J27" s="278"/>
      <c r="K27" s="278"/>
      <c r="L27" s="337"/>
    </row>
    <row r="28" spans="1:12" ht="30.15" customHeight="1">
      <c r="A28" s="343"/>
      <c r="B28" s="344"/>
      <c r="C28" s="145"/>
      <c r="D28" s="333"/>
      <c r="E28" s="333"/>
      <c r="F28" s="344"/>
      <c r="G28" s="598" t="s">
        <v>33</v>
      </c>
      <c r="H28" s="599"/>
      <c r="I28" s="599"/>
      <c r="J28" s="599"/>
      <c r="K28" s="599"/>
      <c r="L28" s="337"/>
    </row>
    <row r="29" spans="1:12" ht="24" thickBot="1">
      <c r="A29" s="343"/>
      <c r="B29" s="344"/>
      <c r="C29" s="145"/>
      <c r="D29" s="333"/>
      <c r="E29" s="333"/>
      <c r="F29" s="344"/>
      <c r="G29" s="360"/>
      <c r="H29" s="360"/>
      <c r="I29" s="360"/>
      <c r="J29" s="360"/>
      <c r="K29" s="360"/>
      <c r="L29" s="337"/>
    </row>
    <row r="30" spans="1:12" ht="30.15" customHeight="1" thickBot="1">
      <c r="A30" s="343"/>
      <c r="B30" s="344"/>
      <c r="C30" s="361" t="s">
        <v>316</v>
      </c>
      <c r="D30" s="362"/>
      <c r="E30" s="345"/>
      <c r="F30" s="346"/>
      <c r="G30" s="336">
        <f>'様式1-1（A病院等・雛形）'!G20+'様式1-1（A病院等・雛形）'!G38</f>
        <v>0</v>
      </c>
      <c r="H30" s="351" t="s">
        <v>2</v>
      </c>
      <c r="I30" s="525" t="s">
        <v>379</v>
      </c>
      <c r="J30" s="525"/>
      <c r="K30" s="417"/>
      <c r="L30" s="337"/>
    </row>
    <row r="31" spans="1:12" ht="30.15" customHeight="1">
      <c r="A31" s="343"/>
      <c r="B31" s="344"/>
      <c r="C31" s="363" t="s">
        <v>345</v>
      </c>
      <c r="D31" s="362"/>
      <c r="E31" s="345"/>
      <c r="F31" s="346"/>
      <c r="G31" s="418"/>
      <c r="H31" s="418"/>
      <c r="I31" s="526" t="s">
        <v>355</v>
      </c>
      <c r="J31" s="526"/>
      <c r="K31" s="419"/>
      <c r="L31" s="337"/>
    </row>
    <row r="32" spans="1:12">
      <c r="A32" s="343"/>
      <c r="B32" s="344"/>
      <c r="C32" s="344"/>
      <c r="D32" s="344"/>
      <c r="E32" s="347"/>
      <c r="F32" s="344"/>
      <c r="G32" s="344"/>
      <c r="H32" s="344"/>
      <c r="I32" s="364" t="s">
        <v>118</v>
      </c>
      <c r="J32" s="364"/>
      <c r="K32" s="364"/>
      <c r="L32" s="337"/>
    </row>
    <row r="33" spans="1:12" ht="24" thickBot="1">
      <c r="A33" s="343"/>
      <c r="B33" s="344"/>
      <c r="C33" s="344"/>
      <c r="D33" s="344"/>
      <c r="E33" s="347"/>
      <c r="F33" s="344"/>
      <c r="G33" s="344"/>
      <c r="H33" s="344"/>
      <c r="I33" s="344"/>
      <c r="J33" s="344"/>
      <c r="K33" s="365"/>
      <c r="L33" s="337"/>
    </row>
    <row r="34" spans="1:12" ht="45" customHeight="1" thickBot="1">
      <c r="A34" s="343"/>
      <c r="B34" s="344"/>
      <c r="C34" s="145" t="s">
        <v>317</v>
      </c>
      <c r="D34" s="344"/>
      <c r="E34" s="347"/>
      <c r="F34" s="344"/>
      <c r="G34" s="600">
        <f>G35+G36</f>
        <v>0</v>
      </c>
      <c r="H34" s="601"/>
      <c r="I34" s="602"/>
      <c r="J34" s="349" t="s">
        <v>120</v>
      </c>
      <c r="K34" s="349"/>
      <c r="L34" s="337"/>
    </row>
    <row r="35" spans="1:12" ht="41.15" customHeight="1">
      <c r="A35" s="343"/>
      <c r="B35" s="344"/>
      <c r="C35" s="344"/>
      <c r="D35" s="349" t="s">
        <v>206</v>
      </c>
      <c r="E35" s="347"/>
      <c r="F35" s="344"/>
      <c r="G35" s="603">
        <f>_xlfn.SINGLE('様式1-1（A病院等・雛形）'!J7)+_xlfn.SINGLE('様式1-1（A病院等・雛形）'!J23)+_xlfn.SINGLE('様式1-1（A病院等・雛形）'!J41)+_xlfn.SINGLE('様式1-1（A病院等・雛形）'!J52)</f>
        <v>0</v>
      </c>
      <c r="H35" s="604"/>
      <c r="I35" s="605"/>
      <c r="J35" s="360"/>
      <c r="K35" s="366"/>
      <c r="L35" s="337"/>
    </row>
    <row r="36" spans="1:12" ht="41.15" customHeight="1">
      <c r="A36" s="343"/>
      <c r="B36" s="344"/>
      <c r="C36" s="344"/>
      <c r="D36" s="349" t="s">
        <v>320</v>
      </c>
      <c r="E36" s="347"/>
      <c r="F36" s="344"/>
      <c r="G36" s="606">
        <f>_xlfn.SINGLE('様式1-1（A病院等・雛形）'!J8)+_xlfn.SINGLE('様式1-1（A病院等・雛形）'!J24)</f>
        <v>0</v>
      </c>
      <c r="H36" s="607"/>
      <c r="I36" s="608"/>
      <c r="J36" s="367" t="s">
        <v>380</v>
      </c>
      <c r="K36" s="368"/>
      <c r="L36" s="337"/>
    </row>
    <row r="37" spans="1:12">
      <c r="A37" s="343"/>
      <c r="B37" s="344"/>
      <c r="C37" s="344"/>
      <c r="D37" s="344"/>
      <c r="E37" s="347"/>
      <c r="F37" s="344"/>
      <c r="G37" s="344"/>
      <c r="H37" s="344"/>
      <c r="I37" s="344"/>
      <c r="J37" s="344"/>
      <c r="K37" s="344"/>
      <c r="L37" s="337"/>
    </row>
    <row r="38" spans="1:12" ht="30.15" customHeight="1">
      <c r="A38" s="343"/>
      <c r="B38" s="344"/>
      <c r="C38" s="361" t="s">
        <v>207</v>
      </c>
      <c r="D38" s="344"/>
      <c r="E38" s="347"/>
      <c r="F38" s="344"/>
      <c r="G38" s="344"/>
      <c r="H38" s="344"/>
      <c r="I38" s="344"/>
      <c r="J38" s="344"/>
      <c r="K38" s="344"/>
      <c r="L38" s="337"/>
    </row>
    <row r="39" spans="1:12" ht="30.15" customHeight="1">
      <c r="A39" s="343"/>
      <c r="B39" s="344"/>
      <c r="C39" s="354"/>
      <c r="D39" s="355" t="s">
        <v>18</v>
      </c>
      <c r="E39" s="356" t="s">
        <v>5</v>
      </c>
      <c r="F39" s="346"/>
      <c r="G39" s="609"/>
      <c r="H39" s="610"/>
      <c r="I39" s="610"/>
      <c r="J39" s="610"/>
      <c r="K39" s="611"/>
      <c r="L39" s="337"/>
    </row>
    <row r="40" spans="1:12" ht="30.15" customHeight="1">
      <c r="A40" s="343"/>
      <c r="B40" s="344"/>
      <c r="C40" s="354"/>
      <c r="D40" s="421" t="s">
        <v>353</v>
      </c>
      <c r="E40" s="355"/>
      <c r="F40" s="346"/>
      <c r="G40" s="612"/>
      <c r="H40" s="613"/>
      <c r="I40" s="613"/>
      <c r="J40" s="613"/>
      <c r="K40" s="614"/>
      <c r="L40" s="337"/>
    </row>
    <row r="41" spans="1:12" ht="30.15" customHeight="1">
      <c r="A41" s="343"/>
      <c r="B41" s="344"/>
      <c r="C41" s="354"/>
      <c r="D41" s="355" t="s">
        <v>9</v>
      </c>
      <c r="E41" s="356" t="s">
        <v>11</v>
      </c>
      <c r="F41" s="346"/>
      <c r="G41" s="615" t="s">
        <v>12</v>
      </c>
      <c r="H41" s="616"/>
      <c r="I41" s="616"/>
      <c r="J41" s="616"/>
      <c r="K41" s="617"/>
      <c r="L41" s="337"/>
    </row>
    <row r="42" spans="1:12" ht="30.15" customHeight="1">
      <c r="A42" s="343"/>
      <c r="B42" s="344"/>
      <c r="C42" s="354"/>
      <c r="D42" s="355"/>
      <c r="E42" s="356" t="s">
        <v>5</v>
      </c>
      <c r="F42" s="346"/>
      <c r="G42" s="612"/>
      <c r="H42" s="613"/>
      <c r="I42" s="613"/>
      <c r="J42" s="613"/>
      <c r="K42" s="614"/>
      <c r="L42" s="337"/>
    </row>
    <row r="43" spans="1:12" ht="30.15" customHeight="1">
      <c r="A43" s="343"/>
      <c r="B43" s="344"/>
      <c r="C43" s="354"/>
      <c r="D43" s="355"/>
      <c r="E43" s="355"/>
      <c r="F43" s="346"/>
      <c r="G43" s="591"/>
      <c r="H43" s="592"/>
      <c r="I43" s="592"/>
      <c r="J43" s="592"/>
      <c r="K43" s="590"/>
      <c r="L43" s="337"/>
    </row>
    <row r="44" spans="1:12" ht="30.15" customHeight="1">
      <c r="A44" s="343"/>
      <c r="B44" s="344"/>
      <c r="C44" s="354"/>
      <c r="D44" s="355" t="s">
        <v>10</v>
      </c>
      <c r="E44" s="356" t="s">
        <v>0</v>
      </c>
      <c r="F44" s="346"/>
      <c r="G44" s="578"/>
      <c r="H44" s="579"/>
      <c r="I44" s="579"/>
      <c r="J44" s="579"/>
      <c r="K44" s="577"/>
      <c r="L44" s="337"/>
    </row>
    <row r="45" spans="1:12" ht="30.15" customHeight="1">
      <c r="A45" s="343"/>
      <c r="B45" s="344"/>
      <c r="C45" s="354"/>
      <c r="D45" s="355"/>
      <c r="E45" s="356" t="s">
        <v>13</v>
      </c>
      <c r="F45" s="346"/>
      <c r="G45" s="578"/>
      <c r="H45" s="579"/>
      <c r="I45" s="579"/>
      <c r="J45" s="579"/>
      <c r="K45" s="577"/>
      <c r="L45" s="337"/>
    </row>
    <row r="46" spans="1:12" ht="30.15" customHeight="1">
      <c r="A46" s="343"/>
      <c r="B46" s="344"/>
      <c r="C46" s="344"/>
      <c r="D46" s="355" t="s">
        <v>14</v>
      </c>
      <c r="E46" s="356" t="s">
        <v>15</v>
      </c>
      <c r="F46" s="344"/>
      <c r="G46" s="580" t="s">
        <v>20</v>
      </c>
      <c r="H46" s="581"/>
      <c r="I46" s="581"/>
      <c r="J46" s="581"/>
      <c r="K46" s="582"/>
      <c r="L46" s="337"/>
    </row>
    <row r="47" spans="1:12" ht="30.15" customHeight="1">
      <c r="A47" s="343"/>
      <c r="B47" s="344"/>
      <c r="C47" s="344"/>
      <c r="D47" s="355"/>
      <c r="E47" s="356"/>
      <c r="F47" s="344"/>
      <c r="G47" s="583" t="s">
        <v>98</v>
      </c>
      <c r="H47" s="584"/>
      <c r="I47" s="403"/>
      <c r="J47" s="369" t="s">
        <v>208</v>
      </c>
      <c r="K47" s="404"/>
      <c r="L47" s="337"/>
    </row>
    <row r="48" spans="1:12" ht="30.15" customHeight="1">
      <c r="A48" s="343"/>
      <c r="B48" s="344"/>
      <c r="C48" s="344"/>
      <c r="D48" s="349"/>
      <c r="E48" s="356" t="s">
        <v>16</v>
      </c>
      <c r="F48" s="344"/>
      <c r="G48" s="585" t="s">
        <v>209</v>
      </c>
      <c r="H48" s="586"/>
      <c r="I48" s="586"/>
      <c r="J48" s="586"/>
      <c r="K48" s="587"/>
      <c r="L48" s="337"/>
    </row>
    <row r="49" spans="1:12" ht="30.15" customHeight="1">
      <c r="A49" s="343"/>
      <c r="B49" s="344"/>
      <c r="C49" s="344"/>
      <c r="D49" s="344"/>
      <c r="E49" s="356" t="s">
        <v>17</v>
      </c>
      <c r="F49" s="344"/>
      <c r="G49" s="588"/>
      <c r="H49" s="589"/>
      <c r="I49" s="589"/>
      <c r="J49" s="589"/>
      <c r="K49" s="590"/>
      <c r="L49" s="337"/>
    </row>
    <row r="50" spans="1:12" ht="30.15" customHeight="1">
      <c r="A50" s="343"/>
      <c r="B50" s="344"/>
      <c r="C50" s="344"/>
      <c r="D50" s="344"/>
      <c r="E50" s="356" t="s">
        <v>19</v>
      </c>
      <c r="F50" s="344"/>
      <c r="G50" s="575"/>
      <c r="H50" s="576"/>
      <c r="I50" s="576"/>
      <c r="J50" s="576"/>
      <c r="K50" s="577"/>
      <c r="L50" s="337"/>
    </row>
    <row r="51" spans="1:12" ht="24" thickBot="1">
      <c r="A51" s="370"/>
      <c r="B51" s="371"/>
      <c r="C51" s="371"/>
      <c r="D51" s="371"/>
      <c r="E51" s="372"/>
      <c r="F51" s="371"/>
      <c r="G51" s="371"/>
      <c r="H51" s="371"/>
      <c r="I51" s="371"/>
      <c r="J51" s="371"/>
      <c r="K51" s="371"/>
      <c r="L51" s="373"/>
    </row>
  </sheetData>
  <sheetProtection formatCells="0" formatColumns="0" formatRows="0" selectLockedCells="1"/>
  <mergeCells count="36">
    <mergeCell ref="G17:K17"/>
    <mergeCell ref="C2:D2"/>
    <mergeCell ref="G2:K2"/>
    <mergeCell ref="G3:K3"/>
    <mergeCell ref="A8:L8"/>
    <mergeCell ref="C11:D11"/>
    <mergeCell ref="G12:K12"/>
    <mergeCell ref="G13:K13"/>
    <mergeCell ref="D14:D15"/>
    <mergeCell ref="G14:K14"/>
    <mergeCell ref="G15:K15"/>
    <mergeCell ref="G16:K16"/>
    <mergeCell ref="G18:K18"/>
    <mergeCell ref="G19:K19"/>
    <mergeCell ref="G20:K20"/>
    <mergeCell ref="G21:K21"/>
    <mergeCell ref="C23:D23"/>
    <mergeCell ref="G23:K23"/>
    <mergeCell ref="G43:K43"/>
    <mergeCell ref="C25:E25"/>
    <mergeCell ref="G25:K25"/>
    <mergeCell ref="G28:K28"/>
    <mergeCell ref="G34:I34"/>
    <mergeCell ref="G35:I35"/>
    <mergeCell ref="G36:I36"/>
    <mergeCell ref="G39:K39"/>
    <mergeCell ref="G40:K40"/>
    <mergeCell ref="G41:K41"/>
    <mergeCell ref="G42:K42"/>
    <mergeCell ref="G50:K50"/>
    <mergeCell ref="G44:K44"/>
    <mergeCell ref="G45:K45"/>
    <mergeCell ref="G46:K46"/>
    <mergeCell ref="G47:H47"/>
    <mergeCell ref="G48:K48"/>
    <mergeCell ref="G49:K49"/>
  </mergeCells>
  <phoneticPr fontId="1"/>
  <conditionalFormatting sqref="G2:K2">
    <cfRule type="cellIs" dxfId="5" priority="4" operator="equal">
      <formula>$G$30</formula>
    </cfRule>
  </conditionalFormatting>
  <pageMargins left="1.1811023622047245" right="0.31496062992125984" top="0.74803149606299213" bottom="0.35433070866141736"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対象先リスト!$C$3</xm:f>
          </x14:formula1>
          <xm:sqref>G2:K2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pageSetUpPr fitToPage="1"/>
  </sheetPr>
  <dimension ref="B1:J47"/>
  <sheetViews>
    <sheetView view="pageBreakPreview" zoomScale="70" zoomScaleNormal="100" zoomScaleSheetLayoutView="70" workbookViewId="0">
      <selection activeCell="L43" sqref="L43"/>
    </sheetView>
  </sheetViews>
  <sheetFormatPr defaultColWidth="9" defaultRowHeight="23.5"/>
  <cols>
    <col min="1" max="1" width="3.58203125" style="3" customWidth="1"/>
    <col min="2" max="2" width="3" style="3" customWidth="1"/>
    <col min="3" max="3" width="4.4140625" style="3" customWidth="1"/>
    <col min="4" max="4" width="17.1640625" style="3" customWidth="1"/>
    <col min="5" max="5" width="20.1640625" style="4" bestFit="1" customWidth="1"/>
    <col min="6" max="6" width="3.58203125" style="3" customWidth="1"/>
    <col min="7" max="7" width="14.5" style="3" customWidth="1"/>
    <col min="8" max="8" width="7.08203125" style="3" customWidth="1"/>
    <col min="9" max="9" width="56.4140625" style="3" customWidth="1"/>
    <col min="10" max="16384" width="9" style="3"/>
  </cols>
  <sheetData>
    <row r="1" spans="2:10" ht="24" thickBot="1"/>
    <row r="2" spans="2:10">
      <c r="B2" s="5"/>
      <c r="C2" s="6"/>
      <c r="D2" s="6"/>
      <c r="E2" s="7"/>
      <c r="F2" s="6"/>
      <c r="G2" s="6"/>
      <c r="H2" s="6"/>
      <c r="I2" s="6"/>
      <c r="J2" s="8"/>
    </row>
    <row r="3" spans="2:10">
      <c r="B3" s="1097" t="s">
        <v>330</v>
      </c>
      <c r="C3" s="1098"/>
      <c r="D3" s="1098"/>
      <c r="E3" s="1098"/>
      <c r="F3" s="1098"/>
      <c r="G3" s="1098"/>
      <c r="H3" s="1098"/>
      <c r="I3" s="1098"/>
      <c r="J3" s="1099"/>
    </row>
    <row r="4" spans="2:10">
      <c r="B4" s="33"/>
      <c r="C4" s="34"/>
      <c r="D4" s="34"/>
      <c r="E4" s="34"/>
      <c r="F4" s="34"/>
      <c r="G4" s="34"/>
      <c r="H4" s="34"/>
      <c r="I4" s="34"/>
      <c r="J4" s="35"/>
    </row>
    <row r="5" spans="2:10">
      <c r="B5" s="33"/>
      <c r="C5" s="40" t="s">
        <v>86</v>
      </c>
      <c r="D5" s="34"/>
      <c r="E5" s="34"/>
      <c r="F5" s="34"/>
      <c r="G5" s="34"/>
      <c r="H5" s="34"/>
      <c r="I5" s="14"/>
      <c r="J5" s="35"/>
    </row>
    <row r="6" spans="2:10">
      <c r="B6" s="33"/>
      <c r="C6" s="40" t="s">
        <v>50</v>
      </c>
      <c r="D6" s="34"/>
      <c r="E6" s="34"/>
      <c r="F6" s="34"/>
      <c r="G6" s="34"/>
      <c r="H6" s="34"/>
      <c r="I6" s="14"/>
      <c r="J6" s="35"/>
    </row>
    <row r="7" spans="2:10" ht="28.25" customHeight="1" thickBot="1">
      <c r="B7" s="9"/>
      <c r="C7" s="40"/>
      <c r="D7" s="13"/>
      <c r="E7" s="18"/>
      <c r="F7" s="13"/>
      <c r="G7" s="13"/>
      <c r="H7" s="13"/>
      <c r="I7" s="13"/>
      <c r="J7" s="12"/>
    </row>
    <row r="8" spans="2:10" ht="30.15" customHeight="1">
      <c r="B8" s="9"/>
      <c r="C8" s="36"/>
      <c r="D8" s="44"/>
      <c r="E8" s="45"/>
      <c r="F8" s="46"/>
      <c r="G8" s="47"/>
      <c r="H8" s="47"/>
      <c r="I8" s="48"/>
      <c r="J8" s="12"/>
    </row>
    <row r="9" spans="2:10">
      <c r="B9" s="9"/>
      <c r="C9" s="36"/>
      <c r="D9" s="49"/>
      <c r="E9" s="10"/>
      <c r="F9" s="11"/>
      <c r="G9" s="24"/>
      <c r="H9" s="37"/>
      <c r="I9" s="35"/>
      <c r="J9" s="12"/>
    </row>
    <row r="10" spans="2:10">
      <c r="B10" s="9"/>
      <c r="C10" s="36"/>
      <c r="D10" s="49"/>
      <c r="E10" s="10"/>
      <c r="F10" s="11"/>
      <c r="G10" s="37"/>
      <c r="H10" s="37"/>
      <c r="I10" s="35"/>
      <c r="J10" s="12"/>
    </row>
    <row r="11" spans="2:10" ht="30.15" customHeight="1">
      <c r="B11" s="9"/>
      <c r="C11" s="36"/>
      <c r="D11" s="49"/>
      <c r="E11" s="10"/>
      <c r="F11" s="11"/>
      <c r="G11" s="11"/>
      <c r="H11" s="11"/>
      <c r="I11" s="50"/>
      <c r="J11" s="12"/>
    </row>
    <row r="12" spans="2:10" ht="30.15" customHeight="1">
      <c r="B12" s="9"/>
      <c r="C12" s="14"/>
      <c r="D12" s="51"/>
      <c r="E12" s="16"/>
      <c r="F12" s="11"/>
      <c r="G12" s="37"/>
      <c r="H12" s="37"/>
      <c r="I12" s="35"/>
      <c r="J12" s="12"/>
    </row>
    <row r="13" spans="2:10" ht="30.15" customHeight="1">
      <c r="B13" s="9"/>
      <c r="C13" s="14"/>
      <c r="D13" s="51"/>
      <c r="E13" s="15"/>
      <c r="F13" s="11"/>
      <c r="G13" s="37"/>
      <c r="H13" s="37"/>
      <c r="I13" s="35"/>
      <c r="J13" s="12"/>
    </row>
    <row r="14" spans="2:10" ht="30.15" customHeight="1">
      <c r="B14" s="9"/>
      <c r="C14" s="14"/>
      <c r="D14" s="51"/>
      <c r="E14" s="16"/>
      <c r="F14" s="11"/>
      <c r="G14" s="37"/>
      <c r="H14" s="37"/>
      <c r="I14" s="35"/>
      <c r="J14" s="12"/>
    </row>
    <row r="15" spans="2:10" ht="30.15" customHeight="1">
      <c r="B15" s="9"/>
      <c r="C15" s="14"/>
      <c r="D15" s="51"/>
      <c r="E15" s="15"/>
      <c r="F15" s="11"/>
      <c r="G15" s="37"/>
      <c r="H15" s="37"/>
      <c r="I15" s="35"/>
      <c r="J15" s="12"/>
    </row>
    <row r="16" spans="2:10" ht="30.15" customHeight="1">
      <c r="B16" s="9"/>
      <c r="C16" s="14"/>
      <c r="D16" s="51"/>
      <c r="E16" s="16"/>
      <c r="F16" s="11"/>
      <c r="G16" s="37"/>
      <c r="H16" s="37"/>
      <c r="I16" s="35"/>
      <c r="J16" s="12"/>
    </row>
    <row r="17" spans="2:10" ht="30.15" customHeight="1">
      <c r="B17" s="9"/>
      <c r="C17" s="14"/>
      <c r="D17" s="51"/>
      <c r="E17" s="15"/>
      <c r="F17" s="11"/>
      <c r="G17" s="37"/>
      <c r="H17" s="37"/>
      <c r="I17" s="35"/>
      <c r="J17" s="12"/>
    </row>
    <row r="18" spans="2:10" ht="30.15" customHeight="1">
      <c r="B18" s="9"/>
      <c r="C18" s="14"/>
      <c r="D18" s="51"/>
      <c r="E18" s="16"/>
      <c r="F18" s="11"/>
      <c r="G18" s="37"/>
      <c r="H18" s="37"/>
      <c r="I18" s="35"/>
      <c r="J18" s="12"/>
    </row>
    <row r="19" spans="2:10" ht="30.15" customHeight="1">
      <c r="B19" s="9"/>
      <c r="C19" s="36"/>
      <c r="D19" s="51"/>
      <c r="E19" s="16"/>
      <c r="F19" s="11"/>
      <c r="G19" s="37"/>
      <c r="H19" s="37"/>
      <c r="I19" s="35"/>
      <c r="J19" s="12"/>
    </row>
    <row r="20" spans="2:10" ht="30.15" customHeight="1">
      <c r="B20" s="9"/>
      <c r="C20" s="36"/>
      <c r="D20" s="51"/>
      <c r="E20" s="16"/>
      <c r="F20" s="11"/>
      <c r="G20" s="37"/>
      <c r="H20" s="37"/>
      <c r="I20" s="35"/>
      <c r="J20" s="12"/>
    </row>
    <row r="21" spans="2:10" ht="30.15" customHeight="1">
      <c r="B21" s="9"/>
      <c r="C21" s="41"/>
      <c r="D21" s="52"/>
      <c r="E21" s="42"/>
      <c r="F21" s="11"/>
      <c r="G21" s="11"/>
      <c r="H21" s="37"/>
      <c r="I21" s="35"/>
      <c r="J21" s="12"/>
    </row>
    <row r="22" spans="2:10">
      <c r="B22" s="9"/>
      <c r="C22" s="11"/>
      <c r="D22" s="53"/>
      <c r="E22" s="18"/>
      <c r="F22" s="11"/>
      <c r="G22" s="43"/>
      <c r="H22" s="24"/>
      <c r="I22" s="54"/>
      <c r="J22" s="12"/>
    </row>
    <row r="23" spans="2:10">
      <c r="B23" s="9"/>
      <c r="C23" s="11"/>
      <c r="D23" s="53"/>
      <c r="E23" s="18"/>
      <c r="F23" s="11"/>
      <c r="G23" s="43"/>
      <c r="H23" s="24"/>
      <c r="I23" s="54"/>
      <c r="J23" s="12"/>
    </row>
    <row r="24" spans="2:10">
      <c r="B24" s="9"/>
      <c r="C24" s="11"/>
      <c r="D24" s="53"/>
      <c r="E24" s="18"/>
      <c r="F24" s="11"/>
      <c r="G24" s="43"/>
      <c r="H24" s="39"/>
      <c r="I24" s="55"/>
      <c r="J24" s="12"/>
    </row>
    <row r="25" spans="2:10">
      <c r="B25" s="9"/>
      <c r="C25" s="11"/>
      <c r="D25" s="53"/>
      <c r="E25" s="18"/>
      <c r="F25" s="11"/>
      <c r="G25" s="43"/>
      <c r="H25" s="24"/>
      <c r="I25" s="54"/>
      <c r="J25" s="12"/>
    </row>
    <row r="26" spans="2:10">
      <c r="B26" s="9"/>
      <c r="C26" s="11"/>
      <c r="D26" s="53"/>
      <c r="E26" s="18"/>
      <c r="F26" s="11"/>
      <c r="G26" s="43"/>
      <c r="H26" s="24"/>
      <c r="I26" s="54"/>
      <c r="J26" s="12"/>
    </row>
    <row r="27" spans="2:10">
      <c r="B27" s="9"/>
      <c r="C27" s="11"/>
      <c r="D27" s="53"/>
      <c r="E27" s="18"/>
      <c r="F27" s="11"/>
      <c r="G27" s="43"/>
      <c r="H27" s="24"/>
      <c r="I27" s="54"/>
      <c r="J27" s="12"/>
    </row>
    <row r="28" spans="2:10">
      <c r="B28" s="9"/>
      <c r="C28" s="11"/>
      <c r="D28" s="53"/>
      <c r="E28" s="18"/>
      <c r="F28" s="11"/>
      <c r="G28" s="43"/>
      <c r="H28" s="24"/>
      <c r="I28" s="54"/>
      <c r="J28" s="12"/>
    </row>
    <row r="29" spans="2:10" ht="30.15" customHeight="1">
      <c r="B29" s="9"/>
      <c r="C29" s="36"/>
      <c r="D29" s="56"/>
      <c r="E29" s="10"/>
      <c r="F29" s="11"/>
      <c r="G29" s="37"/>
      <c r="H29" s="23"/>
      <c r="I29" s="57"/>
      <c r="J29" s="12"/>
    </row>
    <row r="30" spans="2:10" ht="30.15" customHeight="1">
      <c r="B30" s="9"/>
      <c r="C30" s="24"/>
      <c r="D30" s="56"/>
      <c r="E30" s="10"/>
      <c r="F30" s="11"/>
      <c r="G30" s="37"/>
      <c r="H30" s="37"/>
      <c r="I30" s="58"/>
      <c r="J30" s="12"/>
    </row>
    <row r="31" spans="2:10">
      <c r="B31" s="9"/>
      <c r="C31" s="11"/>
      <c r="D31" s="53"/>
      <c r="E31" s="18"/>
      <c r="F31" s="11"/>
      <c r="G31" s="11"/>
      <c r="H31" s="11"/>
      <c r="I31" s="50"/>
      <c r="J31" s="12"/>
    </row>
    <row r="32" spans="2:10" ht="30.15" customHeight="1">
      <c r="B32" s="9"/>
      <c r="C32" s="36"/>
      <c r="D32" s="53"/>
      <c r="E32" s="18"/>
      <c r="F32" s="11"/>
      <c r="G32" s="11"/>
      <c r="H32" s="23"/>
      <c r="I32" s="59"/>
      <c r="J32" s="12"/>
    </row>
    <row r="33" spans="2:10" ht="30.15" customHeight="1">
      <c r="B33" s="9"/>
      <c r="C33" s="24"/>
      <c r="D33" s="53"/>
      <c r="E33" s="18"/>
      <c r="F33" s="11"/>
      <c r="G33" s="11"/>
      <c r="H33" s="11"/>
      <c r="I33" s="50"/>
      <c r="J33" s="12"/>
    </row>
    <row r="34" spans="2:10">
      <c r="B34" s="9"/>
      <c r="C34" s="11"/>
      <c r="D34" s="53"/>
      <c r="E34" s="18"/>
      <c r="F34" s="11"/>
      <c r="G34" s="11"/>
      <c r="H34" s="11"/>
      <c r="I34" s="50"/>
      <c r="J34" s="12"/>
    </row>
    <row r="35" spans="2:10" ht="45" customHeight="1">
      <c r="B35" s="9"/>
      <c r="C35" s="36"/>
      <c r="D35" s="53"/>
      <c r="E35" s="18"/>
      <c r="F35" s="11"/>
      <c r="G35" s="11"/>
      <c r="H35" s="37"/>
      <c r="I35" s="60"/>
      <c r="J35" s="12"/>
    </row>
    <row r="36" spans="2:10" ht="41.15" customHeight="1">
      <c r="B36" s="9"/>
      <c r="C36" s="11"/>
      <c r="D36" s="61"/>
      <c r="E36" s="18"/>
      <c r="F36" s="11"/>
      <c r="G36" s="11"/>
      <c r="H36" s="37"/>
      <c r="I36" s="62"/>
      <c r="J36" s="12"/>
    </row>
    <row r="37" spans="2:10" ht="41.15" customHeight="1" thickBot="1">
      <c r="B37" s="9"/>
      <c r="C37" s="11"/>
      <c r="D37" s="63"/>
      <c r="E37" s="21"/>
      <c r="F37" s="64"/>
      <c r="G37" s="64"/>
      <c r="H37" s="65"/>
      <c r="I37" s="66"/>
      <c r="J37" s="12"/>
    </row>
    <row r="38" spans="2:10" ht="41.15" customHeight="1">
      <c r="B38" s="9"/>
      <c r="C38" s="13"/>
      <c r="D38" s="17"/>
      <c r="E38" s="18"/>
      <c r="F38" s="13"/>
      <c r="G38" s="1104"/>
      <c r="H38" s="1105"/>
      <c r="I38" s="25"/>
      <c r="J38" s="12"/>
    </row>
    <row r="39" spans="2:10">
      <c r="B39" s="9"/>
      <c r="C39" s="17" t="s">
        <v>331</v>
      </c>
      <c r="D39" s="13"/>
      <c r="E39" s="18"/>
      <c r="F39" s="13"/>
      <c r="G39" s="13"/>
      <c r="H39" s="13"/>
      <c r="I39" s="13"/>
      <c r="J39" s="12"/>
    </row>
    <row r="40" spans="2:10">
      <c r="B40" s="9"/>
      <c r="C40" s="17"/>
      <c r="D40" s="13"/>
      <c r="E40" s="18"/>
      <c r="F40" s="13"/>
      <c r="G40" s="13"/>
      <c r="H40" s="13"/>
      <c r="I40" s="13"/>
      <c r="J40" s="12"/>
    </row>
    <row r="41" spans="2:10" ht="30.15" customHeight="1">
      <c r="B41" s="9"/>
      <c r="C41" s="1100" t="s">
        <v>34</v>
      </c>
      <c r="D41" s="1102"/>
      <c r="E41" s="1102"/>
      <c r="F41" s="1102"/>
      <c r="G41" s="1102"/>
      <c r="H41" s="1100" t="s">
        <v>45</v>
      </c>
      <c r="I41" s="1101"/>
      <c r="J41" s="12"/>
    </row>
    <row r="42" spans="2:10" ht="30.15" customHeight="1">
      <c r="B42" s="9"/>
      <c r="C42" s="67" t="s">
        <v>35</v>
      </c>
      <c r="D42" s="1103" t="s">
        <v>87</v>
      </c>
      <c r="E42" s="1102"/>
      <c r="F42" s="1102"/>
      <c r="G42" s="1102"/>
      <c r="H42" s="67" t="s">
        <v>40</v>
      </c>
      <c r="I42" s="68" t="s">
        <v>392</v>
      </c>
      <c r="J42" s="12"/>
    </row>
    <row r="43" spans="2:10" ht="30.15" customHeight="1">
      <c r="B43" s="9"/>
      <c r="C43" s="67" t="s">
        <v>36</v>
      </c>
      <c r="D43" s="1103" t="s">
        <v>38</v>
      </c>
      <c r="E43" s="1102"/>
      <c r="F43" s="1102"/>
      <c r="G43" s="1102"/>
      <c r="H43" s="67" t="s">
        <v>41</v>
      </c>
      <c r="I43" s="68" t="s">
        <v>46</v>
      </c>
      <c r="J43" s="12"/>
    </row>
    <row r="44" spans="2:10" ht="30.15" customHeight="1">
      <c r="B44" s="9"/>
      <c r="C44" s="1100" t="s">
        <v>37</v>
      </c>
      <c r="D44" s="1103" t="s">
        <v>39</v>
      </c>
      <c r="E44" s="1102"/>
      <c r="F44" s="1102"/>
      <c r="G44" s="1102"/>
      <c r="H44" s="69" t="s">
        <v>42</v>
      </c>
      <c r="I44" s="70" t="s">
        <v>47</v>
      </c>
      <c r="J44" s="12"/>
    </row>
    <row r="45" spans="2:10" ht="30.15" customHeight="1">
      <c r="B45" s="9"/>
      <c r="C45" s="1101"/>
      <c r="D45" s="1102"/>
      <c r="E45" s="1102"/>
      <c r="F45" s="1102"/>
      <c r="G45" s="1102"/>
      <c r="H45" s="71" t="s">
        <v>43</v>
      </c>
      <c r="I45" s="72" t="s">
        <v>48</v>
      </c>
      <c r="J45" s="12"/>
    </row>
    <row r="46" spans="2:10" ht="30.15" customHeight="1">
      <c r="B46" s="9"/>
      <c r="C46" s="1102"/>
      <c r="D46" s="1102"/>
      <c r="E46" s="1102"/>
      <c r="F46" s="1102"/>
      <c r="G46" s="1102"/>
      <c r="H46" s="73" t="s">
        <v>44</v>
      </c>
      <c r="I46" s="74" t="s">
        <v>49</v>
      </c>
      <c r="J46" s="12"/>
    </row>
    <row r="47" spans="2:10" ht="24" thickBot="1">
      <c r="B47" s="19"/>
      <c r="C47" s="20"/>
      <c r="D47" s="20"/>
      <c r="E47" s="21"/>
      <c r="F47" s="20"/>
      <c r="G47" s="20"/>
      <c r="H47" s="20"/>
      <c r="I47" s="20"/>
      <c r="J47" s="22"/>
    </row>
  </sheetData>
  <mergeCells count="8">
    <mergeCell ref="B3:J3"/>
    <mergeCell ref="H41:I41"/>
    <mergeCell ref="C44:C46"/>
    <mergeCell ref="D44:G46"/>
    <mergeCell ref="C41:G41"/>
    <mergeCell ref="G38:H38"/>
    <mergeCell ref="D42:G42"/>
    <mergeCell ref="D43:G43"/>
  </mergeCells>
  <phoneticPr fontId="1"/>
  <pageMargins left="1.1811023622047245" right="0.31496062992125984" top="0.74803149606299213" bottom="0.35433070866141736"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対象先リスト!$C$3:$C$26</xm:f>
          </x14:formula1>
          <xm:sqref>H8</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EF4A9-25D8-4B95-A51A-D5CD21ECF064}">
  <sheetPr>
    <tabColor rgb="FFC00000"/>
    <pageSetUpPr fitToPage="1"/>
  </sheetPr>
  <dimension ref="B1:J49"/>
  <sheetViews>
    <sheetView view="pageBreakPreview" topLeftCell="A13" zoomScale="70" zoomScaleNormal="100" zoomScaleSheetLayoutView="70" workbookViewId="0">
      <selection activeCell="G25" sqref="G25:K25"/>
    </sheetView>
  </sheetViews>
  <sheetFormatPr defaultColWidth="9" defaultRowHeight="23.5"/>
  <cols>
    <col min="1" max="1" width="3.58203125" style="3" customWidth="1"/>
    <col min="2" max="2" width="5.58203125" style="3" customWidth="1"/>
    <col min="3" max="4" width="15.58203125" style="3" customWidth="1"/>
    <col min="5" max="5" width="15.58203125" style="4" customWidth="1"/>
    <col min="6" max="8" width="15.58203125" style="3" customWidth="1"/>
    <col min="9" max="9" width="18.6640625" style="3" customWidth="1"/>
    <col min="10" max="10" width="5.58203125" style="3" customWidth="1"/>
    <col min="11" max="11" width="3.58203125" style="3" customWidth="1"/>
    <col min="12" max="16384" width="9" style="3"/>
  </cols>
  <sheetData>
    <row r="1" spans="2:10" ht="24" thickBot="1"/>
    <row r="2" spans="2:10" ht="25.25" customHeight="1">
      <c r="B2" s="5"/>
      <c r="C2" s="6"/>
      <c r="D2" s="6"/>
      <c r="E2" s="7"/>
      <c r="F2" s="6"/>
      <c r="G2" s="6"/>
      <c r="H2" s="6"/>
      <c r="I2" s="6"/>
      <c r="J2" s="8"/>
    </row>
    <row r="3" spans="2:10" ht="25.25" customHeight="1">
      <c r="B3" s="1097" t="s">
        <v>387</v>
      </c>
      <c r="C3" s="1106"/>
      <c r="D3" s="1106"/>
      <c r="E3" s="1106"/>
      <c r="F3" s="1106"/>
      <c r="G3" s="1106"/>
      <c r="H3" s="1106"/>
      <c r="I3" s="1106"/>
      <c r="J3" s="1099"/>
    </row>
    <row r="4" spans="2:10" ht="25.25" customHeight="1">
      <c r="B4" s="307"/>
      <c r="C4" s="552"/>
      <c r="D4" s="552"/>
      <c r="E4" s="552"/>
      <c r="F4" s="552"/>
      <c r="G4" s="552"/>
      <c r="H4" s="552"/>
      <c r="I4" s="552"/>
      <c r="J4" s="308"/>
    </row>
    <row r="5" spans="2:10" ht="25.25" customHeight="1">
      <c r="B5" s="51"/>
      <c r="C5" s="560"/>
      <c r="D5" s="548"/>
      <c r="E5" s="548"/>
      <c r="F5" s="548"/>
      <c r="G5" s="548"/>
      <c r="H5" s="548"/>
      <c r="I5" s="548"/>
      <c r="J5" s="308"/>
    </row>
    <row r="6" spans="2:10" ht="25.25" customHeight="1">
      <c r="B6" s="307"/>
      <c r="C6" s="547"/>
      <c r="D6" s="314"/>
      <c r="E6" s="314"/>
      <c r="F6" s="553"/>
      <c r="G6" s="553"/>
      <c r="H6" s="548" t="s">
        <v>21</v>
      </c>
      <c r="I6" s="551"/>
      <c r="J6" s="308"/>
    </row>
    <row r="7" spans="2:10" ht="25.25" customHeight="1">
      <c r="B7" s="9"/>
      <c r="C7" s="560"/>
      <c r="D7" s="560"/>
      <c r="E7" s="560"/>
      <c r="F7" s="553"/>
      <c r="G7" s="553"/>
      <c r="H7" s="548"/>
      <c r="I7" s="320"/>
      <c r="J7" s="12"/>
    </row>
    <row r="8" spans="2:10" ht="25.25" customHeight="1">
      <c r="B8" s="9"/>
      <c r="C8" s="560"/>
      <c r="D8" s="560"/>
      <c r="E8" s="560"/>
      <c r="F8" s="553"/>
      <c r="G8" s="553"/>
      <c r="H8" s="548"/>
      <c r="I8" s="553"/>
      <c r="J8" s="12"/>
    </row>
    <row r="9" spans="2:10" ht="25.25" customHeight="1">
      <c r="B9" s="9"/>
      <c r="C9" s="560"/>
      <c r="D9" s="560"/>
      <c r="E9" s="560"/>
      <c r="F9" s="553"/>
      <c r="G9" s="553"/>
      <c r="H9" s="553"/>
      <c r="I9" s="553"/>
      <c r="J9" s="12"/>
    </row>
    <row r="10" spans="2:10" ht="25.25" customHeight="1">
      <c r="B10" s="9"/>
      <c r="C10" s="560"/>
      <c r="D10" s="560"/>
      <c r="E10" s="560"/>
      <c r="F10" s="321" t="s">
        <v>309</v>
      </c>
      <c r="G10" s="316"/>
      <c r="H10" s="316"/>
      <c r="I10" s="316"/>
      <c r="J10" s="12"/>
    </row>
    <row r="11" spans="2:10" ht="25.25" customHeight="1">
      <c r="B11" s="9"/>
      <c r="C11" s="560"/>
      <c r="D11" s="548"/>
      <c r="E11" s="548"/>
      <c r="F11" s="322"/>
      <c r="G11" s="116"/>
      <c r="H11" s="83"/>
      <c r="I11" s="116"/>
      <c r="J11" s="12"/>
    </row>
    <row r="12" spans="2:10" ht="25.25" customHeight="1">
      <c r="B12" s="9"/>
      <c r="C12" s="560"/>
      <c r="D12" s="548"/>
      <c r="E12" s="548"/>
      <c r="F12" s="435" t="s">
        <v>310</v>
      </c>
      <c r="G12" s="323"/>
      <c r="H12" s="324"/>
      <c r="I12" s="325"/>
      <c r="J12" s="12"/>
    </row>
    <row r="13" spans="2:10" ht="25.25" customHeight="1">
      <c r="B13" s="9"/>
      <c r="C13" s="560"/>
      <c r="D13" s="560"/>
      <c r="E13" s="560"/>
      <c r="F13" s="322"/>
      <c r="G13" s="116"/>
      <c r="H13" s="551"/>
      <c r="I13" s="551"/>
      <c r="J13" s="12"/>
    </row>
    <row r="14" spans="2:10" ht="25.25" customHeight="1">
      <c r="B14" s="9"/>
      <c r="C14" s="560"/>
      <c r="D14" s="560"/>
      <c r="E14" s="560"/>
      <c r="F14" s="435" t="s">
        <v>311</v>
      </c>
      <c r="G14" s="323"/>
      <c r="H14" s="324"/>
      <c r="I14" s="325"/>
      <c r="J14" s="12"/>
    </row>
    <row r="15" spans="2:10" ht="25.25" customHeight="1">
      <c r="B15" s="9"/>
      <c r="C15" s="560"/>
      <c r="D15" s="560"/>
      <c r="E15" s="560"/>
      <c r="F15" s="560"/>
      <c r="G15" s="560"/>
      <c r="H15" s="560"/>
      <c r="I15" s="560"/>
      <c r="J15" s="12"/>
    </row>
    <row r="16" spans="2:10" ht="25.25" customHeight="1">
      <c r="B16" s="9"/>
      <c r="C16" s="560"/>
      <c r="D16" s="548"/>
      <c r="E16" s="548"/>
      <c r="F16" s="548"/>
      <c r="G16" s="548"/>
      <c r="H16" s="548"/>
      <c r="I16" s="548"/>
      <c r="J16" s="12"/>
    </row>
    <row r="17" spans="2:10" ht="25.25" customHeight="1">
      <c r="B17" s="9"/>
      <c r="C17" s="560"/>
      <c r="D17" s="548"/>
      <c r="E17" s="548"/>
      <c r="F17" s="548"/>
      <c r="G17" s="548"/>
      <c r="H17" s="548"/>
      <c r="I17" s="553"/>
      <c r="J17" s="12"/>
    </row>
    <row r="18" spans="2:10" ht="25.25" customHeight="1">
      <c r="B18" s="9"/>
      <c r="C18" s="1107" t="s">
        <v>388</v>
      </c>
      <c r="D18" s="1108"/>
      <c r="E18" s="1108"/>
      <c r="F18" s="1108"/>
      <c r="G18" s="1108"/>
      <c r="H18" s="1108"/>
      <c r="I18" s="1108"/>
      <c r="J18" s="12"/>
    </row>
    <row r="19" spans="2:10" ht="25.25" customHeight="1">
      <c r="B19" s="9"/>
      <c r="C19" s="547" t="s">
        <v>389</v>
      </c>
      <c r="D19" s="314"/>
      <c r="E19" s="314"/>
      <c r="F19" s="314"/>
      <c r="G19" s="314"/>
      <c r="H19" s="314"/>
      <c r="I19" s="309"/>
      <c r="J19" s="12"/>
    </row>
    <row r="20" spans="2:10" ht="25.25" customHeight="1">
      <c r="B20" s="9"/>
      <c r="C20" s="560"/>
      <c r="D20" s="560"/>
      <c r="E20" s="560"/>
      <c r="F20" s="560"/>
      <c r="G20" s="560"/>
      <c r="H20" s="560"/>
      <c r="I20" s="560"/>
      <c r="J20" s="12"/>
    </row>
    <row r="21" spans="2:10" ht="25.25" customHeight="1">
      <c r="B21" s="9"/>
      <c r="C21" s="560"/>
      <c r="D21" s="560"/>
      <c r="E21" s="560"/>
      <c r="F21" s="560"/>
      <c r="G21" s="560"/>
      <c r="H21" s="560"/>
      <c r="I21" s="560"/>
      <c r="J21" s="12"/>
    </row>
    <row r="22" spans="2:10" ht="25.25" customHeight="1">
      <c r="B22" s="9"/>
      <c r="C22" s="560"/>
      <c r="D22" s="560"/>
      <c r="E22" s="560"/>
      <c r="F22" s="560" t="s">
        <v>289</v>
      </c>
      <c r="G22" s="560"/>
      <c r="H22" s="560"/>
      <c r="I22" s="560"/>
      <c r="J22" s="12"/>
    </row>
    <row r="23" spans="2:10" ht="25.25" customHeight="1">
      <c r="B23" s="9"/>
      <c r="C23" s="560"/>
      <c r="D23" s="560"/>
      <c r="E23" s="560"/>
      <c r="F23" s="560"/>
      <c r="G23" s="560"/>
      <c r="H23" s="560"/>
      <c r="I23" s="560"/>
      <c r="J23" s="12"/>
    </row>
    <row r="24" spans="2:10" ht="25.25" customHeight="1">
      <c r="B24" s="9"/>
      <c r="C24" s="560"/>
      <c r="D24" s="321"/>
      <c r="E24" s="553"/>
      <c r="F24" s="553"/>
      <c r="G24" s="553"/>
      <c r="H24" s="560"/>
      <c r="I24" s="560"/>
      <c r="J24" s="12"/>
    </row>
    <row r="25" spans="2:10" ht="25.25" customHeight="1">
      <c r="B25" s="9"/>
      <c r="C25" s="560"/>
      <c r="D25" s="322"/>
      <c r="E25" s="116"/>
      <c r="F25" s="83"/>
      <c r="G25" s="116"/>
      <c r="H25" s="560"/>
      <c r="I25" s="560"/>
      <c r="J25" s="12"/>
    </row>
    <row r="26" spans="2:10" ht="25.25" customHeight="1">
      <c r="B26" s="9"/>
      <c r="C26" s="560"/>
      <c r="D26" s="321" t="s">
        <v>309</v>
      </c>
      <c r="E26" s="316"/>
      <c r="F26" s="316"/>
      <c r="G26" s="316"/>
      <c r="H26" s="560"/>
      <c r="I26" s="560"/>
      <c r="J26" s="12"/>
    </row>
    <row r="27" spans="2:10" ht="25.25" customHeight="1">
      <c r="B27" s="9"/>
      <c r="C27" s="560"/>
      <c r="D27" s="322"/>
      <c r="E27" s="116"/>
      <c r="F27" s="83"/>
      <c r="G27" s="116"/>
      <c r="H27" s="560"/>
      <c r="I27" s="560"/>
      <c r="J27" s="12"/>
    </row>
    <row r="28" spans="2:10" ht="25.25" customHeight="1">
      <c r="B28" s="9"/>
      <c r="C28" s="560"/>
      <c r="D28" s="435" t="s">
        <v>310</v>
      </c>
      <c r="E28" s="323"/>
      <c r="F28" s="324"/>
      <c r="G28" s="325"/>
      <c r="H28" s="560"/>
      <c r="I28" s="560"/>
      <c r="J28" s="12"/>
    </row>
    <row r="29" spans="2:10" ht="25.25" customHeight="1">
      <c r="B29" s="9"/>
      <c r="C29" s="560"/>
      <c r="D29" s="322"/>
      <c r="E29" s="116"/>
      <c r="F29" s="551"/>
      <c r="G29" s="551"/>
      <c r="H29" s="560"/>
      <c r="I29" s="560"/>
      <c r="J29" s="12"/>
    </row>
    <row r="30" spans="2:10" ht="25.25" customHeight="1">
      <c r="B30" s="9"/>
      <c r="C30" s="560"/>
      <c r="D30" s="435" t="s">
        <v>390</v>
      </c>
      <c r="E30" s="323"/>
      <c r="F30" s="324"/>
      <c r="G30" s="325"/>
      <c r="H30" s="560"/>
      <c r="I30" s="560"/>
      <c r="J30" s="12"/>
    </row>
    <row r="31" spans="2:10" ht="25.25" customHeight="1">
      <c r="B31" s="9"/>
      <c r="C31" s="560"/>
      <c r="D31" s="560"/>
      <c r="E31" s="560"/>
      <c r="F31" s="560"/>
      <c r="G31" s="560"/>
      <c r="H31" s="560"/>
      <c r="I31" s="560"/>
      <c r="J31" s="12"/>
    </row>
    <row r="32" spans="2:10" ht="25.25" customHeight="1">
      <c r="B32" s="9"/>
      <c r="C32" s="560"/>
      <c r="D32" s="560"/>
      <c r="E32" s="560"/>
      <c r="F32" s="560"/>
      <c r="G32" s="560"/>
      <c r="H32" s="560"/>
      <c r="I32" s="560"/>
      <c r="J32" s="12"/>
    </row>
    <row r="33" spans="2:10" ht="25.25" customHeight="1">
      <c r="B33" s="9"/>
      <c r="C33" s="560"/>
      <c r="D33" s="560"/>
      <c r="E33" s="560"/>
      <c r="F33" s="560"/>
      <c r="G33" s="560"/>
      <c r="H33" s="560"/>
      <c r="I33" s="560"/>
      <c r="J33" s="12"/>
    </row>
    <row r="34" spans="2:10" ht="25.25" customHeight="1">
      <c r="B34" s="9"/>
      <c r="C34" s="560" t="s">
        <v>391</v>
      </c>
      <c r="D34" s="560"/>
      <c r="E34" s="560"/>
      <c r="F34" s="560"/>
      <c r="G34" s="560"/>
      <c r="H34" s="560"/>
      <c r="I34" s="560"/>
      <c r="J34" s="12"/>
    </row>
    <row r="35" spans="2:10" ht="25.25" customHeight="1">
      <c r="B35" s="9"/>
      <c r="C35" s="553"/>
      <c r="D35" s="553"/>
      <c r="E35" s="435"/>
      <c r="F35" s="553"/>
      <c r="G35" s="553"/>
      <c r="H35" s="548"/>
      <c r="I35" s="553"/>
      <c r="J35" s="12"/>
    </row>
    <row r="36" spans="2:10" ht="25.25" customHeight="1">
      <c r="B36" s="9"/>
      <c r="C36" s="553"/>
      <c r="D36" s="553"/>
      <c r="E36" s="435"/>
      <c r="F36" s="553"/>
      <c r="G36" s="553"/>
      <c r="H36" s="548"/>
      <c r="I36" s="551"/>
      <c r="J36" s="12"/>
    </row>
    <row r="37" spans="2:10" ht="25.25" customHeight="1">
      <c r="B37" s="9"/>
      <c r="C37" s="553"/>
      <c r="D37" s="553"/>
      <c r="E37" s="435"/>
      <c r="F37" s="553"/>
      <c r="G37" s="553"/>
      <c r="H37" s="548"/>
      <c r="I37" s="320"/>
      <c r="J37" s="12"/>
    </row>
    <row r="38" spans="2:10" ht="25.25" customHeight="1">
      <c r="B38" s="9"/>
      <c r="C38" s="553"/>
      <c r="D38" s="551"/>
      <c r="E38" s="435"/>
      <c r="F38" s="553"/>
      <c r="G38" s="553"/>
      <c r="H38" s="548"/>
      <c r="I38" s="553"/>
      <c r="J38" s="12"/>
    </row>
    <row r="39" spans="2:10" ht="25.25" customHeight="1">
      <c r="B39" s="9"/>
      <c r="C39" s="553"/>
      <c r="D39" s="553"/>
      <c r="E39" s="435"/>
      <c r="F39" s="553"/>
      <c r="G39" s="553"/>
      <c r="H39" s="553"/>
      <c r="I39" s="553"/>
      <c r="J39" s="12"/>
    </row>
    <row r="40" spans="2:10" ht="25.25" customHeight="1">
      <c r="B40" s="9"/>
      <c r="C40" s="553"/>
      <c r="D40" s="553"/>
      <c r="E40" s="435"/>
      <c r="F40" s="321"/>
      <c r="G40" s="553"/>
      <c r="H40" s="553"/>
      <c r="I40" s="553"/>
      <c r="J40" s="12"/>
    </row>
    <row r="41" spans="2:10" ht="25.25" customHeight="1">
      <c r="B41" s="9"/>
      <c r="C41" s="549"/>
      <c r="D41" s="116"/>
      <c r="E41" s="116"/>
      <c r="F41" s="322"/>
      <c r="G41" s="116"/>
      <c r="H41" s="83"/>
      <c r="I41" s="116"/>
      <c r="J41" s="12"/>
    </row>
    <row r="42" spans="2:10" ht="25.25" customHeight="1">
      <c r="B42" s="9"/>
      <c r="C42" s="549"/>
      <c r="D42" s="117"/>
      <c r="E42" s="116"/>
      <c r="F42" s="435"/>
      <c r="G42" s="116"/>
      <c r="H42" s="549"/>
      <c r="I42" s="83"/>
      <c r="J42" s="12"/>
    </row>
    <row r="43" spans="2:10" ht="25.25" customHeight="1">
      <c r="B43" s="9"/>
      <c r="C43" s="549"/>
      <c r="D43" s="117"/>
      <c r="E43" s="116"/>
      <c r="F43" s="322"/>
      <c r="G43" s="116"/>
      <c r="H43" s="551"/>
      <c r="I43" s="551"/>
      <c r="J43" s="12"/>
    </row>
    <row r="44" spans="2:10" ht="25.25" customHeight="1">
      <c r="B44" s="9"/>
      <c r="C44" s="549"/>
      <c r="D44" s="117"/>
      <c r="E44" s="116"/>
      <c r="F44" s="435"/>
      <c r="G44" s="116"/>
      <c r="H44" s="549"/>
      <c r="I44" s="83"/>
      <c r="J44" s="12"/>
    </row>
    <row r="45" spans="2:10" ht="25.25" customHeight="1">
      <c r="B45" s="9"/>
      <c r="C45" s="550"/>
      <c r="D45" s="116"/>
      <c r="E45" s="116"/>
      <c r="F45" s="116"/>
      <c r="G45" s="116"/>
      <c r="H45" s="549"/>
      <c r="I45" s="83"/>
      <c r="J45" s="12"/>
    </row>
    <row r="46" spans="2:10" ht="25.25" customHeight="1">
      <c r="B46" s="9"/>
      <c r="C46" s="561"/>
      <c r="D46" s="551"/>
      <c r="E46" s="551"/>
      <c r="F46" s="551"/>
      <c r="G46" s="551"/>
      <c r="H46" s="551"/>
      <c r="I46" s="551"/>
      <c r="J46" s="12"/>
    </row>
    <row r="47" spans="2:10" ht="25.25" customHeight="1">
      <c r="B47" s="9"/>
      <c r="C47" s="83"/>
      <c r="D47" s="326"/>
      <c r="E47" s="326"/>
      <c r="F47" s="326"/>
      <c r="G47" s="326"/>
      <c r="H47" s="326"/>
      <c r="I47" s="326"/>
      <c r="J47" s="12"/>
    </row>
    <row r="48" spans="2:10" ht="25.25" customHeight="1">
      <c r="B48" s="9"/>
      <c r="C48" s="83"/>
      <c r="D48" s="326"/>
      <c r="E48" s="326"/>
      <c r="F48" s="326"/>
      <c r="G48" s="326"/>
      <c r="H48" s="326"/>
      <c r="I48" s="326"/>
      <c r="J48" s="12"/>
    </row>
    <row r="49" spans="2:10" ht="25.25" customHeight="1" thickBot="1">
      <c r="B49" s="19"/>
      <c r="C49" s="20"/>
      <c r="D49" s="20"/>
      <c r="E49" s="21"/>
      <c r="F49" s="20"/>
      <c r="G49" s="20"/>
      <c r="H49" s="20"/>
      <c r="I49" s="20"/>
      <c r="J49" s="22"/>
    </row>
  </sheetData>
  <mergeCells count="2">
    <mergeCell ref="B3:J3"/>
    <mergeCell ref="C18:I18"/>
  </mergeCells>
  <phoneticPr fontId="1"/>
  <pageMargins left="0.7" right="0.7" top="0.75" bottom="0.75" header="0.3" footer="0.3"/>
  <pageSetup paperSize="9" scale="56"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00000"/>
    <pageSetUpPr fitToPage="1"/>
  </sheetPr>
  <dimension ref="B1:J49"/>
  <sheetViews>
    <sheetView view="pageBreakPreview" topLeftCell="A13" zoomScale="70" zoomScaleNormal="100" zoomScaleSheetLayoutView="70" workbookViewId="0">
      <selection activeCell="G25" sqref="G25:K25"/>
    </sheetView>
  </sheetViews>
  <sheetFormatPr defaultColWidth="9" defaultRowHeight="23.5"/>
  <cols>
    <col min="1" max="1" width="3.58203125" style="3" customWidth="1"/>
    <col min="2" max="2" width="5.58203125" style="3" customWidth="1"/>
    <col min="3" max="4" width="15.58203125" style="3" customWidth="1"/>
    <col min="5" max="5" width="15.58203125" style="4" customWidth="1"/>
    <col min="6" max="8" width="15.58203125" style="3" customWidth="1"/>
    <col min="9" max="9" width="18.9140625" style="3" customWidth="1"/>
    <col min="10" max="10" width="5.58203125" style="3" customWidth="1"/>
    <col min="11" max="11" width="3.58203125" style="3" customWidth="1"/>
    <col min="12" max="16384" width="9" style="3"/>
  </cols>
  <sheetData>
    <row r="1" spans="2:10" ht="24" thickBot="1"/>
    <row r="2" spans="2:10" ht="24.9" customHeight="1">
      <c r="B2" s="5"/>
      <c r="C2" s="6"/>
      <c r="D2" s="6"/>
      <c r="E2" s="7"/>
      <c r="F2" s="6"/>
      <c r="G2" s="6"/>
      <c r="H2" s="6"/>
      <c r="I2" s="6"/>
      <c r="J2" s="8"/>
    </row>
    <row r="3" spans="2:10" ht="24.9" customHeight="1">
      <c r="B3" s="1097" t="s">
        <v>287</v>
      </c>
      <c r="C3" s="1106"/>
      <c r="D3" s="1106"/>
      <c r="E3" s="1106"/>
      <c r="F3" s="1106"/>
      <c r="G3" s="1106"/>
      <c r="H3" s="1106"/>
      <c r="I3" s="1106"/>
      <c r="J3" s="1099"/>
    </row>
    <row r="4" spans="2:10" ht="24.9" customHeight="1">
      <c r="B4" s="307"/>
      <c r="C4" s="310"/>
      <c r="D4" s="310"/>
      <c r="E4" s="310"/>
      <c r="F4" s="310"/>
      <c r="G4" s="310"/>
      <c r="H4" s="310"/>
      <c r="I4" s="310"/>
      <c r="J4" s="308"/>
    </row>
    <row r="5" spans="2:10" ht="24.9" customHeight="1">
      <c r="B5" s="51"/>
      <c r="C5" s="1107" t="s">
        <v>332</v>
      </c>
      <c r="D5" s="1108"/>
      <c r="E5" s="1108"/>
      <c r="F5" s="1108"/>
      <c r="G5" s="1108"/>
      <c r="H5" s="1108"/>
      <c r="I5" s="1108"/>
      <c r="J5" s="308"/>
    </row>
    <row r="6" spans="2:10" ht="24.9" customHeight="1">
      <c r="B6" s="307"/>
      <c r="C6" s="313" t="s">
        <v>288</v>
      </c>
      <c r="D6" s="314"/>
      <c r="E6" s="314"/>
      <c r="F6" s="314"/>
      <c r="G6" s="314"/>
      <c r="H6" s="314"/>
      <c r="I6" s="309"/>
      <c r="J6" s="308"/>
    </row>
    <row r="7" spans="2:10" ht="24.9" customHeight="1">
      <c r="B7" s="9"/>
      <c r="C7" s="1124" t="s">
        <v>289</v>
      </c>
      <c r="D7" s="1125"/>
      <c r="E7" s="1125"/>
      <c r="F7" s="1125"/>
      <c r="G7" s="1125"/>
      <c r="H7" s="1125"/>
      <c r="I7" s="882"/>
      <c r="J7" s="12"/>
    </row>
    <row r="8" spans="2:10" ht="24.9" customHeight="1">
      <c r="B8" s="9"/>
      <c r="C8" s="1121" t="s">
        <v>290</v>
      </c>
      <c r="D8" s="1122"/>
      <c r="E8" s="1122"/>
      <c r="F8" s="1122"/>
      <c r="G8" s="1122"/>
      <c r="H8" s="1122"/>
      <c r="I8" s="1123"/>
      <c r="J8" s="12"/>
    </row>
    <row r="9" spans="2:10" ht="24.9" customHeight="1">
      <c r="B9" s="9"/>
      <c r="C9" s="1121" t="s">
        <v>291</v>
      </c>
      <c r="D9" s="1122"/>
      <c r="E9" s="1122"/>
      <c r="F9" s="1122"/>
      <c r="G9" s="1122"/>
      <c r="H9" s="1122"/>
      <c r="I9" s="1123"/>
      <c r="J9" s="12"/>
    </row>
    <row r="10" spans="2:10" ht="24.9" customHeight="1">
      <c r="B10" s="9"/>
      <c r="C10" s="1121" t="s">
        <v>292</v>
      </c>
      <c r="D10" s="1122"/>
      <c r="E10" s="1122"/>
      <c r="F10" s="1122"/>
      <c r="G10" s="1122"/>
      <c r="H10" s="1122"/>
      <c r="I10" s="1123"/>
      <c r="J10" s="12"/>
    </row>
    <row r="11" spans="2:10" ht="24.9" customHeight="1">
      <c r="B11" s="9"/>
      <c r="C11" s="1121" t="s">
        <v>333</v>
      </c>
      <c r="D11" s="1122"/>
      <c r="E11" s="1122"/>
      <c r="F11" s="1122"/>
      <c r="G11" s="1122"/>
      <c r="H11" s="1122"/>
      <c r="I11" s="1123"/>
      <c r="J11" s="12"/>
    </row>
    <row r="12" spans="2:10" ht="24.9" customHeight="1">
      <c r="B12" s="9"/>
      <c r="C12" s="1121" t="s">
        <v>293</v>
      </c>
      <c r="D12" s="1122"/>
      <c r="E12" s="1122"/>
      <c r="F12" s="1122"/>
      <c r="G12" s="1122"/>
      <c r="H12" s="1122"/>
      <c r="I12" s="1123"/>
      <c r="J12" s="12"/>
    </row>
    <row r="13" spans="2:10" ht="24.9" customHeight="1">
      <c r="B13" s="9"/>
      <c r="C13" s="1121" t="s">
        <v>294</v>
      </c>
      <c r="D13" s="1122"/>
      <c r="E13" s="1122"/>
      <c r="F13" s="1122"/>
      <c r="G13" s="1122"/>
      <c r="H13" s="1122"/>
      <c r="I13" s="1123"/>
      <c r="J13" s="12"/>
    </row>
    <row r="14" spans="2:10" ht="24.9" customHeight="1">
      <c r="B14" s="9"/>
      <c r="C14" s="1121" t="s">
        <v>295</v>
      </c>
      <c r="D14" s="1122"/>
      <c r="E14" s="1122"/>
      <c r="F14" s="1122"/>
      <c r="G14" s="1122"/>
      <c r="H14" s="1122"/>
      <c r="I14" s="1123"/>
      <c r="J14" s="12"/>
    </row>
    <row r="15" spans="2:10" ht="24.9" customHeight="1">
      <c r="B15" s="9"/>
      <c r="C15" s="1121" t="s">
        <v>313</v>
      </c>
      <c r="D15" s="1122"/>
      <c r="E15" s="1122"/>
      <c r="F15" s="1122"/>
      <c r="G15" s="1122"/>
      <c r="H15" s="1122"/>
      <c r="I15" s="1123"/>
      <c r="J15" s="12"/>
    </row>
    <row r="16" spans="2:10" ht="24.9" customHeight="1">
      <c r="B16" s="9"/>
      <c r="C16" s="1121" t="s">
        <v>334</v>
      </c>
      <c r="D16" s="1122"/>
      <c r="E16" s="1122"/>
      <c r="F16" s="1122"/>
      <c r="G16" s="1122"/>
      <c r="H16" s="1122"/>
      <c r="I16" s="1123"/>
      <c r="J16" s="12"/>
    </row>
    <row r="17" spans="2:10" ht="24.9" customHeight="1">
      <c r="B17" s="9"/>
      <c r="C17" s="1121" t="s">
        <v>335</v>
      </c>
      <c r="D17" s="1122"/>
      <c r="E17" s="1122"/>
      <c r="F17" s="1122"/>
      <c r="G17" s="1122"/>
      <c r="H17" s="1122"/>
      <c r="I17" s="1123"/>
      <c r="J17" s="12"/>
    </row>
    <row r="18" spans="2:10" ht="24.9" customHeight="1">
      <c r="B18" s="9"/>
      <c r="C18" s="1121" t="s">
        <v>314</v>
      </c>
      <c r="D18" s="1122"/>
      <c r="E18" s="1122"/>
      <c r="F18" s="1122"/>
      <c r="G18" s="1122"/>
      <c r="H18" s="1122"/>
      <c r="I18" s="1123"/>
      <c r="J18" s="12"/>
    </row>
    <row r="19" spans="2:10" ht="24.9" customHeight="1">
      <c r="B19" s="9"/>
      <c r="C19" s="1121" t="s">
        <v>336</v>
      </c>
      <c r="D19" s="1122"/>
      <c r="E19" s="1122"/>
      <c r="F19" s="1122"/>
      <c r="G19" s="1122"/>
      <c r="H19" s="1122"/>
      <c r="I19" s="1123"/>
      <c r="J19" s="12"/>
    </row>
    <row r="20" spans="2:10" ht="24.9" customHeight="1">
      <c r="B20" s="9"/>
      <c r="C20" s="1121" t="s">
        <v>315</v>
      </c>
      <c r="D20" s="1122"/>
      <c r="E20" s="1122"/>
      <c r="F20" s="1122"/>
      <c r="G20" s="1122"/>
      <c r="H20" s="1122"/>
      <c r="I20" s="1123"/>
      <c r="J20" s="12"/>
    </row>
    <row r="21" spans="2:10" ht="24.9" customHeight="1">
      <c r="B21" s="9"/>
      <c r="C21" s="1121" t="s">
        <v>296</v>
      </c>
      <c r="D21" s="1122"/>
      <c r="E21" s="1122"/>
      <c r="F21" s="1122"/>
      <c r="G21" s="1122"/>
      <c r="H21" s="1122"/>
      <c r="I21" s="1123"/>
      <c r="J21" s="12"/>
    </row>
    <row r="22" spans="2:10" ht="24.9" customHeight="1">
      <c r="B22" s="9"/>
      <c r="C22" s="1121" t="s">
        <v>297</v>
      </c>
      <c r="D22" s="1122"/>
      <c r="E22" s="1122"/>
      <c r="F22" s="1122"/>
      <c r="G22" s="1122"/>
      <c r="H22" s="1122"/>
      <c r="I22" s="1123"/>
      <c r="J22" s="12"/>
    </row>
    <row r="23" spans="2:10" ht="24.9" customHeight="1">
      <c r="B23" s="9"/>
      <c r="C23" s="1121" t="s">
        <v>312</v>
      </c>
      <c r="D23" s="1122"/>
      <c r="E23" s="1122"/>
      <c r="F23" s="1122"/>
      <c r="G23" s="1122"/>
      <c r="H23" s="1122"/>
      <c r="I23" s="1123"/>
      <c r="J23" s="12"/>
    </row>
    <row r="24" spans="2:10" ht="24.9" customHeight="1">
      <c r="B24" s="9"/>
      <c r="C24" s="1121" t="s">
        <v>298</v>
      </c>
      <c r="D24" s="1122"/>
      <c r="E24" s="1122"/>
      <c r="F24" s="1122"/>
      <c r="G24" s="1122"/>
      <c r="H24" s="1122"/>
      <c r="I24" s="1123"/>
      <c r="J24" s="12"/>
    </row>
    <row r="25" spans="2:10" ht="24.9" customHeight="1">
      <c r="B25" s="9"/>
      <c r="C25" s="1121" t="s">
        <v>299</v>
      </c>
      <c r="D25" s="1122"/>
      <c r="E25" s="1122"/>
      <c r="F25" s="1122"/>
      <c r="G25" s="1122"/>
      <c r="H25" s="1122"/>
      <c r="I25" s="1123"/>
      <c r="J25" s="12"/>
    </row>
    <row r="26" spans="2:10" ht="24.9" customHeight="1">
      <c r="B26" s="9"/>
      <c r="C26" s="1121" t="s">
        <v>300</v>
      </c>
      <c r="D26" s="1122"/>
      <c r="E26" s="1122"/>
      <c r="F26" s="1122"/>
      <c r="G26" s="1122"/>
      <c r="H26" s="1122"/>
      <c r="I26" s="1123"/>
      <c r="J26" s="12"/>
    </row>
    <row r="27" spans="2:10" ht="24.9" customHeight="1">
      <c r="B27" s="9"/>
      <c r="C27" s="1121" t="s">
        <v>301</v>
      </c>
      <c r="D27" s="1122"/>
      <c r="E27" s="1122"/>
      <c r="F27" s="1122"/>
      <c r="G27" s="1122"/>
      <c r="H27" s="1122"/>
      <c r="I27" s="1123"/>
      <c r="J27" s="12"/>
    </row>
    <row r="28" spans="2:10" ht="24.9" customHeight="1">
      <c r="B28" s="9"/>
      <c r="C28" s="1121" t="s">
        <v>302</v>
      </c>
      <c r="D28" s="1122"/>
      <c r="E28" s="1122"/>
      <c r="F28" s="1122"/>
      <c r="G28" s="1122"/>
      <c r="H28" s="1122"/>
      <c r="I28" s="1123"/>
      <c r="J28" s="12"/>
    </row>
    <row r="29" spans="2:10" ht="24.9" customHeight="1">
      <c r="B29" s="9"/>
      <c r="C29" s="1121" t="s">
        <v>303</v>
      </c>
      <c r="D29" s="1122"/>
      <c r="E29" s="1122"/>
      <c r="F29" s="1122"/>
      <c r="G29" s="1122"/>
      <c r="H29" s="1122"/>
      <c r="I29" s="1123"/>
      <c r="J29" s="12"/>
    </row>
    <row r="30" spans="2:10" ht="24.9" customHeight="1">
      <c r="B30" s="9"/>
      <c r="C30" s="1121" t="s">
        <v>304</v>
      </c>
      <c r="D30" s="1122"/>
      <c r="E30" s="1122"/>
      <c r="F30" s="1122"/>
      <c r="G30" s="1122"/>
      <c r="H30" s="1122"/>
      <c r="I30" s="1123"/>
      <c r="J30" s="12"/>
    </row>
    <row r="31" spans="2:10" ht="24.9" customHeight="1">
      <c r="B31" s="9"/>
      <c r="C31" s="1114" t="s">
        <v>305</v>
      </c>
      <c r="D31" s="1115"/>
      <c r="E31" s="1115"/>
      <c r="F31" s="1115"/>
      <c r="G31" s="1115"/>
      <c r="H31" s="1115"/>
      <c r="I31" s="1116"/>
      <c r="J31" s="12"/>
    </row>
    <row r="32" spans="2:10" ht="24.9" customHeight="1">
      <c r="B32" s="9"/>
      <c r="C32" s="1114" t="s">
        <v>306</v>
      </c>
      <c r="D32" s="1115"/>
      <c r="E32" s="1115"/>
      <c r="F32" s="1115"/>
      <c r="G32" s="1115"/>
      <c r="H32" s="1115"/>
      <c r="I32" s="1116"/>
      <c r="J32" s="12"/>
    </row>
    <row r="33" spans="2:10" ht="24.9" customHeight="1">
      <c r="B33" s="9"/>
      <c r="C33" s="1114" t="s">
        <v>307</v>
      </c>
      <c r="D33" s="1115"/>
      <c r="E33" s="1115"/>
      <c r="F33" s="1115"/>
      <c r="G33" s="1115"/>
      <c r="H33" s="1115"/>
      <c r="I33" s="1116"/>
      <c r="J33" s="12"/>
    </row>
    <row r="34" spans="2:10" ht="24.9" customHeight="1">
      <c r="B34" s="9"/>
      <c r="C34" s="315"/>
      <c r="D34" s="316"/>
      <c r="E34" s="317"/>
      <c r="F34" s="316"/>
      <c r="G34" s="316"/>
      <c r="H34" s="316"/>
      <c r="I34" s="318"/>
      <c r="J34" s="12"/>
    </row>
    <row r="35" spans="2:10" ht="24.9" customHeight="1">
      <c r="B35" s="9"/>
      <c r="C35" s="305"/>
      <c r="D35" s="305"/>
      <c r="E35" s="304"/>
      <c r="F35" s="305"/>
      <c r="G35" s="305"/>
      <c r="H35" s="319"/>
      <c r="I35" s="305"/>
      <c r="J35" s="12"/>
    </row>
    <row r="36" spans="2:10" ht="24.9" customHeight="1">
      <c r="B36" s="9"/>
      <c r="C36" s="305"/>
      <c r="D36" s="305"/>
      <c r="E36" s="304"/>
      <c r="F36" s="305"/>
      <c r="G36" s="305"/>
      <c r="H36" s="1108" t="s">
        <v>21</v>
      </c>
      <c r="I36" s="1117"/>
      <c r="J36" s="12"/>
    </row>
    <row r="37" spans="2:10" ht="24.9" customHeight="1">
      <c r="B37" s="9"/>
      <c r="C37" s="305"/>
      <c r="D37" s="305"/>
      <c r="E37" s="304"/>
      <c r="F37" s="305"/>
      <c r="G37" s="305"/>
      <c r="H37" s="319"/>
      <c r="I37" s="320"/>
      <c r="J37" s="12"/>
    </row>
    <row r="38" spans="2:10" ht="24.9" customHeight="1">
      <c r="B38" s="9"/>
      <c r="C38" s="1118" t="s">
        <v>308</v>
      </c>
      <c r="D38" s="1119"/>
      <c r="E38" s="304"/>
      <c r="F38" s="305"/>
      <c r="G38" s="1120"/>
      <c r="H38" s="1108"/>
      <c r="I38" s="305"/>
      <c r="J38" s="12"/>
    </row>
    <row r="39" spans="2:10" ht="24.9" customHeight="1">
      <c r="B39" s="9"/>
      <c r="C39" s="305"/>
      <c r="D39" s="305"/>
      <c r="E39" s="304"/>
      <c r="F39" s="305"/>
      <c r="G39" s="305"/>
      <c r="H39" s="305"/>
      <c r="I39" s="305"/>
      <c r="J39" s="12"/>
    </row>
    <row r="40" spans="2:10" ht="24.9" customHeight="1">
      <c r="B40" s="9"/>
      <c r="C40" s="305"/>
      <c r="D40" s="305"/>
      <c r="E40" s="304"/>
      <c r="F40" s="321" t="s">
        <v>309</v>
      </c>
      <c r="G40" s="316"/>
      <c r="H40" s="316"/>
      <c r="I40" s="316"/>
      <c r="J40" s="12"/>
    </row>
    <row r="41" spans="2:10" ht="24.9" customHeight="1">
      <c r="B41" s="9"/>
      <c r="C41" s="311"/>
      <c r="D41" s="116"/>
      <c r="E41" s="116"/>
      <c r="F41" s="322"/>
      <c r="G41" s="116"/>
      <c r="H41" s="1109"/>
      <c r="I41" s="1110"/>
      <c r="J41" s="12"/>
    </row>
    <row r="42" spans="2:10" ht="24.9" customHeight="1">
      <c r="B42" s="9"/>
      <c r="C42" s="311"/>
      <c r="D42" s="117"/>
      <c r="E42" s="116"/>
      <c r="F42" s="304" t="s">
        <v>310</v>
      </c>
      <c r="G42" s="323"/>
      <c r="H42" s="324"/>
      <c r="I42" s="325"/>
      <c r="J42" s="12"/>
    </row>
    <row r="43" spans="2:10" ht="24.9" customHeight="1">
      <c r="B43" s="9"/>
      <c r="C43" s="311"/>
      <c r="D43" s="117"/>
      <c r="E43" s="116"/>
      <c r="F43" s="322"/>
      <c r="G43" s="116"/>
      <c r="H43" s="306"/>
      <c r="I43" s="306"/>
      <c r="J43" s="12"/>
    </row>
    <row r="44" spans="2:10" ht="24.9" customHeight="1">
      <c r="B44" s="9"/>
      <c r="C44" s="311"/>
      <c r="D44" s="117"/>
      <c r="E44" s="116"/>
      <c r="F44" s="304" t="s">
        <v>311</v>
      </c>
      <c r="G44" s="323"/>
      <c r="H44" s="324"/>
      <c r="I44" s="325"/>
      <c r="J44" s="12"/>
    </row>
    <row r="45" spans="2:10" ht="24.9" customHeight="1">
      <c r="B45" s="9"/>
      <c r="C45" s="312"/>
      <c r="D45" s="116"/>
      <c r="E45" s="116"/>
      <c r="F45" s="116"/>
      <c r="G45" s="116"/>
      <c r="H45" s="311"/>
      <c r="I45" s="83"/>
      <c r="J45" s="12"/>
    </row>
    <row r="46" spans="2:10" ht="24.9" customHeight="1">
      <c r="B46" s="9"/>
      <c r="C46" s="1111" t="s">
        <v>337</v>
      </c>
      <c r="D46" s="1112"/>
      <c r="E46" s="1112"/>
      <c r="F46" s="1112"/>
      <c r="G46" s="1112"/>
      <c r="H46" s="1112"/>
      <c r="I46" s="1113"/>
      <c r="J46" s="12"/>
    </row>
    <row r="47" spans="2:10" ht="24.9" customHeight="1">
      <c r="B47" s="9"/>
      <c r="C47" s="302" t="s">
        <v>338</v>
      </c>
      <c r="D47" s="326"/>
      <c r="E47" s="326"/>
      <c r="F47" s="326"/>
      <c r="G47" s="326"/>
      <c r="H47" s="326"/>
      <c r="I47" s="327"/>
      <c r="J47" s="12"/>
    </row>
    <row r="48" spans="2:10" ht="24.9" customHeight="1">
      <c r="B48" s="9"/>
      <c r="C48" s="328" t="s">
        <v>339</v>
      </c>
      <c r="D48" s="329"/>
      <c r="E48" s="329"/>
      <c r="F48" s="329"/>
      <c r="G48" s="329"/>
      <c r="H48" s="329"/>
      <c r="I48" s="330"/>
      <c r="J48" s="12"/>
    </row>
    <row r="49" spans="2:10" ht="24.9" customHeight="1" thickBot="1">
      <c r="B49" s="19"/>
      <c r="C49" s="20"/>
      <c r="D49" s="20"/>
      <c r="E49" s="21"/>
      <c r="F49" s="20"/>
      <c r="G49" s="20"/>
      <c r="H49" s="20"/>
      <c r="I49" s="20"/>
      <c r="J49" s="22"/>
    </row>
  </sheetData>
  <mergeCells count="34">
    <mergeCell ref="C15:I15"/>
    <mergeCell ref="C16:I16"/>
    <mergeCell ref="C17:I17"/>
    <mergeCell ref="C11:I11"/>
    <mergeCell ref="C12:I12"/>
    <mergeCell ref="C13:I13"/>
    <mergeCell ref="B3:J3"/>
    <mergeCell ref="C14:I14"/>
    <mergeCell ref="C5:I5"/>
    <mergeCell ref="C7:I7"/>
    <mergeCell ref="C8:I8"/>
    <mergeCell ref="C9:I9"/>
    <mergeCell ref="C10:I10"/>
    <mergeCell ref="C30:I30"/>
    <mergeCell ref="C18:I18"/>
    <mergeCell ref="C19:I19"/>
    <mergeCell ref="C20:I20"/>
    <mergeCell ref="C21:I21"/>
    <mergeCell ref="C22:I22"/>
    <mergeCell ref="C24:I24"/>
    <mergeCell ref="C25:I25"/>
    <mergeCell ref="C26:I26"/>
    <mergeCell ref="C27:I27"/>
    <mergeCell ref="C28:I28"/>
    <mergeCell ref="C29:I29"/>
    <mergeCell ref="C23:I23"/>
    <mergeCell ref="H41:I41"/>
    <mergeCell ref="C46:I46"/>
    <mergeCell ref="C31:I31"/>
    <mergeCell ref="C32:I32"/>
    <mergeCell ref="C33:I33"/>
    <mergeCell ref="H36:I36"/>
    <mergeCell ref="C38:D38"/>
    <mergeCell ref="G38:H38"/>
  </mergeCells>
  <phoneticPr fontId="1"/>
  <pageMargins left="1.1811023622047245" right="0.31496062992125984" top="0.74803149606299213" bottom="0.35433070866141736" header="0.31496062992125984" footer="0.31496062992125984"/>
  <pageSetup paperSize="9"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M63"/>
  <sheetViews>
    <sheetView showGridLines="0" view="pageBreakPreview" topLeftCell="A20" zoomScale="70" zoomScaleNormal="100" zoomScaleSheetLayoutView="70" workbookViewId="0">
      <selection activeCell="G25" sqref="G25:K25"/>
    </sheetView>
  </sheetViews>
  <sheetFormatPr defaultColWidth="9" defaultRowHeight="23.5"/>
  <cols>
    <col min="1" max="1" width="5.58203125" style="267" customWidth="1"/>
    <col min="2" max="2" width="7.58203125" style="267" customWidth="1"/>
    <col min="3" max="3" width="7.1640625" style="267" customWidth="1"/>
    <col min="4" max="4" width="25.1640625" style="267" bestFit="1" customWidth="1"/>
    <col min="5" max="5" width="20.58203125" style="267" customWidth="1"/>
    <col min="6" max="6" width="11.6640625" style="270" customWidth="1"/>
    <col min="7" max="7" width="7.58203125" style="267" customWidth="1"/>
    <col min="8" max="8" width="5.58203125" style="267" customWidth="1"/>
    <col min="9" max="9" width="10.58203125" style="267" customWidth="1"/>
    <col min="10" max="10" width="17.9140625" style="267" customWidth="1"/>
    <col min="11" max="12" width="5.58203125" style="267" customWidth="1"/>
    <col min="13" max="13" width="7.58203125" style="267" customWidth="1"/>
    <col min="14" max="16384" width="9" style="267"/>
  </cols>
  <sheetData>
    <row r="1" spans="1:13" ht="24.9" customHeight="1">
      <c r="A1" s="263"/>
      <c r="B1" s="264"/>
      <c r="C1" s="264"/>
      <c r="D1" s="264"/>
      <c r="E1" s="264"/>
      <c r="F1" s="265"/>
      <c r="G1" s="264"/>
      <c r="H1" s="264"/>
      <c r="I1" s="264"/>
      <c r="J1" s="264"/>
      <c r="K1" s="264"/>
      <c r="L1" s="264"/>
      <c r="M1" s="266"/>
    </row>
    <row r="2" spans="1:13" ht="24.9" customHeight="1">
      <c r="A2" s="655" t="s">
        <v>324</v>
      </c>
      <c r="B2" s="656"/>
      <c r="C2" s="656"/>
      <c r="D2" s="656"/>
      <c r="E2" s="656"/>
      <c r="F2" s="656"/>
      <c r="G2" s="656"/>
      <c r="H2" s="656"/>
      <c r="I2" s="656"/>
      <c r="J2" s="656"/>
      <c r="K2" s="656"/>
      <c r="L2" s="656"/>
      <c r="M2" s="657"/>
    </row>
    <row r="3" spans="1:13" ht="24.9" customHeight="1">
      <c r="A3" s="655" t="s">
        <v>270</v>
      </c>
      <c r="B3" s="594"/>
      <c r="C3" s="594"/>
      <c r="D3" s="594"/>
      <c r="E3" s="594"/>
      <c r="F3" s="594"/>
      <c r="G3" s="594"/>
      <c r="H3" s="594"/>
      <c r="I3" s="594"/>
      <c r="J3" s="594"/>
      <c r="K3" s="594"/>
      <c r="L3" s="594"/>
      <c r="M3" s="657"/>
    </row>
    <row r="4" spans="1:13" ht="24.9" customHeight="1">
      <c r="A4" s="455"/>
      <c r="B4" s="456"/>
      <c r="C4" s="456"/>
      <c r="D4" s="456"/>
      <c r="E4" s="456"/>
      <c r="F4" s="456"/>
      <c r="G4" s="456"/>
      <c r="H4" s="456"/>
      <c r="I4" s="658" t="s">
        <v>21</v>
      </c>
      <c r="J4" s="594"/>
      <c r="K4" s="594"/>
      <c r="L4" s="594"/>
      <c r="M4" s="268"/>
    </row>
    <row r="5" spans="1:13" ht="20.149999999999999" customHeight="1" thickBot="1">
      <c r="A5" s="269"/>
      <c r="F5" s="393"/>
      <c r="M5" s="271"/>
    </row>
    <row r="6" spans="1:13" ht="24.9" customHeight="1" thickBot="1">
      <c r="A6" s="269"/>
      <c r="B6" s="272" t="s">
        <v>52</v>
      </c>
      <c r="C6" s="272" t="s">
        <v>105</v>
      </c>
      <c r="D6" s="452" t="s">
        <v>106</v>
      </c>
      <c r="E6" s="407">
        <f>J7+J8</f>
        <v>0</v>
      </c>
      <c r="F6" s="394" t="s">
        <v>56</v>
      </c>
      <c r="G6" s="406"/>
      <c r="H6" s="397"/>
      <c r="I6" s="451"/>
      <c r="J6" s="451"/>
      <c r="K6" s="451"/>
      <c r="L6" s="451"/>
      <c r="M6" s="271"/>
    </row>
    <row r="7" spans="1:13" ht="24.9" customHeight="1">
      <c r="A7" s="269"/>
      <c r="B7" s="273"/>
      <c r="C7" s="273"/>
      <c r="D7" s="274" t="s">
        <v>110</v>
      </c>
      <c r="E7" s="527">
        <v>40000</v>
      </c>
      <c r="F7" s="394" t="s">
        <v>56</v>
      </c>
      <c r="G7" s="394" t="s">
        <v>59</v>
      </c>
      <c r="H7" s="659" t="s">
        <v>107</v>
      </c>
      <c r="I7" s="660"/>
      <c r="J7" s="405">
        <f>E7*E20</f>
        <v>0</v>
      </c>
      <c r="K7" s="272" t="s">
        <v>56</v>
      </c>
      <c r="L7" s="272"/>
      <c r="M7" s="271"/>
    </row>
    <row r="8" spans="1:13" ht="24.9" customHeight="1">
      <c r="A8" s="269"/>
      <c r="B8" s="273"/>
      <c r="C8" s="273"/>
      <c r="D8" s="274" t="s">
        <v>321</v>
      </c>
      <c r="E8" s="527">
        <v>14000</v>
      </c>
      <c r="F8" s="272" t="s">
        <v>56</v>
      </c>
      <c r="G8" s="272" t="s">
        <v>59</v>
      </c>
      <c r="H8" s="659" t="s">
        <v>2</v>
      </c>
      <c r="I8" s="660"/>
      <c r="J8" s="405">
        <f>E8*G20</f>
        <v>0</v>
      </c>
      <c r="K8" s="272" t="s">
        <v>56</v>
      </c>
      <c r="L8" s="272"/>
      <c r="M8" s="271"/>
    </row>
    <row r="9" spans="1:13" ht="12.15" customHeight="1">
      <c r="A9" s="269"/>
      <c r="B9" s="272"/>
      <c r="C9" s="272"/>
      <c r="D9" s="451"/>
      <c r="E9" s="451"/>
      <c r="F9" s="272"/>
      <c r="G9" s="451"/>
      <c r="H9" s="451"/>
      <c r="I9" s="451"/>
      <c r="J9" s="451"/>
      <c r="K9" s="451"/>
      <c r="L9" s="451"/>
      <c r="M9" s="271"/>
    </row>
    <row r="10" spans="1:13" s="278" customFormat="1" ht="22.5">
      <c r="A10" s="275"/>
      <c r="B10" s="454"/>
      <c r="C10" s="454"/>
      <c r="D10" s="276" t="s">
        <v>210</v>
      </c>
      <c r="E10" s="661" t="s">
        <v>111</v>
      </c>
      <c r="F10" s="662"/>
      <c r="G10" s="661" t="s">
        <v>112</v>
      </c>
      <c r="H10" s="663"/>
      <c r="I10" s="453"/>
      <c r="J10" s="664"/>
      <c r="K10" s="665"/>
      <c r="L10" s="458"/>
      <c r="M10" s="277"/>
    </row>
    <row r="11" spans="1:13" s="287" customFormat="1" ht="20">
      <c r="A11" s="279"/>
      <c r="B11" s="280"/>
      <c r="C11" s="281"/>
      <c r="D11" s="422"/>
      <c r="E11" s="653"/>
      <c r="F11" s="654"/>
      <c r="G11" s="282"/>
      <c r="H11" s="283" t="s">
        <v>2</v>
      </c>
      <c r="I11" s="284"/>
      <c r="J11" s="285"/>
      <c r="K11" s="459"/>
      <c r="L11" s="459"/>
      <c r="M11" s="286"/>
    </row>
    <row r="12" spans="1:13" s="287" customFormat="1" ht="20">
      <c r="A12" s="279"/>
      <c r="B12" s="280"/>
      <c r="C12" s="281"/>
      <c r="D12" s="422"/>
      <c r="E12" s="653"/>
      <c r="F12" s="654"/>
      <c r="G12" s="282"/>
      <c r="H12" s="283" t="s">
        <v>2</v>
      </c>
      <c r="I12" s="284"/>
      <c r="M12" s="286"/>
    </row>
    <row r="13" spans="1:13" s="287" customFormat="1" ht="20">
      <c r="A13" s="279"/>
      <c r="B13" s="280"/>
      <c r="C13" s="281"/>
      <c r="D13" s="422"/>
      <c r="E13" s="653"/>
      <c r="F13" s="654"/>
      <c r="G13" s="282"/>
      <c r="H13" s="283" t="s">
        <v>2</v>
      </c>
      <c r="I13" s="284"/>
      <c r="J13" s="666"/>
      <c r="K13" s="667"/>
      <c r="L13" s="460"/>
      <c r="M13" s="286"/>
    </row>
    <row r="14" spans="1:13" s="287" customFormat="1" ht="20">
      <c r="A14" s="279"/>
      <c r="B14" s="280"/>
      <c r="C14" s="281"/>
      <c r="D14" s="422"/>
      <c r="E14" s="653"/>
      <c r="F14" s="654"/>
      <c r="G14" s="282"/>
      <c r="H14" s="283" t="s">
        <v>2</v>
      </c>
      <c r="I14" s="284"/>
      <c r="J14" s="285"/>
      <c r="K14" s="459"/>
      <c r="L14" s="459"/>
      <c r="M14" s="286"/>
    </row>
    <row r="15" spans="1:13" s="287" customFormat="1" ht="20">
      <c r="A15" s="279"/>
      <c r="B15" s="280"/>
      <c r="C15" s="281"/>
      <c r="D15" s="422"/>
      <c r="E15" s="653"/>
      <c r="F15" s="654"/>
      <c r="G15" s="282"/>
      <c r="H15" s="283" t="s">
        <v>2</v>
      </c>
      <c r="I15" s="284"/>
      <c r="M15" s="286"/>
    </row>
    <row r="16" spans="1:13" s="287" customFormat="1" ht="20">
      <c r="A16" s="279"/>
      <c r="B16" s="280"/>
      <c r="C16" s="281"/>
      <c r="D16" s="422"/>
      <c r="E16" s="653"/>
      <c r="F16" s="654"/>
      <c r="G16" s="282"/>
      <c r="H16" s="283" t="s">
        <v>2</v>
      </c>
      <c r="I16" s="284"/>
      <c r="M16" s="286"/>
    </row>
    <row r="17" spans="1:13" s="287" customFormat="1" ht="20">
      <c r="A17" s="279"/>
      <c r="B17" s="280"/>
      <c r="C17" s="281"/>
      <c r="D17" s="422"/>
      <c r="E17" s="653"/>
      <c r="F17" s="654"/>
      <c r="G17" s="282"/>
      <c r="H17" s="283" t="s">
        <v>2</v>
      </c>
      <c r="I17" s="284"/>
      <c r="M17" s="286"/>
    </row>
    <row r="18" spans="1:13" s="287" customFormat="1" ht="20">
      <c r="A18" s="279"/>
      <c r="B18" s="280"/>
      <c r="C18" s="281"/>
      <c r="D18" s="422"/>
      <c r="E18" s="653"/>
      <c r="F18" s="654"/>
      <c r="G18" s="282"/>
      <c r="H18" s="283" t="s">
        <v>2</v>
      </c>
      <c r="I18" s="284"/>
      <c r="M18" s="286"/>
    </row>
    <row r="19" spans="1:13" s="287" customFormat="1" ht="20">
      <c r="A19" s="279"/>
      <c r="B19" s="280"/>
      <c r="C19" s="281"/>
      <c r="D19" s="422"/>
      <c r="E19" s="653"/>
      <c r="F19" s="654"/>
      <c r="G19" s="282"/>
      <c r="H19" s="283" t="s">
        <v>2</v>
      </c>
      <c r="I19" s="284"/>
      <c r="M19" s="286"/>
    </row>
    <row r="20" spans="1:13" s="278" customFormat="1" ht="16.5">
      <c r="A20" s="275"/>
      <c r="B20" s="288"/>
      <c r="C20" s="289"/>
      <c r="D20" s="423"/>
      <c r="E20" s="374">
        <f>SUBTOTAL(3,E11:F19)</f>
        <v>0</v>
      </c>
      <c r="F20" s="290" t="s">
        <v>107</v>
      </c>
      <c r="G20" s="374">
        <f>SUM(G11:G19)</f>
        <v>0</v>
      </c>
      <c r="H20" s="283" t="s">
        <v>2</v>
      </c>
      <c r="I20" s="291"/>
      <c r="M20" s="277"/>
    </row>
    <row r="21" spans="1:13" ht="12.15" customHeight="1" thickBot="1">
      <c r="A21" s="269"/>
      <c r="B21" s="457"/>
      <c r="C21" s="452"/>
      <c r="D21" s="451"/>
      <c r="E21" s="451"/>
      <c r="F21" s="272"/>
      <c r="G21" s="451"/>
      <c r="H21" s="451"/>
      <c r="I21" s="451"/>
      <c r="J21" s="451"/>
      <c r="K21" s="451"/>
      <c r="L21" s="451"/>
      <c r="M21" s="271"/>
    </row>
    <row r="22" spans="1:13" ht="24.9" customHeight="1" thickBot="1">
      <c r="A22" s="269"/>
      <c r="B22" s="272" t="s">
        <v>52</v>
      </c>
      <c r="C22" s="272" t="s">
        <v>346</v>
      </c>
      <c r="D22" s="452" t="s">
        <v>109</v>
      </c>
      <c r="E22" s="407">
        <f>J23+J24</f>
        <v>0</v>
      </c>
      <c r="F22" s="272" t="s">
        <v>56</v>
      </c>
      <c r="G22" s="406"/>
      <c r="H22" s="397"/>
      <c r="I22" s="451"/>
      <c r="J22" s="451"/>
      <c r="K22" s="451"/>
      <c r="L22" s="451"/>
      <c r="M22" s="271"/>
    </row>
    <row r="23" spans="1:13" ht="24.9" customHeight="1">
      <c r="A23" s="269"/>
      <c r="B23" s="272"/>
      <c r="C23" s="456"/>
      <c r="D23" s="274" t="s">
        <v>110</v>
      </c>
      <c r="E23" s="527">
        <v>40000</v>
      </c>
      <c r="F23" s="272" t="s">
        <v>56</v>
      </c>
      <c r="G23" s="394" t="s">
        <v>59</v>
      </c>
      <c r="H23" s="659" t="s">
        <v>107</v>
      </c>
      <c r="I23" s="660"/>
      <c r="J23" s="405">
        <f>E23*E38</f>
        <v>0</v>
      </c>
      <c r="K23" s="272" t="s">
        <v>56</v>
      </c>
      <c r="L23" s="272"/>
      <c r="M23" s="271"/>
    </row>
    <row r="24" spans="1:13" ht="24.9" customHeight="1">
      <c r="A24" s="269"/>
      <c r="B24" s="272"/>
      <c r="C24" s="456"/>
      <c r="D24" s="274" t="s">
        <v>321</v>
      </c>
      <c r="E24" s="527">
        <v>14000</v>
      </c>
      <c r="F24" s="272" t="s">
        <v>56</v>
      </c>
      <c r="G24" s="272" t="s">
        <v>59</v>
      </c>
      <c r="H24" s="659" t="s">
        <v>2</v>
      </c>
      <c r="I24" s="660"/>
      <c r="J24" s="405">
        <f>E24*G38</f>
        <v>0</v>
      </c>
      <c r="K24" s="272" t="s">
        <v>56</v>
      </c>
      <c r="L24" s="272"/>
      <c r="M24" s="271"/>
    </row>
    <row r="25" spans="1:13" ht="12.15" customHeight="1">
      <c r="A25" s="269"/>
      <c r="B25" s="272"/>
      <c r="C25" s="272"/>
      <c r="D25" s="451"/>
      <c r="E25" s="451"/>
      <c r="F25" s="272"/>
      <c r="G25" s="451"/>
      <c r="H25" s="451"/>
      <c r="I25" s="451"/>
      <c r="J25" s="451"/>
      <c r="K25" s="451"/>
      <c r="L25" s="451"/>
      <c r="M25" s="271"/>
    </row>
    <row r="26" spans="1:13" s="278" customFormat="1" ht="22.5">
      <c r="A26" s="275"/>
      <c r="B26" s="454"/>
      <c r="C26" s="454"/>
      <c r="D26" s="276" t="s">
        <v>210</v>
      </c>
      <c r="E26" s="661" t="s">
        <v>111</v>
      </c>
      <c r="F26" s="662"/>
      <c r="G26" s="661" t="s">
        <v>112</v>
      </c>
      <c r="H26" s="663"/>
      <c r="M26" s="277"/>
    </row>
    <row r="27" spans="1:13" s="287" customFormat="1" ht="20">
      <c r="A27" s="279"/>
      <c r="B27" s="459"/>
      <c r="C27" s="459"/>
      <c r="D27" s="422"/>
      <c r="E27" s="653"/>
      <c r="F27" s="654"/>
      <c r="G27" s="282"/>
      <c r="H27" s="283" t="s">
        <v>2</v>
      </c>
      <c r="M27" s="286"/>
    </row>
    <row r="28" spans="1:13" s="287" customFormat="1" ht="20">
      <c r="A28" s="279"/>
      <c r="B28" s="459"/>
      <c r="C28" s="459"/>
      <c r="D28" s="422"/>
      <c r="E28" s="653"/>
      <c r="F28" s="654"/>
      <c r="G28" s="282"/>
      <c r="H28" s="283" t="s">
        <v>2</v>
      </c>
      <c r="M28" s="286"/>
    </row>
    <row r="29" spans="1:13" s="287" customFormat="1" ht="20">
      <c r="A29" s="279"/>
      <c r="B29" s="459"/>
      <c r="C29" s="459"/>
      <c r="D29" s="422"/>
      <c r="E29" s="653"/>
      <c r="F29" s="654"/>
      <c r="G29" s="282"/>
      <c r="H29" s="283" t="s">
        <v>2</v>
      </c>
      <c r="M29" s="286"/>
    </row>
    <row r="30" spans="1:13" s="287" customFormat="1" ht="20">
      <c r="A30" s="279"/>
      <c r="B30" s="459"/>
      <c r="C30" s="459"/>
      <c r="D30" s="422"/>
      <c r="E30" s="653"/>
      <c r="F30" s="654"/>
      <c r="G30" s="282"/>
      <c r="H30" s="283" t="s">
        <v>2</v>
      </c>
      <c r="M30" s="286"/>
    </row>
    <row r="31" spans="1:13" s="287" customFormat="1" ht="20">
      <c r="A31" s="279"/>
      <c r="B31" s="459"/>
      <c r="C31" s="459"/>
      <c r="D31" s="422"/>
      <c r="E31" s="653"/>
      <c r="F31" s="654"/>
      <c r="G31" s="282"/>
      <c r="H31" s="283" t="s">
        <v>2</v>
      </c>
      <c r="M31" s="286"/>
    </row>
    <row r="32" spans="1:13" s="287" customFormat="1" ht="20">
      <c r="A32" s="279"/>
      <c r="B32" s="459"/>
      <c r="C32" s="459"/>
      <c r="D32" s="422"/>
      <c r="E32" s="653"/>
      <c r="F32" s="654"/>
      <c r="G32" s="282"/>
      <c r="H32" s="283" t="s">
        <v>2</v>
      </c>
      <c r="M32" s="286"/>
    </row>
    <row r="33" spans="1:13" s="287" customFormat="1" ht="20">
      <c r="A33" s="279"/>
      <c r="B33" s="459"/>
      <c r="C33" s="459"/>
      <c r="D33" s="422"/>
      <c r="E33" s="653"/>
      <c r="F33" s="654"/>
      <c r="G33" s="282"/>
      <c r="H33" s="283" t="s">
        <v>2</v>
      </c>
      <c r="M33" s="286"/>
    </row>
    <row r="34" spans="1:13" s="287" customFormat="1" ht="20">
      <c r="A34" s="279"/>
      <c r="B34" s="459"/>
      <c r="C34" s="459"/>
      <c r="D34" s="422"/>
      <c r="E34" s="653"/>
      <c r="F34" s="654"/>
      <c r="G34" s="282"/>
      <c r="H34" s="283" t="s">
        <v>2</v>
      </c>
      <c r="M34" s="286"/>
    </row>
    <row r="35" spans="1:13" s="287" customFormat="1" ht="20">
      <c r="A35" s="279"/>
      <c r="B35" s="459"/>
      <c r="C35" s="459"/>
      <c r="D35" s="422"/>
      <c r="E35" s="653"/>
      <c r="F35" s="654"/>
      <c r="G35" s="282"/>
      <c r="H35" s="283" t="s">
        <v>2</v>
      </c>
      <c r="M35" s="286"/>
    </row>
    <row r="36" spans="1:13" s="287" customFormat="1" ht="20">
      <c r="A36" s="279"/>
      <c r="B36" s="459"/>
      <c r="C36" s="459"/>
      <c r="D36" s="423"/>
      <c r="E36" s="653"/>
      <c r="F36" s="654"/>
      <c r="G36" s="282"/>
      <c r="H36" s="283" t="s">
        <v>2</v>
      </c>
      <c r="M36" s="286"/>
    </row>
    <row r="37" spans="1:13" s="287" customFormat="1" ht="20">
      <c r="A37" s="279"/>
      <c r="B37" s="459"/>
      <c r="C37" s="459"/>
      <c r="D37" s="423"/>
      <c r="E37" s="653"/>
      <c r="F37" s="654"/>
      <c r="G37" s="282"/>
      <c r="H37" s="283" t="s">
        <v>2</v>
      </c>
      <c r="M37" s="286"/>
    </row>
    <row r="38" spans="1:13" s="278" customFormat="1" ht="16.5">
      <c r="A38" s="275"/>
      <c r="B38" s="454"/>
      <c r="C38" s="454"/>
      <c r="D38" s="423"/>
      <c r="E38" s="375">
        <f>SUBTOTAL(3,E27:F37)</f>
        <v>0</v>
      </c>
      <c r="F38" s="290" t="s">
        <v>107</v>
      </c>
      <c r="G38" s="374">
        <f>SUM(G27:G37)</f>
        <v>0</v>
      </c>
      <c r="H38" s="283" t="s">
        <v>2</v>
      </c>
      <c r="M38" s="277"/>
    </row>
    <row r="39" spans="1:13" ht="12.15" customHeight="1" thickBot="1">
      <c r="A39" s="269"/>
      <c r="B39" s="272"/>
      <c r="C39" s="272"/>
      <c r="D39" s="451"/>
      <c r="E39" s="451"/>
      <c r="F39" s="272"/>
      <c r="G39" s="451"/>
      <c r="H39" s="451"/>
      <c r="I39" s="451"/>
      <c r="J39" s="451"/>
      <c r="K39" s="451"/>
      <c r="L39" s="451"/>
      <c r="M39" s="271"/>
    </row>
    <row r="40" spans="1:13" ht="38.25" customHeight="1" thickBot="1">
      <c r="A40" s="269"/>
      <c r="B40" s="272" t="s">
        <v>52</v>
      </c>
      <c r="C40" s="272" t="s">
        <v>108</v>
      </c>
      <c r="D40" s="292" t="s">
        <v>114</v>
      </c>
      <c r="E40" s="407">
        <f>J41</f>
        <v>0</v>
      </c>
      <c r="F40" s="272" t="s">
        <v>56</v>
      </c>
      <c r="G40" s="406"/>
      <c r="H40" s="397"/>
      <c r="I40" s="451"/>
      <c r="J40" s="451"/>
      <c r="K40" s="451"/>
      <c r="L40" s="451"/>
      <c r="M40" s="271"/>
    </row>
    <row r="41" spans="1:13" ht="24.9" customHeight="1">
      <c r="A41" s="269"/>
      <c r="B41" s="272"/>
      <c r="C41" s="272"/>
      <c r="D41" s="274" t="s">
        <v>110</v>
      </c>
      <c r="E41" s="527">
        <v>40000</v>
      </c>
      <c r="F41" s="272" t="s">
        <v>56</v>
      </c>
      <c r="G41" s="272" t="s">
        <v>59</v>
      </c>
      <c r="H41" s="659" t="s">
        <v>115</v>
      </c>
      <c r="I41" s="660"/>
      <c r="J41" s="405">
        <f>E41*E49</f>
        <v>0</v>
      </c>
      <c r="K41" s="272" t="s">
        <v>56</v>
      </c>
      <c r="L41" s="272"/>
      <c r="M41" s="271"/>
    </row>
    <row r="42" spans="1:13" ht="12.15" customHeight="1">
      <c r="A42" s="269"/>
      <c r="B42" s="272"/>
      <c r="C42" s="272"/>
      <c r="D42" s="451"/>
      <c r="E42" s="451"/>
      <c r="F42" s="272"/>
      <c r="G42" s="451"/>
      <c r="H42" s="451"/>
      <c r="I42" s="451"/>
      <c r="J42" s="451"/>
      <c r="K42" s="451"/>
      <c r="L42" s="451"/>
      <c r="M42" s="271"/>
    </row>
    <row r="43" spans="1:13" s="278" customFormat="1" ht="22.5">
      <c r="A43" s="275"/>
      <c r="B43" s="454"/>
      <c r="C43" s="454"/>
      <c r="D43" s="276" t="s">
        <v>210</v>
      </c>
      <c r="E43" s="661" t="s">
        <v>116</v>
      </c>
      <c r="F43" s="662"/>
      <c r="G43" s="664"/>
      <c r="H43" s="668"/>
      <c r="M43" s="277"/>
    </row>
    <row r="44" spans="1:13" s="287" customFormat="1" ht="20">
      <c r="A44" s="279"/>
      <c r="B44" s="459"/>
      <c r="C44" s="459"/>
      <c r="D44" s="422"/>
      <c r="E44" s="653"/>
      <c r="F44" s="654"/>
      <c r="G44" s="280"/>
      <c r="H44" s="284"/>
      <c r="M44" s="286"/>
    </row>
    <row r="45" spans="1:13" s="287" customFormat="1" ht="20">
      <c r="A45" s="279"/>
      <c r="B45" s="459"/>
      <c r="C45" s="459"/>
      <c r="D45" s="422"/>
      <c r="E45" s="653"/>
      <c r="F45" s="654"/>
      <c r="G45" s="280"/>
      <c r="H45" s="284"/>
      <c r="M45" s="286"/>
    </row>
    <row r="46" spans="1:13" s="287" customFormat="1" ht="20">
      <c r="A46" s="279"/>
      <c r="B46" s="459"/>
      <c r="C46" s="459"/>
      <c r="D46" s="422"/>
      <c r="E46" s="653"/>
      <c r="F46" s="654"/>
      <c r="G46" s="280"/>
      <c r="H46" s="284"/>
      <c r="M46" s="286"/>
    </row>
    <row r="47" spans="1:13" s="287" customFormat="1" ht="20">
      <c r="A47" s="279"/>
      <c r="B47" s="459"/>
      <c r="C47" s="459"/>
      <c r="D47" s="422"/>
      <c r="E47" s="653"/>
      <c r="F47" s="654"/>
      <c r="G47" s="280"/>
      <c r="H47" s="284"/>
      <c r="M47" s="286"/>
    </row>
    <row r="48" spans="1:13" s="287" customFormat="1" ht="20">
      <c r="A48" s="279"/>
      <c r="B48" s="459"/>
      <c r="C48" s="459"/>
      <c r="D48" s="422"/>
      <c r="E48" s="653"/>
      <c r="F48" s="654"/>
      <c r="G48" s="280"/>
      <c r="H48" s="284"/>
      <c r="M48" s="286"/>
    </row>
    <row r="49" spans="1:13" s="278" customFormat="1" ht="16.5">
      <c r="A49" s="275"/>
      <c r="B49" s="454"/>
      <c r="C49" s="454"/>
      <c r="D49" s="422"/>
      <c r="E49" s="375">
        <f>SUBTOTAL(103,E44:E48)</f>
        <v>0</v>
      </c>
      <c r="F49" s="290" t="s">
        <v>115</v>
      </c>
      <c r="H49" s="291"/>
      <c r="M49" s="277"/>
    </row>
    <row r="50" spans="1:13" ht="12.15" customHeight="1" thickBot="1">
      <c r="A50" s="269"/>
      <c r="B50" s="272"/>
      <c r="C50" s="272"/>
      <c r="D50" s="451"/>
      <c r="E50" s="451"/>
      <c r="F50" s="272"/>
      <c r="G50" s="451"/>
      <c r="H50" s="451"/>
      <c r="I50" s="451"/>
      <c r="J50" s="451"/>
      <c r="K50" s="451"/>
      <c r="L50" s="451"/>
      <c r="M50" s="271"/>
    </row>
    <row r="51" spans="1:13" ht="24.9" customHeight="1" thickBot="1">
      <c r="A51" s="269"/>
      <c r="B51" s="272" t="s">
        <v>52</v>
      </c>
      <c r="C51" s="272" t="s">
        <v>113</v>
      </c>
      <c r="D51" s="452" t="s">
        <v>117</v>
      </c>
      <c r="E51" s="407">
        <f>J52</f>
        <v>0</v>
      </c>
      <c r="F51" s="272" t="s">
        <v>56</v>
      </c>
      <c r="G51" s="406"/>
      <c r="H51" s="397"/>
      <c r="I51" s="451"/>
      <c r="J51" s="451"/>
      <c r="K51" s="451"/>
      <c r="L51" s="451"/>
      <c r="M51" s="271"/>
    </row>
    <row r="52" spans="1:13" ht="24.9" customHeight="1">
      <c r="A52" s="269"/>
      <c r="B52" s="272"/>
      <c r="C52" s="272"/>
      <c r="D52" s="274" t="s">
        <v>110</v>
      </c>
      <c r="E52" s="527">
        <v>40000</v>
      </c>
      <c r="F52" s="272" t="s">
        <v>56</v>
      </c>
      <c r="G52" s="272" t="s">
        <v>59</v>
      </c>
      <c r="H52" s="659" t="s">
        <v>115</v>
      </c>
      <c r="I52" s="660"/>
      <c r="J52" s="405">
        <f>E52*E61</f>
        <v>0</v>
      </c>
      <c r="K52" s="272" t="s">
        <v>56</v>
      </c>
      <c r="L52" s="272"/>
      <c r="M52" s="271"/>
    </row>
    <row r="53" spans="1:13" ht="12.15" customHeight="1">
      <c r="A53" s="269"/>
      <c r="B53" s="272"/>
      <c r="C53" s="272"/>
      <c r="D53" s="451"/>
      <c r="E53" s="451"/>
      <c r="F53" s="272"/>
      <c r="G53" s="451"/>
      <c r="H53" s="451"/>
      <c r="I53" s="451"/>
      <c r="J53" s="451"/>
      <c r="K53" s="451"/>
      <c r="L53" s="451"/>
      <c r="M53" s="271"/>
    </row>
    <row r="54" spans="1:13" s="278" customFormat="1" ht="22.5">
      <c r="A54" s="275"/>
      <c r="B54" s="454"/>
      <c r="C54" s="454"/>
      <c r="D54" s="276" t="s">
        <v>210</v>
      </c>
      <c r="E54" s="661" t="s">
        <v>116</v>
      </c>
      <c r="F54" s="670"/>
      <c r="G54" s="671"/>
      <c r="H54" s="668"/>
      <c r="M54" s="277"/>
    </row>
    <row r="55" spans="1:13" s="287" customFormat="1" ht="20">
      <c r="A55" s="279"/>
      <c r="B55" s="459"/>
      <c r="C55" s="459"/>
      <c r="D55" s="422"/>
      <c r="E55" s="653"/>
      <c r="F55" s="669"/>
      <c r="G55" s="293"/>
      <c r="H55" s="284"/>
      <c r="M55" s="286"/>
    </row>
    <row r="56" spans="1:13" s="287" customFormat="1" ht="20">
      <c r="A56" s="279"/>
      <c r="B56" s="459"/>
      <c r="C56" s="459"/>
      <c r="D56" s="422"/>
      <c r="E56" s="653"/>
      <c r="F56" s="669"/>
      <c r="G56" s="293"/>
      <c r="H56" s="284"/>
      <c r="M56" s="286"/>
    </row>
    <row r="57" spans="1:13" s="287" customFormat="1" ht="20">
      <c r="A57" s="279"/>
      <c r="B57" s="459"/>
      <c r="C57" s="459"/>
      <c r="D57" s="422"/>
      <c r="E57" s="653"/>
      <c r="F57" s="669"/>
      <c r="G57" s="293"/>
      <c r="H57" s="284"/>
      <c r="M57" s="286"/>
    </row>
    <row r="58" spans="1:13" s="287" customFormat="1" ht="20">
      <c r="A58" s="279"/>
      <c r="B58" s="459"/>
      <c r="C58" s="459"/>
      <c r="D58" s="422"/>
      <c r="E58" s="653"/>
      <c r="F58" s="669"/>
      <c r="G58" s="293"/>
      <c r="H58" s="284"/>
      <c r="M58" s="286"/>
    </row>
    <row r="59" spans="1:13" s="287" customFormat="1" ht="20">
      <c r="A59" s="279"/>
      <c r="B59" s="459"/>
      <c r="C59" s="459"/>
      <c r="D59" s="422"/>
      <c r="E59" s="653"/>
      <c r="F59" s="669"/>
      <c r="G59" s="293"/>
      <c r="H59" s="284"/>
      <c r="M59" s="286"/>
    </row>
    <row r="60" spans="1:13" s="287" customFormat="1" ht="20">
      <c r="A60" s="279"/>
      <c r="B60" s="459"/>
      <c r="C60" s="459"/>
      <c r="D60" s="422"/>
      <c r="E60" s="653"/>
      <c r="F60" s="669"/>
      <c r="G60" s="293"/>
      <c r="H60" s="284"/>
      <c r="M60" s="286"/>
    </row>
    <row r="61" spans="1:13" s="278" customFormat="1" ht="16.5">
      <c r="A61" s="275"/>
      <c r="D61" s="424"/>
      <c r="E61" s="375">
        <f>SUBTOTAL(3,E55:F60)</f>
        <v>0</v>
      </c>
      <c r="F61" s="294" t="s">
        <v>115</v>
      </c>
      <c r="G61" s="295"/>
      <c r="H61" s="291"/>
      <c r="J61" s="296"/>
      <c r="K61" s="296"/>
      <c r="L61" s="296"/>
      <c r="M61" s="277"/>
    </row>
    <row r="62" spans="1:13" ht="12.15" customHeight="1">
      <c r="A62" s="269"/>
      <c r="B62" s="451"/>
      <c r="C62" s="451"/>
      <c r="D62" s="451"/>
      <c r="E62" s="451"/>
      <c r="F62" s="272"/>
      <c r="G62" s="451"/>
      <c r="H62" s="451"/>
      <c r="I62" s="451"/>
      <c r="J62" s="297"/>
      <c r="K62" s="297"/>
      <c r="L62" s="297"/>
      <c r="M62" s="271"/>
    </row>
    <row r="63" spans="1:13" ht="24.9" customHeight="1" thickBot="1">
      <c r="A63" s="298"/>
      <c r="B63" s="299"/>
      <c r="C63" s="299"/>
      <c r="D63" s="299"/>
      <c r="E63" s="299"/>
      <c r="F63" s="300"/>
      <c r="G63" s="299"/>
      <c r="H63" s="299"/>
      <c r="I63" s="299"/>
      <c r="J63" s="299"/>
      <c r="K63" s="299"/>
      <c r="L63" s="299"/>
      <c r="M63" s="301"/>
    </row>
  </sheetData>
  <sheetProtection formatCells="0" formatColumns="0" formatRows="0" selectLockedCells="1"/>
  <mergeCells count="50">
    <mergeCell ref="E60:F60"/>
    <mergeCell ref="E48:F48"/>
    <mergeCell ref="H52:I52"/>
    <mergeCell ref="E54:F54"/>
    <mergeCell ref="G54:H54"/>
    <mergeCell ref="E55:F55"/>
    <mergeCell ref="E56:F56"/>
    <mergeCell ref="E57:F57"/>
    <mergeCell ref="E58:F58"/>
    <mergeCell ref="E59:F59"/>
    <mergeCell ref="G43:H43"/>
    <mergeCell ref="E44:F44"/>
    <mergeCell ref="E45:F45"/>
    <mergeCell ref="E46:F46"/>
    <mergeCell ref="H41:I41"/>
    <mergeCell ref="E34:F34"/>
    <mergeCell ref="E47:F47"/>
    <mergeCell ref="E35:F35"/>
    <mergeCell ref="E36:F36"/>
    <mergeCell ref="E37:F37"/>
    <mergeCell ref="E43:F43"/>
    <mergeCell ref="E29:F29"/>
    <mergeCell ref="E30:F30"/>
    <mergeCell ref="E31:F31"/>
    <mergeCell ref="E32:F32"/>
    <mergeCell ref="E33:F33"/>
    <mergeCell ref="E28:F28"/>
    <mergeCell ref="E17:F17"/>
    <mergeCell ref="E18:F18"/>
    <mergeCell ref="E19:F19"/>
    <mergeCell ref="H24:I24"/>
    <mergeCell ref="E26:F26"/>
    <mergeCell ref="G26:H26"/>
    <mergeCell ref="E27:F27"/>
    <mergeCell ref="H23:I23"/>
    <mergeCell ref="E16:F16"/>
    <mergeCell ref="E11:F11"/>
    <mergeCell ref="A2:M2"/>
    <mergeCell ref="A3:M3"/>
    <mergeCell ref="I4:L4"/>
    <mergeCell ref="H7:I7"/>
    <mergeCell ref="H8:I8"/>
    <mergeCell ref="E10:F10"/>
    <mergeCell ref="G10:H10"/>
    <mergeCell ref="J10:K10"/>
    <mergeCell ref="E12:F12"/>
    <mergeCell ref="E13:F13"/>
    <mergeCell ref="J13:K13"/>
    <mergeCell ref="E14:F14"/>
    <mergeCell ref="E15:F15"/>
  </mergeCells>
  <phoneticPr fontId="1"/>
  <pageMargins left="1.1811023622047245" right="0.31496062992125984" top="0.74803149606299213" bottom="0.35433070866141736" header="0.31496062992125984" footer="0.31496062992125984"/>
  <pageSetup paperSize="9" scale="5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L50"/>
  <sheetViews>
    <sheetView view="pageBreakPreview" topLeftCell="A12" zoomScale="70" zoomScaleNormal="100" zoomScaleSheetLayoutView="70" workbookViewId="0">
      <selection activeCell="G25" sqref="G25:K25"/>
    </sheetView>
  </sheetViews>
  <sheetFormatPr defaultColWidth="9" defaultRowHeight="23.5"/>
  <cols>
    <col min="1" max="1" width="3.58203125" style="151" customWidth="1"/>
    <col min="2" max="2" width="5.58203125" style="151" customWidth="1"/>
    <col min="3" max="3" width="4.4140625" style="151" customWidth="1"/>
    <col min="4" max="4" width="25.5" style="151" bestFit="1" customWidth="1"/>
    <col min="5" max="5" width="20.58203125" style="154" bestFit="1" customWidth="1"/>
    <col min="6" max="6" width="3.58203125" style="151" customWidth="1"/>
    <col min="7" max="7" width="14.5" style="151" customWidth="1"/>
    <col min="8" max="8" width="7.08203125" style="151" customWidth="1"/>
    <col min="9" max="9" width="20.9140625" style="151" customWidth="1"/>
    <col min="10" max="10" width="17.6640625" style="151" customWidth="1"/>
    <col min="11" max="11" width="28.9140625" style="151" customWidth="1"/>
    <col min="12" max="12" width="12.1640625" style="151" customWidth="1"/>
    <col min="13" max="13" width="5.08203125" style="151" customWidth="1"/>
    <col min="14" max="16384" width="9" style="151"/>
  </cols>
  <sheetData>
    <row r="1" spans="1:12" ht="24" thickBot="1">
      <c r="A1" s="147"/>
      <c r="B1" s="148"/>
      <c r="C1" s="148"/>
      <c r="D1" s="148"/>
      <c r="E1" s="149"/>
      <c r="F1" s="148"/>
      <c r="G1" s="148"/>
      <c r="H1" s="148"/>
      <c r="I1" s="148"/>
      <c r="J1" s="148"/>
      <c r="K1" s="148"/>
      <c r="L1" s="150"/>
    </row>
    <row r="2" spans="1:12" ht="54.75" customHeight="1" thickBot="1">
      <c r="A2" s="152"/>
      <c r="C2" s="722"/>
      <c r="D2" s="723"/>
      <c r="E2" s="153"/>
      <c r="G2" s="724" t="s">
        <v>240</v>
      </c>
      <c r="H2" s="725"/>
      <c r="I2" s="725"/>
      <c r="J2" s="725"/>
      <c r="K2" s="726"/>
      <c r="L2" s="111"/>
    </row>
    <row r="3" spans="1:12">
      <c r="A3" s="152"/>
      <c r="G3" s="727" t="s">
        <v>362</v>
      </c>
      <c r="H3" s="728"/>
      <c r="I3" s="728"/>
      <c r="J3" s="728"/>
      <c r="K3" s="728"/>
      <c r="L3" s="111"/>
    </row>
    <row r="4" spans="1:12">
      <c r="A4" s="152"/>
      <c r="G4" s="155" t="s">
        <v>269</v>
      </c>
      <c r="K4" s="156"/>
      <c r="L4" s="111"/>
    </row>
    <row r="5" spans="1:12">
      <c r="A5" s="152"/>
      <c r="G5" s="155"/>
      <c r="K5" s="156"/>
      <c r="L5" s="111"/>
    </row>
    <row r="6" spans="1:12">
      <c r="A6" s="152"/>
      <c r="G6" s="155"/>
      <c r="K6" s="156"/>
      <c r="L6" s="111"/>
    </row>
    <row r="7" spans="1:12">
      <c r="A7" s="152"/>
      <c r="G7" s="155"/>
      <c r="K7" s="156"/>
      <c r="L7" s="111"/>
    </row>
    <row r="8" spans="1:12" ht="39">
      <c r="A8" s="735" t="s">
        <v>322</v>
      </c>
      <c r="B8" s="736"/>
      <c r="C8" s="737"/>
      <c r="D8" s="737"/>
      <c r="E8" s="737"/>
      <c r="F8" s="737"/>
      <c r="G8" s="737"/>
      <c r="H8" s="737"/>
      <c r="I8" s="737"/>
      <c r="J8" s="737"/>
      <c r="K8" s="737"/>
      <c r="L8" s="738"/>
    </row>
    <row r="9" spans="1:12">
      <c r="A9" s="157"/>
      <c r="B9" s="158"/>
      <c r="C9" s="159"/>
      <c r="D9" s="159"/>
      <c r="E9" s="159"/>
      <c r="F9" s="159"/>
      <c r="G9" s="159"/>
      <c r="H9" s="159"/>
      <c r="I9" s="159"/>
      <c r="J9" s="159"/>
      <c r="K9" s="159"/>
      <c r="L9" s="160"/>
    </row>
    <row r="10" spans="1:12">
      <c r="A10" s="157"/>
      <c r="B10" s="158"/>
      <c r="C10" s="159"/>
      <c r="D10" s="159"/>
      <c r="E10" s="159"/>
      <c r="F10" s="159"/>
      <c r="G10" s="159"/>
      <c r="H10" s="159"/>
      <c r="I10" s="159"/>
      <c r="J10" s="159"/>
      <c r="K10" s="161" t="s">
        <v>21</v>
      </c>
      <c r="L10" s="160"/>
    </row>
    <row r="11" spans="1:12" ht="30.15" customHeight="1" thickBot="1">
      <c r="A11" s="152"/>
      <c r="C11" s="155" t="s">
        <v>123</v>
      </c>
      <c r="D11" s="162"/>
      <c r="E11" s="163"/>
      <c r="L11" s="111"/>
    </row>
    <row r="12" spans="1:12" ht="30.15" customHeight="1">
      <c r="A12" s="152"/>
      <c r="C12" s="164"/>
      <c r="D12" s="165" t="s">
        <v>124</v>
      </c>
      <c r="E12" s="166" t="s">
        <v>5</v>
      </c>
      <c r="G12" s="729"/>
      <c r="H12" s="730"/>
      <c r="I12" s="730"/>
      <c r="J12" s="730"/>
      <c r="K12" s="731"/>
      <c r="L12" s="111"/>
    </row>
    <row r="13" spans="1:12" ht="30.15" customHeight="1">
      <c r="A13" s="152"/>
      <c r="C13" s="164"/>
      <c r="D13" s="165"/>
      <c r="E13" s="165"/>
      <c r="G13" s="732"/>
      <c r="H13" s="733"/>
      <c r="I13" s="733"/>
      <c r="J13" s="733"/>
      <c r="K13" s="734"/>
      <c r="L13" s="111"/>
    </row>
    <row r="14" spans="1:12" ht="30.15" customHeight="1">
      <c r="A14" s="152"/>
      <c r="C14" s="164"/>
      <c r="D14" s="165" t="s">
        <v>125</v>
      </c>
      <c r="E14" s="166" t="s">
        <v>5</v>
      </c>
      <c r="G14" s="719"/>
      <c r="H14" s="720"/>
      <c r="I14" s="720"/>
      <c r="J14" s="720"/>
      <c r="K14" s="721"/>
      <c r="L14" s="111"/>
    </row>
    <row r="15" spans="1:12" ht="30.15" customHeight="1">
      <c r="A15" s="152"/>
      <c r="C15" s="164"/>
      <c r="D15" s="165"/>
      <c r="E15" s="165"/>
      <c r="G15" s="732"/>
      <c r="H15" s="733"/>
      <c r="I15" s="733"/>
      <c r="J15" s="733"/>
      <c r="K15" s="734"/>
      <c r="L15" s="111"/>
    </row>
    <row r="16" spans="1:12" ht="30.15" customHeight="1">
      <c r="A16" s="152"/>
      <c r="C16" s="164"/>
      <c r="D16" s="165" t="s">
        <v>119</v>
      </c>
      <c r="E16" s="166" t="s">
        <v>5</v>
      </c>
      <c r="G16" s="719"/>
      <c r="H16" s="720"/>
      <c r="I16" s="720"/>
      <c r="J16" s="720"/>
      <c r="K16" s="721"/>
      <c r="L16" s="111"/>
    </row>
    <row r="17" spans="1:12" ht="30.15" customHeight="1">
      <c r="A17" s="152"/>
      <c r="C17" s="164"/>
      <c r="D17" s="165"/>
      <c r="E17" s="165"/>
      <c r="G17" s="732" t="s">
        <v>284</v>
      </c>
      <c r="H17" s="733"/>
      <c r="I17" s="733"/>
      <c r="J17" s="733"/>
      <c r="K17" s="734"/>
      <c r="L17" s="111"/>
    </row>
    <row r="18" spans="1:12" ht="30.15" customHeight="1">
      <c r="A18" s="152"/>
      <c r="C18" s="164"/>
      <c r="D18" s="165" t="s">
        <v>8</v>
      </c>
      <c r="E18" s="166" t="s">
        <v>0</v>
      </c>
      <c r="G18" s="740"/>
      <c r="H18" s="741"/>
      <c r="I18" s="741"/>
      <c r="J18" s="741"/>
      <c r="K18" s="742"/>
      <c r="L18" s="111"/>
    </row>
    <row r="19" spans="1:12" ht="30.15" customHeight="1">
      <c r="A19" s="152"/>
      <c r="C19" s="155"/>
      <c r="D19" s="165"/>
      <c r="E19" s="166" t="s">
        <v>1</v>
      </c>
      <c r="G19" s="743"/>
      <c r="H19" s="744"/>
      <c r="I19" s="744"/>
      <c r="J19" s="744"/>
      <c r="K19" s="745"/>
      <c r="L19" s="111"/>
    </row>
    <row r="20" spans="1:12" ht="30.15" customHeight="1">
      <c r="A20" s="152"/>
      <c r="C20" s="164"/>
      <c r="D20" s="165" t="s">
        <v>211</v>
      </c>
      <c r="E20" s="167" t="s">
        <v>5</v>
      </c>
      <c r="G20" s="719"/>
      <c r="H20" s="720"/>
      <c r="I20" s="720"/>
      <c r="J20" s="720"/>
      <c r="K20" s="721"/>
      <c r="L20" s="111"/>
    </row>
    <row r="21" spans="1:12" ht="30.15" customHeight="1" thickBot="1">
      <c r="A21" s="152"/>
      <c r="C21" s="155"/>
      <c r="D21" s="165"/>
      <c r="E21" s="166"/>
      <c r="G21" s="746"/>
      <c r="H21" s="747"/>
      <c r="I21" s="747"/>
      <c r="J21" s="747"/>
      <c r="K21" s="748"/>
      <c r="L21" s="111"/>
    </row>
    <row r="22" spans="1:12" ht="30.15" customHeight="1" thickBot="1">
      <c r="A22" s="152"/>
      <c r="C22" s="155"/>
      <c r="D22" s="165"/>
      <c r="E22" s="166"/>
      <c r="G22" s="168"/>
      <c r="H22" s="168"/>
      <c r="I22" s="168"/>
      <c r="J22" s="168"/>
      <c r="K22" s="168"/>
      <c r="L22" s="111"/>
    </row>
    <row r="23" spans="1:12" ht="30.15" customHeight="1" thickBot="1">
      <c r="A23" s="152"/>
      <c r="C23" s="155" t="s">
        <v>212</v>
      </c>
      <c r="D23" s="155"/>
      <c r="E23" s="155"/>
      <c r="G23" s="703" t="s">
        <v>219</v>
      </c>
      <c r="H23" s="704"/>
      <c r="I23" s="704"/>
      <c r="J23" s="704"/>
      <c r="K23" s="705"/>
      <c r="L23" s="111"/>
    </row>
    <row r="24" spans="1:12" ht="35.4" customHeight="1" thickBot="1">
      <c r="A24" s="152"/>
      <c r="C24" s="155"/>
      <c r="D24" s="165"/>
      <c r="E24" s="155"/>
      <c r="G24" s="739"/>
      <c r="H24" s="739"/>
      <c r="I24" s="739"/>
      <c r="J24" s="739"/>
      <c r="K24" s="739"/>
      <c r="L24" s="111"/>
    </row>
    <row r="25" spans="1:12" ht="35.4" customHeight="1" thickBot="1">
      <c r="A25" s="152"/>
      <c r="C25" s="155" t="s">
        <v>213</v>
      </c>
      <c r="D25" s="165"/>
      <c r="E25" s="155"/>
      <c r="G25" s="703" t="s">
        <v>219</v>
      </c>
      <c r="H25" s="704"/>
      <c r="I25" s="704"/>
      <c r="J25" s="704"/>
      <c r="K25" s="705"/>
      <c r="L25" s="111"/>
    </row>
    <row r="26" spans="1:12" ht="35.4" customHeight="1">
      <c r="A26" s="152"/>
      <c r="C26" s="155"/>
      <c r="D26" s="155"/>
      <c r="E26" s="163"/>
      <c r="G26" s="169" t="s">
        <v>214</v>
      </c>
      <c r="H26" s="158"/>
      <c r="I26" s="169"/>
      <c r="J26" s="169"/>
      <c r="K26" s="170"/>
      <c r="L26" s="111"/>
    </row>
    <row r="27" spans="1:12" ht="35.4" customHeight="1">
      <c r="A27" s="152"/>
      <c r="C27" s="155"/>
      <c r="D27" s="155"/>
      <c r="E27" s="163"/>
      <c r="G27" s="169" t="s">
        <v>215</v>
      </c>
      <c r="H27" s="158"/>
      <c r="I27" s="169"/>
      <c r="J27" s="169"/>
      <c r="K27" s="170"/>
      <c r="L27" s="111"/>
    </row>
    <row r="28" spans="1:12" ht="35.4" customHeight="1" thickBot="1">
      <c r="A28" s="152"/>
      <c r="C28" s="155"/>
      <c r="D28" s="155"/>
      <c r="E28" s="163"/>
      <c r="G28" s="169"/>
      <c r="H28" s="158"/>
      <c r="I28" s="169"/>
      <c r="J28" s="169"/>
      <c r="K28" s="170"/>
      <c r="L28" s="111"/>
    </row>
    <row r="29" spans="1:12" ht="30.15" customHeight="1" thickBot="1">
      <c r="A29" s="152"/>
      <c r="C29" s="156" t="s">
        <v>283</v>
      </c>
      <c r="D29" s="171"/>
      <c r="E29" s="153"/>
      <c r="G29" s="259">
        <f>'様式１－1（B高齢者・雛形）'!G24+'様式１－1（B高齢者・雛形）'!G39+'様式１－1（B高齢者・雛形）'!G55+'様式１－1（B高齢者・雛形）'!G69</f>
        <v>0</v>
      </c>
      <c r="H29" s="254" t="s">
        <v>3</v>
      </c>
      <c r="I29" s="425" t="s">
        <v>381</v>
      </c>
      <c r="J29" s="169"/>
      <c r="K29" s="170"/>
      <c r="L29" s="223"/>
    </row>
    <row r="30" spans="1:12" ht="30.15" customHeight="1">
      <c r="A30" s="152"/>
      <c r="C30" s="173" t="s">
        <v>349</v>
      </c>
      <c r="D30" s="171"/>
      <c r="E30" s="153"/>
      <c r="G30" s="169"/>
      <c r="H30" s="462"/>
      <c r="I30" s="462"/>
      <c r="J30" s="260"/>
      <c r="K30" s="172"/>
      <c r="L30" s="223"/>
    </row>
    <row r="31" spans="1:12">
      <c r="A31" s="152"/>
      <c r="C31" s="173"/>
      <c r="G31" s="175"/>
      <c r="H31" s="175"/>
      <c r="I31" s="175"/>
      <c r="J31" s="260"/>
      <c r="K31" s="174"/>
      <c r="L31" s="223"/>
    </row>
    <row r="32" spans="1:12" ht="24" thickBot="1">
      <c r="A32" s="152"/>
      <c r="G32" s="175"/>
      <c r="H32" s="175"/>
      <c r="I32" s="175"/>
      <c r="J32" s="175"/>
      <c r="K32" s="173"/>
      <c r="L32" s="223"/>
    </row>
    <row r="33" spans="1:12" ht="45" customHeight="1" thickBot="1">
      <c r="A33" s="152"/>
      <c r="C33" s="155" t="s">
        <v>205</v>
      </c>
      <c r="D33" s="175"/>
      <c r="E33" s="176"/>
      <c r="G33" s="706">
        <f>G34+G35</f>
        <v>0</v>
      </c>
      <c r="H33" s="707"/>
      <c r="I33" s="708"/>
      <c r="J33" s="461" t="s">
        <v>282</v>
      </c>
      <c r="K33" s="461"/>
      <c r="L33" s="223"/>
    </row>
    <row r="34" spans="1:12" ht="41.15" customHeight="1">
      <c r="A34" s="152"/>
      <c r="D34" s="156" t="s">
        <v>206</v>
      </c>
      <c r="G34" s="709">
        <f>'様式１－1（B高齢者・雛形）'!J6+'様式１－1（B高齢者・雛形）'!J27+'様式１－1（B高齢者・雛形）'!J42+'様式１－1（B高齢者・雛形）'!J58+'様式１－1（B高齢者・雛形）'!J72</f>
        <v>0</v>
      </c>
      <c r="H34" s="710"/>
      <c r="I34" s="711"/>
      <c r="J34" s="712" t="s">
        <v>382</v>
      </c>
      <c r="K34" s="713"/>
      <c r="L34" s="714"/>
    </row>
    <row r="35" spans="1:12" ht="41.15" customHeight="1">
      <c r="A35" s="152"/>
      <c r="D35" s="156" t="s">
        <v>320</v>
      </c>
      <c r="G35" s="715">
        <f>'様式１－1（B高齢者・雛形）'!J7+'様式１－1（B高齢者・雛形）'!J28+'様式１－1（B高齢者・雛形）'!J43+'様式１－1（B高齢者・雛形）'!J59</f>
        <v>0</v>
      </c>
      <c r="H35" s="716"/>
      <c r="I35" s="717"/>
      <c r="J35" s="712" t="s">
        <v>383</v>
      </c>
      <c r="K35" s="718"/>
      <c r="L35" s="714"/>
    </row>
    <row r="36" spans="1:12">
      <c r="A36" s="152"/>
      <c r="L36" s="111"/>
    </row>
    <row r="37" spans="1:12" ht="30.15" customHeight="1">
      <c r="A37" s="152"/>
      <c r="C37" s="156" t="s">
        <v>207</v>
      </c>
      <c r="L37" s="111"/>
    </row>
    <row r="38" spans="1:12" ht="30.15" customHeight="1">
      <c r="A38" s="152"/>
      <c r="C38" s="161"/>
      <c r="D38" s="177" t="s">
        <v>18</v>
      </c>
      <c r="E38" s="167" t="s">
        <v>5</v>
      </c>
      <c r="G38" s="689"/>
      <c r="H38" s="690"/>
      <c r="I38" s="690"/>
      <c r="J38" s="690"/>
      <c r="K38" s="691"/>
      <c r="L38" s="111"/>
    </row>
    <row r="39" spans="1:12" ht="30.15" customHeight="1">
      <c r="A39" s="152"/>
      <c r="C39" s="161"/>
      <c r="D39" s="421" t="s">
        <v>353</v>
      </c>
      <c r="E39" s="177"/>
      <c r="G39" s="692"/>
      <c r="H39" s="693"/>
      <c r="I39" s="693"/>
      <c r="J39" s="693"/>
      <c r="K39" s="694"/>
      <c r="L39" s="111"/>
    </row>
    <row r="40" spans="1:12" ht="30.15" customHeight="1">
      <c r="A40" s="152"/>
      <c r="C40" s="161"/>
      <c r="D40" s="177" t="s">
        <v>9</v>
      </c>
      <c r="E40" s="167" t="s">
        <v>11</v>
      </c>
      <c r="G40" s="695" t="s">
        <v>12</v>
      </c>
      <c r="H40" s="696"/>
      <c r="I40" s="696"/>
      <c r="J40" s="696"/>
      <c r="K40" s="697"/>
      <c r="L40" s="111"/>
    </row>
    <row r="41" spans="1:12" ht="30.15" customHeight="1">
      <c r="A41" s="152"/>
      <c r="C41" s="161"/>
      <c r="D41" s="177"/>
      <c r="E41" s="167" t="s">
        <v>5</v>
      </c>
      <c r="G41" s="698"/>
      <c r="H41" s="699"/>
      <c r="I41" s="699"/>
      <c r="J41" s="699"/>
      <c r="K41" s="700"/>
      <c r="L41" s="111"/>
    </row>
    <row r="42" spans="1:12" ht="30.15" customHeight="1">
      <c r="A42" s="152"/>
      <c r="C42" s="161"/>
      <c r="D42" s="177"/>
      <c r="E42" s="177"/>
      <c r="G42" s="701"/>
      <c r="H42" s="702"/>
      <c r="I42" s="702"/>
      <c r="J42" s="702"/>
      <c r="K42" s="674"/>
      <c r="L42" s="111"/>
    </row>
    <row r="43" spans="1:12" ht="30.15" customHeight="1">
      <c r="A43" s="152"/>
      <c r="C43" s="161"/>
      <c r="D43" s="177" t="s">
        <v>10</v>
      </c>
      <c r="E43" s="167" t="s">
        <v>0</v>
      </c>
      <c r="G43" s="678"/>
      <c r="H43" s="679"/>
      <c r="I43" s="679"/>
      <c r="J43" s="679"/>
      <c r="K43" s="680"/>
      <c r="L43" s="111"/>
    </row>
    <row r="44" spans="1:12" ht="30.15" customHeight="1">
      <c r="A44" s="152"/>
      <c r="C44" s="161"/>
      <c r="D44" s="177"/>
      <c r="E44" s="167" t="s">
        <v>13</v>
      </c>
      <c r="G44" s="678"/>
      <c r="H44" s="679"/>
      <c r="I44" s="679"/>
      <c r="J44" s="679"/>
      <c r="K44" s="680"/>
      <c r="L44" s="111"/>
    </row>
    <row r="45" spans="1:12" ht="30.15" customHeight="1">
      <c r="A45" s="152"/>
      <c r="D45" s="177" t="s">
        <v>14</v>
      </c>
      <c r="E45" s="167" t="s">
        <v>15</v>
      </c>
      <c r="G45" s="681" t="s">
        <v>20</v>
      </c>
      <c r="H45" s="682"/>
      <c r="I45" s="682"/>
      <c r="J45" s="682"/>
      <c r="K45" s="683"/>
      <c r="L45" s="111"/>
    </row>
    <row r="46" spans="1:12" ht="30.15" customHeight="1">
      <c r="A46" s="152"/>
      <c r="D46" s="177"/>
      <c r="E46" s="167"/>
      <c r="G46" s="684" t="s">
        <v>98</v>
      </c>
      <c r="H46" s="685"/>
      <c r="I46" s="408"/>
      <c r="J46" s="178" t="s">
        <v>208</v>
      </c>
      <c r="K46" s="409"/>
      <c r="L46" s="111"/>
    </row>
    <row r="47" spans="1:12" ht="30.15" customHeight="1">
      <c r="A47" s="152"/>
      <c r="D47" s="156"/>
      <c r="E47" s="167" t="s">
        <v>16</v>
      </c>
      <c r="G47" s="686" t="s">
        <v>209</v>
      </c>
      <c r="H47" s="687"/>
      <c r="I47" s="687"/>
      <c r="J47" s="687"/>
      <c r="K47" s="688"/>
      <c r="L47" s="111"/>
    </row>
    <row r="48" spans="1:12" ht="30.15" customHeight="1">
      <c r="A48" s="152"/>
      <c r="E48" s="167" t="s">
        <v>17</v>
      </c>
      <c r="G48" s="672"/>
      <c r="H48" s="673"/>
      <c r="I48" s="673"/>
      <c r="J48" s="673"/>
      <c r="K48" s="674"/>
      <c r="L48" s="111"/>
    </row>
    <row r="49" spans="1:12" ht="30.15" customHeight="1">
      <c r="A49" s="152"/>
      <c r="E49" s="167" t="s">
        <v>19</v>
      </c>
      <c r="G49" s="675"/>
      <c r="H49" s="676"/>
      <c r="I49" s="676"/>
      <c r="J49" s="676"/>
      <c r="K49" s="677"/>
      <c r="L49" s="111"/>
    </row>
    <row r="50" spans="1:12" ht="24" thickBot="1">
      <c r="A50" s="179"/>
      <c r="B50" s="180"/>
      <c r="C50" s="180"/>
      <c r="D50" s="180"/>
      <c r="E50" s="181"/>
      <c r="F50" s="180"/>
      <c r="G50" s="180"/>
      <c r="H50" s="180"/>
      <c r="I50" s="180"/>
      <c r="J50" s="180"/>
      <c r="K50" s="180"/>
      <c r="L50" s="182"/>
    </row>
  </sheetData>
  <mergeCells count="34">
    <mergeCell ref="G23:K23"/>
    <mergeCell ref="G24:K24"/>
    <mergeCell ref="G17:K17"/>
    <mergeCell ref="G18:K18"/>
    <mergeCell ref="G19:K19"/>
    <mergeCell ref="G20:K20"/>
    <mergeCell ref="G21:K21"/>
    <mergeCell ref="G16:K16"/>
    <mergeCell ref="C2:D2"/>
    <mergeCell ref="G2:K2"/>
    <mergeCell ref="G3:K3"/>
    <mergeCell ref="G12:K12"/>
    <mergeCell ref="G13:K13"/>
    <mergeCell ref="G14:K14"/>
    <mergeCell ref="G15:K15"/>
    <mergeCell ref="A8:L8"/>
    <mergeCell ref="G25:K25"/>
    <mergeCell ref="G33:I33"/>
    <mergeCell ref="G34:I34"/>
    <mergeCell ref="J34:L34"/>
    <mergeCell ref="G35:I35"/>
    <mergeCell ref="J35:L35"/>
    <mergeCell ref="G38:K38"/>
    <mergeCell ref="G39:K39"/>
    <mergeCell ref="G40:K40"/>
    <mergeCell ref="G41:K41"/>
    <mergeCell ref="G42:K42"/>
    <mergeCell ref="G48:K48"/>
    <mergeCell ref="G49:K49"/>
    <mergeCell ref="G43:K43"/>
    <mergeCell ref="G44:K44"/>
    <mergeCell ref="G45:K45"/>
    <mergeCell ref="G46:H46"/>
    <mergeCell ref="G47:K47"/>
  </mergeCells>
  <phoneticPr fontId="1"/>
  <conditionalFormatting sqref="G2:K2">
    <cfRule type="cellIs" dxfId="4" priority="1" operator="equal">
      <formula>$G$30</formula>
    </cfRule>
  </conditionalFormatting>
  <pageMargins left="1.1811023622047245" right="0.31496062992125984" top="0.74803149606299213" bottom="0.35433070866141736"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対象先リスト!$C$3:$C$37</xm:f>
          </x14:formula1>
          <xm:sqref>G2:K2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L96"/>
  <sheetViews>
    <sheetView showGridLines="0" view="pageBreakPreview" topLeftCell="A17" zoomScale="70" zoomScaleNormal="100" zoomScaleSheetLayoutView="70" workbookViewId="0">
      <selection activeCell="G25" sqref="G25:K25"/>
    </sheetView>
  </sheetViews>
  <sheetFormatPr defaultColWidth="9" defaultRowHeight="23.5"/>
  <cols>
    <col min="1" max="1" width="5.58203125" style="175" customWidth="1"/>
    <col min="2" max="2" width="7.58203125" style="175" customWidth="1"/>
    <col min="3" max="3" width="7.1640625" style="175" customWidth="1"/>
    <col min="4" max="4" width="45.58203125" style="175" customWidth="1"/>
    <col min="5" max="5" width="30.08203125" style="175" customWidth="1"/>
    <col min="6" max="6" width="8.58203125" style="254" customWidth="1"/>
    <col min="7" max="7" width="7.58203125" style="175" customWidth="1"/>
    <col min="8" max="8" width="5.58203125" style="175" customWidth="1"/>
    <col min="9" max="9" width="4.58203125" style="175" customWidth="1"/>
    <col min="10" max="10" width="17.08203125" style="175" customWidth="1"/>
    <col min="11" max="11" width="5.58203125" style="175" customWidth="1"/>
    <col min="12" max="12" width="2.1640625" style="175" customWidth="1"/>
    <col min="13" max="16384" width="9" style="151"/>
  </cols>
  <sheetData>
    <row r="1" spans="1:12" ht="8.4" customHeight="1">
      <c r="A1" s="215"/>
      <c r="B1" s="216"/>
      <c r="C1" s="216"/>
      <c r="D1" s="216"/>
      <c r="E1" s="216"/>
      <c r="F1" s="217"/>
      <c r="G1" s="216"/>
      <c r="H1" s="216"/>
      <c r="I1" s="216"/>
      <c r="J1" s="216"/>
      <c r="K1" s="216"/>
      <c r="L1" s="218"/>
    </row>
    <row r="2" spans="1:12" ht="24.9" customHeight="1">
      <c r="A2" s="756" t="s">
        <v>324</v>
      </c>
      <c r="B2" s="757"/>
      <c r="C2" s="757"/>
      <c r="D2" s="757"/>
      <c r="E2" s="757"/>
      <c r="F2" s="757"/>
      <c r="G2" s="757"/>
      <c r="H2" s="757"/>
      <c r="I2" s="757"/>
      <c r="J2" s="757"/>
      <c r="K2" s="757"/>
      <c r="L2" s="758"/>
    </row>
    <row r="3" spans="1:12" ht="24.9" customHeight="1">
      <c r="A3" s="756" t="s">
        <v>271</v>
      </c>
      <c r="B3" s="723"/>
      <c r="C3" s="723"/>
      <c r="D3" s="723"/>
      <c r="E3" s="723"/>
      <c r="F3" s="723"/>
      <c r="G3" s="723"/>
      <c r="H3" s="723"/>
      <c r="I3" s="723"/>
      <c r="J3" s="723"/>
      <c r="K3" s="723"/>
      <c r="L3" s="758"/>
    </row>
    <row r="4" spans="1:12" ht="12.15" customHeight="1" thickBot="1">
      <c r="A4" s="221"/>
      <c r="L4" s="223"/>
    </row>
    <row r="5" spans="1:12" ht="24.9" customHeight="1" thickBot="1">
      <c r="A5" s="221"/>
      <c r="B5" s="528" t="s">
        <v>52</v>
      </c>
      <c r="C5" s="528" t="s">
        <v>220</v>
      </c>
      <c r="D5" s="463" t="s">
        <v>126</v>
      </c>
      <c r="E5" s="751">
        <f>J6+J7</f>
        <v>0</v>
      </c>
      <c r="F5" s="752"/>
      <c r="G5" s="753"/>
      <c r="H5" s="461" t="s">
        <v>56</v>
      </c>
      <c r="I5" s="461"/>
      <c r="J5" s="461"/>
      <c r="K5" s="461"/>
      <c r="L5" s="223"/>
    </row>
    <row r="6" spans="1:12" ht="24.9" customHeight="1">
      <c r="A6" s="221"/>
      <c r="B6" s="528"/>
      <c r="C6" s="528"/>
      <c r="D6" s="164" t="s">
        <v>127</v>
      </c>
      <c r="E6" s="529">
        <v>40000</v>
      </c>
      <c r="F6" s="528" t="s">
        <v>56</v>
      </c>
      <c r="G6" s="528" t="s">
        <v>59</v>
      </c>
      <c r="H6" s="754" t="s">
        <v>58</v>
      </c>
      <c r="I6" s="755"/>
      <c r="J6" s="331">
        <f>E6*E24</f>
        <v>0</v>
      </c>
      <c r="K6" s="528" t="s">
        <v>56</v>
      </c>
      <c r="L6" s="223"/>
    </row>
    <row r="7" spans="1:12" ht="24.9" customHeight="1">
      <c r="A7" s="221"/>
      <c r="B7" s="528"/>
      <c r="C7" s="528"/>
      <c r="D7" s="164" t="s">
        <v>323</v>
      </c>
      <c r="E7" s="529">
        <v>4000</v>
      </c>
      <c r="F7" s="528" t="s">
        <v>56</v>
      </c>
      <c r="G7" s="528" t="s">
        <v>59</v>
      </c>
      <c r="H7" s="754" t="s">
        <v>3</v>
      </c>
      <c r="I7" s="755"/>
      <c r="J7" s="331">
        <f>E7*G24</f>
        <v>0</v>
      </c>
      <c r="K7" s="528" t="s">
        <v>56</v>
      </c>
      <c r="L7" s="223"/>
    </row>
    <row r="8" spans="1:12" ht="12.15" customHeight="1">
      <c r="A8" s="221"/>
      <c r="B8" s="528"/>
      <c r="C8" s="528"/>
      <c r="D8" s="225"/>
      <c r="E8" s="461"/>
      <c r="F8" s="528"/>
      <c r="G8" s="461"/>
      <c r="H8" s="461"/>
      <c r="I8" s="461"/>
      <c r="J8" s="461"/>
      <c r="K8" s="461"/>
      <c r="L8" s="223"/>
    </row>
    <row r="9" spans="1:12" s="183" customFormat="1" ht="22.5">
      <c r="A9" s="226"/>
      <c r="B9" s="530"/>
      <c r="C9" s="530"/>
      <c r="D9" s="464" t="s">
        <v>55</v>
      </c>
      <c r="E9" s="759" t="s">
        <v>121</v>
      </c>
      <c r="F9" s="760"/>
      <c r="G9" s="759" t="s">
        <v>128</v>
      </c>
      <c r="H9" s="761"/>
      <c r="I9" s="531"/>
      <c r="J9" s="762"/>
      <c r="K9" s="763"/>
      <c r="L9" s="228"/>
    </row>
    <row r="10" spans="1:12" s="184" customFormat="1" ht="20">
      <c r="A10" s="229"/>
      <c r="B10" s="532"/>
      <c r="C10" s="166"/>
      <c r="D10" s="533"/>
      <c r="E10" s="749"/>
      <c r="F10" s="750"/>
      <c r="G10" s="233"/>
      <c r="H10" s="234" t="s">
        <v>3</v>
      </c>
      <c r="I10" s="534"/>
      <c r="J10" s="535"/>
      <c r="K10" s="174"/>
      <c r="L10" s="236"/>
    </row>
    <row r="11" spans="1:12" s="184" customFormat="1" ht="20">
      <c r="A11" s="229"/>
      <c r="B11" s="532"/>
      <c r="C11" s="166"/>
      <c r="D11" s="533"/>
      <c r="E11" s="749"/>
      <c r="F11" s="750"/>
      <c r="G11" s="233"/>
      <c r="H11" s="234" t="s">
        <v>3</v>
      </c>
      <c r="I11" s="534"/>
      <c r="J11" s="174"/>
      <c r="K11" s="174"/>
      <c r="L11" s="236"/>
    </row>
    <row r="12" spans="1:12" s="184" customFormat="1" ht="20">
      <c r="A12" s="229"/>
      <c r="B12" s="532"/>
      <c r="C12" s="166"/>
      <c r="D12" s="533"/>
      <c r="E12" s="749"/>
      <c r="F12" s="750"/>
      <c r="G12" s="233"/>
      <c r="H12" s="234" t="s">
        <v>3</v>
      </c>
      <c r="I12" s="534"/>
      <c r="J12" s="174"/>
      <c r="K12" s="174"/>
      <c r="L12" s="236"/>
    </row>
    <row r="13" spans="1:12" s="184" customFormat="1" ht="20">
      <c r="A13" s="229"/>
      <c r="B13" s="532"/>
      <c r="C13" s="166"/>
      <c r="D13" s="533"/>
      <c r="E13" s="749"/>
      <c r="F13" s="750"/>
      <c r="G13" s="233"/>
      <c r="H13" s="234" t="s">
        <v>3</v>
      </c>
      <c r="I13" s="534"/>
      <c r="J13" s="174"/>
      <c r="K13" s="174"/>
      <c r="L13" s="236"/>
    </row>
    <row r="14" spans="1:12" s="184" customFormat="1" ht="20">
      <c r="A14" s="229"/>
      <c r="B14" s="532"/>
      <c r="C14" s="166"/>
      <c r="D14" s="533"/>
      <c r="E14" s="749"/>
      <c r="F14" s="750"/>
      <c r="G14" s="233"/>
      <c r="H14" s="234" t="s">
        <v>3</v>
      </c>
      <c r="I14" s="534"/>
      <c r="J14" s="174"/>
      <c r="K14" s="174"/>
      <c r="L14" s="236"/>
    </row>
    <row r="15" spans="1:12" s="184" customFormat="1" ht="20">
      <c r="A15" s="229"/>
      <c r="B15" s="532"/>
      <c r="C15" s="166"/>
      <c r="D15" s="533"/>
      <c r="E15" s="749"/>
      <c r="F15" s="750"/>
      <c r="G15" s="233"/>
      <c r="H15" s="234" t="s">
        <v>3</v>
      </c>
      <c r="I15" s="534"/>
      <c r="J15" s="174"/>
      <c r="K15" s="174"/>
      <c r="L15" s="236"/>
    </row>
    <row r="16" spans="1:12" s="184" customFormat="1" ht="20">
      <c r="A16" s="229"/>
      <c r="B16" s="532"/>
      <c r="C16" s="166"/>
      <c r="D16" s="533"/>
      <c r="E16" s="749"/>
      <c r="F16" s="750"/>
      <c r="G16" s="233"/>
      <c r="H16" s="234" t="s">
        <v>3</v>
      </c>
      <c r="I16" s="534"/>
      <c r="J16" s="536"/>
      <c r="K16" s="537"/>
      <c r="L16" s="236"/>
    </row>
    <row r="17" spans="1:12" s="184" customFormat="1" ht="20">
      <c r="A17" s="229"/>
      <c r="B17" s="532"/>
      <c r="C17" s="166"/>
      <c r="D17" s="533"/>
      <c r="E17" s="749"/>
      <c r="F17" s="750"/>
      <c r="G17" s="233"/>
      <c r="H17" s="234" t="s">
        <v>3</v>
      </c>
      <c r="I17" s="534"/>
      <c r="J17" s="174"/>
      <c r="K17" s="174"/>
      <c r="L17" s="236"/>
    </row>
    <row r="18" spans="1:12" s="184" customFormat="1" ht="20">
      <c r="A18" s="229"/>
      <c r="B18" s="532"/>
      <c r="C18" s="166"/>
      <c r="D18" s="533"/>
      <c r="E18" s="749"/>
      <c r="F18" s="750"/>
      <c r="G18" s="233"/>
      <c r="H18" s="234" t="s">
        <v>3</v>
      </c>
      <c r="I18" s="534"/>
      <c r="J18" s="174"/>
      <c r="K18" s="174"/>
      <c r="L18" s="236"/>
    </row>
    <row r="19" spans="1:12" s="184" customFormat="1" ht="20">
      <c r="A19" s="229"/>
      <c r="B19" s="532"/>
      <c r="C19" s="166"/>
      <c r="D19" s="533"/>
      <c r="E19" s="749"/>
      <c r="F19" s="750"/>
      <c r="G19" s="233"/>
      <c r="H19" s="234" t="s">
        <v>3</v>
      </c>
      <c r="I19" s="534"/>
      <c r="J19" s="174"/>
      <c r="K19" s="174"/>
      <c r="L19" s="236"/>
    </row>
    <row r="20" spans="1:12" s="184" customFormat="1" ht="20">
      <c r="A20" s="229"/>
      <c r="B20" s="532"/>
      <c r="C20" s="166"/>
      <c r="D20" s="533"/>
      <c r="E20" s="749"/>
      <c r="F20" s="750"/>
      <c r="G20" s="233"/>
      <c r="H20" s="234" t="s">
        <v>3</v>
      </c>
      <c r="I20" s="534"/>
      <c r="J20" s="764"/>
      <c r="K20" s="765"/>
      <c r="L20" s="236"/>
    </row>
    <row r="21" spans="1:12" s="184" customFormat="1" ht="20">
      <c r="A21" s="229"/>
      <c r="B21" s="532"/>
      <c r="C21" s="166"/>
      <c r="D21" s="533"/>
      <c r="E21" s="749"/>
      <c r="F21" s="750"/>
      <c r="G21" s="233"/>
      <c r="H21" s="234" t="s">
        <v>3</v>
      </c>
      <c r="I21" s="534"/>
      <c r="J21" s="537"/>
      <c r="K21" s="538"/>
      <c r="L21" s="236"/>
    </row>
    <row r="22" spans="1:12" s="184" customFormat="1" ht="20">
      <c r="A22" s="229"/>
      <c r="B22" s="532"/>
      <c r="C22" s="166"/>
      <c r="D22" s="533"/>
      <c r="E22" s="749"/>
      <c r="F22" s="750"/>
      <c r="G22" s="233"/>
      <c r="H22" s="234" t="s">
        <v>3</v>
      </c>
      <c r="I22" s="534"/>
      <c r="J22" s="536"/>
      <c r="K22" s="537"/>
      <c r="L22" s="236"/>
    </row>
    <row r="23" spans="1:12" s="184" customFormat="1" ht="20">
      <c r="A23" s="229"/>
      <c r="B23" s="532"/>
      <c r="C23" s="166"/>
      <c r="D23" s="533"/>
      <c r="E23" s="749"/>
      <c r="F23" s="750"/>
      <c r="G23" s="233"/>
      <c r="H23" s="234" t="s">
        <v>3</v>
      </c>
      <c r="I23" s="534"/>
      <c r="J23" s="174"/>
      <c r="K23" s="174"/>
      <c r="L23" s="236"/>
    </row>
    <row r="24" spans="1:12" s="183" customFormat="1" ht="16.5">
      <c r="A24" s="226"/>
      <c r="B24" s="539"/>
      <c r="C24" s="540"/>
      <c r="D24" s="239" t="s">
        <v>57</v>
      </c>
      <c r="E24" s="185">
        <f>SUBTOTAL(3,E10:F23)</f>
        <v>0</v>
      </c>
      <c r="F24" s="241" t="s">
        <v>58</v>
      </c>
      <c r="G24" s="185">
        <f>SUM(G10:G23)</f>
        <v>0</v>
      </c>
      <c r="H24" s="242" t="s">
        <v>3</v>
      </c>
      <c r="I24" s="541"/>
      <c r="J24" s="173"/>
      <c r="K24" s="173"/>
      <c r="L24" s="228"/>
    </row>
    <row r="25" spans="1:12" ht="12.15" customHeight="1" thickBot="1">
      <c r="A25" s="221"/>
      <c r="B25" s="164"/>
      <c r="C25" s="463"/>
      <c r="D25" s="463"/>
      <c r="E25" s="461"/>
      <c r="F25" s="528"/>
      <c r="G25" s="461"/>
      <c r="H25" s="461"/>
      <c r="I25" s="461"/>
      <c r="J25" s="461"/>
      <c r="K25" s="461"/>
      <c r="L25" s="223"/>
    </row>
    <row r="26" spans="1:12" ht="24.9" customHeight="1" thickBot="1">
      <c r="A26" s="221"/>
      <c r="B26" s="528" t="s">
        <v>52</v>
      </c>
      <c r="C26" s="528" t="s">
        <v>221</v>
      </c>
      <c r="D26" s="463" t="s">
        <v>129</v>
      </c>
      <c r="E26" s="751">
        <f>J27+J28</f>
        <v>0</v>
      </c>
      <c r="F26" s="752"/>
      <c r="G26" s="753"/>
      <c r="H26" s="461" t="s">
        <v>56</v>
      </c>
      <c r="I26" s="461"/>
      <c r="J26" s="461"/>
      <c r="K26" s="461"/>
      <c r="L26" s="223"/>
    </row>
    <row r="27" spans="1:12" ht="24.9" customHeight="1">
      <c r="A27" s="221"/>
      <c r="B27" s="528"/>
      <c r="C27" s="528"/>
      <c r="D27" s="164" t="s">
        <v>127</v>
      </c>
      <c r="E27" s="529">
        <v>20000</v>
      </c>
      <c r="F27" s="528" t="s">
        <v>56</v>
      </c>
      <c r="G27" s="528" t="s">
        <v>59</v>
      </c>
      <c r="H27" s="754" t="s">
        <v>58</v>
      </c>
      <c r="I27" s="755"/>
      <c r="J27" s="331">
        <f>E27*E39</f>
        <v>0</v>
      </c>
      <c r="K27" s="528" t="s">
        <v>56</v>
      </c>
      <c r="L27" s="223"/>
    </row>
    <row r="28" spans="1:12" ht="24.9" customHeight="1">
      <c r="A28" s="221"/>
      <c r="B28" s="528"/>
      <c r="C28" s="528"/>
      <c r="D28" s="164" t="s">
        <v>323</v>
      </c>
      <c r="E28" s="529">
        <v>2000</v>
      </c>
      <c r="F28" s="528" t="s">
        <v>56</v>
      </c>
      <c r="G28" s="528" t="s">
        <v>59</v>
      </c>
      <c r="H28" s="754" t="s">
        <v>3</v>
      </c>
      <c r="I28" s="755"/>
      <c r="J28" s="331">
        <f>E28*G39</f>
        <v>0</v>
      </c>
      <c r="K28" s="528" t="s">
        <v>56</v>
      </c>
      <c r="L28" s="223"/>
    </row>
    <row r="29" spans="1:12" ht="12.15" customHeight="1">
      <c r="A29" s="221"/>
      <c r="B29" s="528"/>
      <c r="C29" s="528"/>
      <c r="D29" s="528"/>
      <c r="E29" s="461"/>
      <c r="F29" s="528"/>
      <c r="G29" s="461"/>
      <c r="H29" s="461"/>
      <c r="I29" s="461"/>
      <c r="J29" s="461"/>
      <c r="K29" s="461"/>
      <c r="L29" s="223"/>
    </row>
    <row r="30" spans="1:12" s="183" customFormat="1" ht="22.5">
      <c r="A30" s="226"/>
      <c r="B30" s="530"/>
      <c r="C30" s="530"/>
      <c r="D30" s="464" t="s">
        <v>55</v>
      </c>
      <c r="E30" s="759" t="s">
        <v>121</v>
      </c>
      <c r="F30" s="760"/>
      <c r="G30" s="759" t="s">
        <v>128</v>
      </c>
      <c r="H30" s="761"/>
      <c r="I30" s="173"/>
      <c r="J30" s="173"/>
      <c r="K30" s="173"/>
      <c r="L30" s="228"/>
    </row>
    <row r="31" spans="1:12" s="184" customFormat="1" ht="20">
      <c r="A31" s="229"/>
      <c r="B31" s="537"/>
      <c r="C31" s="537"/>
      <c r="D31" s="533"/>
      <c r="E31" s="749"/>
      <c r="F31" s="750"/>
      <c r="G31" s="233"/>
      <c r="H31" s="234" t="s">
        <v>3</v>
      </c>
      <c r="I31" s="174"/>
      <c r="J31" s="174"/>
      <c r="K31" s="174"/>
      <c r="L31" s="236"/>
    </row>
    <row r="32" spans="1:12" s="184" customFormat="1" ht="20">
      <c r="A32" s="229"/>
      <c r="B32" s="537"/>
      <c r="C32" s="537"/>
      <c r="D32" s="533"/>
      <c r="E32" s="749"/>
      <c r="F32" s="750"/>
      <c r="G32" s="233"/>
      <c r="H32" s="234" t="s">
        <v>3</v>
      </c>
      <c r="I32" s="174"/>
      <c r="J32" s="174"/>
      <c r="K32" s="174"/>
      <c r="L32" s="236"/>
    </row>
    <row r="33" spans="1:12" s="184" customFormat="1" ht="20">
      <c r="A33" s="229"/>
      <c r="B33" s="537"/>
      <c r="C33" s="537"/>
      <c r="D33" s="533"/>
      <c r="E33" s="749"/>
      <c r="F33" s="750"/>
      <c r="G33" s="233"/>
      <c r="H33" s="234" t="s">
        <v>3</v>
      </c>
      <c r="I33" s="174"/>
      <c r="J33" s="174"/>
      <c r="K33" s="174"/>
      <c r="L33" s="236"/>
    </row>
    <row r="34" spans="1:12" s="184" customFormat="1" ht="20">
      <c r="A34" s="229"/>
      <c r="B34" s="537"/>
      <c r="C34" s="537"/>
      <c r="D34" s="533"/>
      <c r="E34" s="749"/>
      <c r="F34" s="750"/>
      <c r="G34" s="233"/>
      <c r="H34" s="234" t="s">
        <v>3</v>
      </c>
      <c r="I34" s="174"/>
      <c r="J34" s="174"/>
      <c r="K34" s="174"/>
      <c r="L34" s="236"/>
    </row>
    <row r="35" spans="1:12" s="184" customFormat="1" ht="20">
      <c r="A35" s="229"/>
      <c r="B35" s="537"/>
      <c r="C35" s="537"/>
      <c r="D35" s="533"/>
      <c r="E35" s="749"/>
      <c r="F35" s="750"/>
      <c r="G35" s="233"/>
      <c r="H35" s="234" t="s">
        <v>3</v>
      </c>
      <c r="I35" s="174"/>
      <c r="J35" s="174"/>
      <c r="K35" s="174"/>
      <c r="L35" s="236"/>
    </row>
    <row r="36" spans="1:12" s="184" customFormat="1" ht="20">
      <c r="A36" s="229"/>
      <c r="B36" s="537"/>
      <c r="C36" s="537"/>
      <c r="D36" s="533"/>
      <c r="E36" s="749"/>
      <c r="F36" s="750"/>
      <c r="G36" s="233"/>
      <c r="H36" s="234" t="s">
        <v>3</v>
      </c>
      <c r="I36" s="174"/>
      <c r="J36" s="174"/>
      <c r="K36" s="174"/>
      <c r="L36" s="236"/>
    </row>
    <row r="37" spans="1:12" s="184" customFormat="1" ht="20">
      <c r="A37" s="229"/>
      <c r="B37" s="537"/>
      <c r="C37" s="537"/>
      <c r="D37" s="533"/>
      <c r="E37" s="749"/>
      <c r="F37" s="750"/>
      <c r="G37" s="233"/>
      <c r="H37" s="234" t="s">
        <v>3</v>
      </c>
      <c r="I37" s="174"/>
      <c r="J37" s="174"/>
      <c r="K37" s="174"/>
      <c r="L37" s="236"/>
    </row>
    <row r="38" spans="1:12" s="184" customFormat="1" ht="20">
      <c r="A38" s="229"/>
      <c r="B38" s="537"/>
      <c r="C38" s="537"/>
      <c r="D38" s="533"/>
      <c r="E38" s="749"/>
      <c r="F38" s="750"/>
      <c r="G38" s="233"/>
      <c r="H38" s="234" t="s">
        <v>3</v>
      </c>
      <c r="I38" s="174"/>
      <c r="J38" s="174"/>
      <c r="K38" s="174"/>
      <c r="L38" s="236"/>
    </row>
    <row r="39" spans="1:12" s="183" customFormat="1" ht="16.5">
      <c r="A39" s="226"/>
      <c r="B39" s="530"/>
      <c r="C39" s="530"/>
      <c r="D39" s="239" t="s">
        <v>57</v>
      </c>
      <c r="E39" s="185">
        <f>SUBTOTAL(3,E31:F38)</f>
        <v>0</v>
      </c>
      <c r="F39" s="241" t="s">
        <v>58</v>
      </c>
      <c r="G39" s="185">
        <f>SUM(G31:G38)</f>
        <v>0</v>
      </c>
      <c r="H39" s="242" t="s">
        <v>3</v>
      </c>
      <c r="I39" s="173"/>
      <c r="J39" s="173"/>
      <c r="K39" s="173"/>
      <c r="L39" s="228"/>
    </row>
    <row r="40" spans="1:12" ht="12.15" customHeight="1" thickBot="1">
      <c r="A40" s="221"/>
      <c r="B40" s="528"/>
      <c r="C40" s="528"/>
      <c r="D40" s="528"/>
      <c r="E40" s="461"/>
      <c r="F40" s="528"/>
      <c r="G40" s="461"/>
      <c r="H40" s="461"/>
      <c r="I40" s="461"/>
      <c r="J40" s="461"/>
      <c r="K40" s="461"/>
      <c r="L40" s="223"/>
    </row>
    <row r="41" spans="1:12" ht="24.9" customHeight="1" thickBot="1">
      <c r="A41" s="221"/>
      <c r="B41" s="528" t="s">
        <v>52</v>
      </c>
      <c r="C41" s="528" t="s">
        <v>222</v>
      </c>
      <c r="D41" s="463" t="s">
        <v>130</v>
      </c>
      <c r="E41" s="751">
        <f>J42+J43</f>
        <v>0</v>
      </c>
      <c r="F41" s="752"/>
      <c r="G41" s="753"/>
      <c r="H41" s="461" t="s">
        <v>56</v>
      </c>
      <c r="I41" s="461"/>
      <c r="J41" s="461"/>
      <c r="K41" s="461"/>
      <c r="L41" s="223"/>
    </row>
    <row r="42" spans="1:12" ht="24.9" customHeight="1">
      <c r="A42" s="221"/>
      <c r="B42" s="528"/>
      <c r="C42" s="528"/>
      <c r="D42" s="164" t="s">
        <v>127</v>
      </c>
      <c r="E42" s="529">
        <v>20000</v>
      </c>
      <c r="F42" s="528" t="s">
        <v>56</v>
      </c>
      <c r="G42" s="528" t="s">
        <v>59</v>
      </c>
      <c r="H42" s="754" t="s">
        <v>58</v>
      </c>
      <c r="I42" s="755"/>
      <c r="J42" s="331">
        <f>E42*E55</f>
        <v>0</v>
      </c>
      <c r="K42" s="528" t="s">
        <v>56</v>
      </c>
      <c r="L42" s="223"/>
    </row>
    <row r="43" spans="1:12" ht="24.9" customHeight="1">
      <c r="A43" s="221"/>
      <c r="B43" s="528"/>
      <c r="C43" s="528"/>
      <c r="D43" s="164" t="s">
        <v>323</v>
      </c>
      <c r="E43" s="529">
        <v>2000</v>
      </c>
      <c r="F43" s="528" t="s">
        <v>56</v>
      </c>
      <c r="G43" s="528" t="s">
        <v>59</v>
      </c>
      <c r="H43" s="754" t="s">
        <v>3</v>
      </c>
      <c r="I43" s="755"/>
      <c r="J43" s="331">
        <f>E43*G55</f>
        <v>0</v>
      </c>
      <c r="K43" s="528" t="s">
        <v>56</v>
      </c>
      <c r="L43" s="223"/>
    </row>
    <row r="44" spans="1:12" ht="12.15" customHeight="1">
      <c r="A44" s="221"/>
      <c r="B44" s="528"/>
      <c r="C44" s="528"/>
      <c r="D44" s="528"/>
      <c r="E44" s="461"/>
      <c r="F44" s="528"/>
      <c r="G44" s="461"/>
      <c r="H44" s="461"/>
      <c r="I44" s="461"/>
      <c r="J44" s="461"/>
      <c r="K44" s="461"/>
      <c r="L44" s="223"/>
    </row>
    <row r="45" spans="1:12" s="183" customFormat="1" ht="22.5">
      <c r="A45" s="226"/>
      <c r="B45" s="530"/>
      <c r="C45" s="530"/>
      <c r="D45" s="464" t="s">
        <v>55</v>
      </c>
      <c r="E45" s="759" t="s">
        <v>121</v>
      </c>
      <c r="F45" s="760"/>
      <c r="G45" s="759" t="s">
        <v>128</v>
      </c>
      <c r="H45" s="761"/>
      <c r="I45" s="173"/>
      <c r="J45" s="173"/>
      <c r="K45" s="173"/>
      <c r="L45" s="228"/>
    </row>
    <row r="46" spans="1:12" s="184" customFormat="1" ht="20">
      <c r="A46" s="229"/>
      <c r="B46" s="537"/>
      <c r="C46" s="537"/>
      <c r="D46" s="533"/>
      <c r="E46" s="749"/>
      <c r="F46" s="750"/>
      <c r="G46" s="233"/>
      <c r="H46" s="234" t="s">
        <v>3</v>
      </c>
      <c r="I46" s="174"/>
      <c r="J46" s="174"/>
      <c r="K46" s="174"/>
      <c r="L46" s="236"/>
    </row>
    <row r="47" spans="1:12" s="184" customFormat="1" ht="20">
      <c r="A47" s="229"/>
      <c r="B47" s="537"/>
      <c r="C47" s="537"/>
      <c r="D47" s="533"/>
      <c r="E47" s="749"/>
      <c r="F47" s="750"/>
      <c r="G47" s="233"/>
      <c r="H47" s="234" t="s">
        <v>3</v>
      </c>
      <c r="I47" s="174"/>
      <c r="J47" s="174"/>
      <c r="K47" s="174"/>
      <c r="L47" s="236"/>
    </row>
    <row r="48" spans="1:12" s="184" customFormat="1" ht="20">
      <c r="A48" s="229"/>
      <c r="B48" s="537"/>
      <c r="C48" s="537"/>
      <c r="D48" s="533"/>
      <c r="E48" s="749"/>
      <c r="F48" s="750"/>
      <c r="G48" s="233"/>
      <c r="H48" s="234" t="s">
        <v>3</v>
      </c>
      <c r="I48" s="174"/>
      <c r="J48" s="174"/>
      <c r="K48" s="174"/>
      <c r="L48" s="236"/>
    </row>
    <row r="49" spans="1:12" s="184" customFormat="1" ht="20">
      <c r="A49" s="229"/>
      <c r="B49" s="537"/>
      <c r="C49" s="537"/>
      <c r="D49" s="533"/>
      <c r="E49" s="749"/>
      <c r="F49" s="750"/>
      <c r="G49" s="233"/>
      <c r="H49" s="234" t="s">
        <v>3</v>
      </c>
      <c r="I49" s="174"/>
      <c r="J49" s="174"/>
      <c r="K49" s="174"/>
      <c r="L49" s="236"/>
    </row>
    <row r="50" spans="1:12" s="184" customFormat="1" ht="20">
      <c r="A50" s="229"/>
      <c r="B50" s="537"/>
      <c r="C50" s="537"/>
      <c r="D50" s="533"/>
      <c r="E50" s="749"/>
      <c r="F50" s="750"/>
      <c r="G50" s="233"/>
      <c r="H50" s="234" t="s">
        <v>3</v>
      </c>
      <c r="I50" s="174"/>
      <c r="J50" s="174"/>
      <c r="K50" s="174"/>
      <c r="L50" s="236"/>
    </row>
    <row r="51" spans="1:12" s="184" customFormat="1" ht="20">
      <c r="A51" s="229"/>
      <c r="B51" s="537"/>
      <c r="C51" s="537"/>
      <c r="D51" s="533"/>
      <c r="E51" s="749"/>
      <c r="F51" s="750"/>
      <c r="G51" s="233"/>
      <c r="H51" s="234" t="s">
        <v>3</v>
      </c>
      <c r="I51" s="174"/>
      <c r="J51" s="174"/>
      <c r="K51" s="174"/>
      <c r="L51" s="236"/>
    </row>
    <row r="52" spans="1:12" s="184" customFormat="1" ht="20">
      <c r="A52" s="229"/>
      <c r="B52" s="537"/>
      <c r="C52" s="537"/>
      <c r="D52" s="533"/>
      <c r="E52" s="749"/>
      <c r="F52" s="750"/>
      <c r="G52" s="233"/>
      <c r="H52" s="234" t="s">
        <v>3</v>
      </c>
      <c r="I52" s="174"/>
      <c r="J52" s="174"/>
      <c r="K52" s="174"/>
      <c r="L52" s="236"/>
    </row>
    <row r="53" spans="1:12" s="184" customFormat="1" ht="20">
      <c r="A53" s="229"/>
      <c r="B53" s="537"/>
      <c r="C53" s="537"/>
      <c r="D53" s="533"/>
      <c r="E53" s="749"/>
      <c r="F53" s="750"/>
      <c r="G53" s="233"/>
      <c r="H53" s="234" t="s">
        <v>3</v>
      </c>
      <c r="I53" s="174"/>
      <c r="J53" s="174"/>
      <c r="K53" s="174"/>
      <c r="L53" s="236"/>
    </row>
    <row r="54" spans="1:12" s="184" customFormat="1" ht="20">
      <c r="A54" s="229"/>
      <c r="B54" s="537"/>
      <c r="C54" s="537"/>
      <c r="D54" s="533"/>
      <c r="E54" s="749"/>
      <c r="F54" s="750"/>
      <c r="G54" s="233"/>
      <c r="H54" s="234" t="s">
        <v>3</v>
      </c>
      <c r="I54" s="174"/>
      <c r="J54" s="174"/>
      <c r="K54" s="174"/>
      <c r="L54" s="236"/>
    </row>
    <row r="55" spans="1:12" s="183" customFormat="1" ht="16.5">
      <c r="A55" s="226"/>
      <c r="B55" s="530"/>
      <c r="C55" s="530"/>
      <c r="D55" s="239" t="s">
        <v>57</v>
      </c>
      <c r="E55" s="185">
        <f>SUBTOTAL(3,E46:F54)</f>
        <v>0</v>
      </c>
      <c r="F55" s="241" t="s">
        <v>58</v>
      </c>
      <c r="G55" s="185">
        <f>SUM(G46:G54)</f>
        <v>0</v>
      </c>
      <c r="H55" s="242" t="s">
        <v>3</v>
      </c>
      <c r="I55" s="173"/>
      <c r="J55" s="173"/>
      <c r="K55" s="173"/>
      <c r="L55" s="228"/>
    </row>
    <row r="56" spans="1:12" ht="12.15" customHeight="1" thickBot="1">
      <c r="A56" s="221"/>
      <c r="B56" s="528"/>
      <c r="C56" s="528"/>
      <c r="D56" s="528"/>
      <c r="E56" s="461"/>
      <c r="F56" s="528"/>
      <c r="G56" s="461"/>
      <c r="H56" s="461"/>
      <c r="I56" s="461"/>
      <c r="J56" s="461"/>
      <c r="K56" s="461"/>
      <c r="L56" s="223"/>
    </row>
    <row r="57" spans="1:12" ht="24.9" customHeight="1" thickBot="1">
      <c r="A57" s="221"/>
      <c r="B57" s="528" t="s">
        <v>52</v>
      </c>
      <c r="C57" s="528" t="s">
        <v>223</v>
      </c>
      <c r="D57" s="463" t="s">
        <v>131</v>
      </c>
      <c r="E57" s="751">
        <f>J58+J59</f>
        <v>0</v>
      </c>
      <c r="F57" s="752"/>
      <c r="G57" s="753"/>
      <c r="H57" s="461" t="s">
        <v>56</v>
      </c>
      <c r="I57" s="461"/>
      <c r="J57" s="461"/>
      <c r="K57" s="461"/>
      <c r="L57" s="223"/>
    </row>
    <row r="58" spans="1:12" ht="24.9" customHeight="1">
      <c r="A58" s="221"/>
      <c r="B58" s="528"/>
      <c r="C58" s="528"/>
      <c r="D58" s="164" t="s">
        <v>127</v>
      </c>
      <c r="E58" s="529">
        <v>20000</v>
      </c>
      <c r="F58" s="528" t="s">
        <v>56</v>
      </c>
      <c r="G58" s="528" t="s">
        <v>59</v>
      </c>
      <c r="H58" s="754" t="s">
        <v>58</v>
      </c>
      <c r="I58" s="755"/>
      <c r="J58" s="331">
        <f>E58*E69</f>
        <v>0</v>
      </c>
      <c r="K58" s="528" t="s">
        <v>56</v>
      </c>
      <c r="L58" s="223"/>
    </row>
    <row r="59" spans="1:12" ht="24.9" customHeight="1">
      <c r="A59" s="221"/>
      <c r="B59" s="528"/>
      <c r="C59" s="528"/>
      <c r="D59" s="164" t="s">
        <v>323</v>
      </c>
      <c r="E59" s="529">
        <v>2000</v>
      </c>
      <c r="F59" s="528" t="s">
        <v>56</v>
      </c>
      <c r="G59" s="528" t="s">
        <v>59</v>
      </c>
      <c r="H59" s="754" t="s">
        <v>3</v>
      </c>
      <c r="I59" s="755"/>
      <c r="J59" s="331">
        <f>E59*G69</f>
        <v>0</v>
      </c>
      <c r="K59" s="528" t="s">
        <v>56</v>
      </c>
      <c r="L59" s="223"/>
    </row>
    <row r="60" spans="1:12" ht="12.15" customHeight="1">
      <c r="A60" s="221"/>
      <c r="B60" s="528"/>
      <c r="C60" s="528"/>
      <c r="D60" s="463"/>
      <c r="E60" s="461"/>
      <c r="F60" s="528"/>
      <c r="G60" s="461"/>
      <c r="H60" s="461"/>
      <c r="I60" s="461"/>
      <c r="J60" s="461"/>
      <c r="K60" s="461"/>
      <c r="L60" s="223"/>
    </row>
    <row r="61" spans="1:12" s="183" customFormat="1" ht="22.5">
      <c r="A61" s="226"/>
      <c r="B61" s="530"/>
      <c r="C61" s="530"/>
      <c r="D61" s="464" t="s">
        <v>55</v>
      </c>
      <c r="E61" s="759" t="s">
        <v>121</v>
      </c>
      <c r="F61" s="760"/>
      <c r="G61" s="759" t="s">
        <v>128</v>
      </c>
      <c r="H61" s="761"/>
      <c r="I61" s="173"/>
      <c r="J61" s="173"/>
      <c r="K61" s="173"/>
      <c r="L61" s="228"/>
    </row>
    <row r="62" spans="1:12" s="184" customFormat="1" ht="20">
      <c r="A62" s="229"/>
      <c r="B62" s="537"/>
      <c r="C62" s="537"/>
      <c r="D62" s="533"/>
      <c r="E62" s="749"/>
      <c r="F62" s="750"/>
      <c r="G62" s="233"/>
      <c r="H62" s="234" t="s">
        <v>3</v>
      </c>
      <c r="I62" s="174"/>
      <c r="J62" s="174"/>
      <c r="K62" s="174"/>
      <c r="L62" s="236"/>
    </row>
    <row r="63" spans="1:12" s="184" customFormat="1" ht="20">
      <c r="A63" s="229"/>
      <c r="B63" s="537"/>
      <c r="C63" s="537"/>
      <c r="D63" s="533"/>
      <c r="E63" s="749"/>
      <c r="F63" s="750"/>
      <c r="G63" s="233"/>
      <c r="H63" s="234" t="s">
        <v>3</v>
      </c>
      <c r="I63" s="174"/>
      <c r="J63" s="174"/>
      <c r="K63" s="174"/>
      <c r="L63" s="236"/>
    </row>
    <row r="64" spans="1:12" s="184" customFormat="1" ht="20">
      <c r="A64" s="229"/>
      <c r="B64" s="537"/>
      <c r="C64" s="537"/>
      <c r="D64" s="533"/>
      <c r="E64" s="749"/>
      <c r="F64" s="750"/>
      <c r="G64" s="233"/>
      <c r="H64" s="234" t="s">
        <v>3</v>
      </c>
      <c r="I64" s="174"/>
      <c r="J64" s="174"/>
      <c r="K64" s="174"/>
      <c r="L64" s="236"/>
    </row>
    <row r="65" spans="1:12" s="184" customFormat="1" ht="20">
      <c r="A65" s="229"/>
      <c r="B65" s="537"/>
      <c r="C65" s="537"/>
      <c r="D65" s="533"/>
      <c r="E65" s="749"/>
      <c r="F65" s="750"/>
      <c r="G65" s="233"/>
      <c r="H65" s="234" t="s">
        <v>3</v>
      </c>
      <c r="I65" s="174"/>
      <c r="J65" s="174"/>
      <c r="K65" s="174"/>
      <c r="L65" s="236"/>
    </row>
    <row r="66" spans="1:12" s="184" customFormat="1" ht="20">
      <c r="A66" s="229"/>
      <c r="B66" s="537"/>
      <c r="C66" s="537"/>
      <c r="D66" s="533"/>
      <c r="E66" s="749"/>
      <c r="F66" s="750"/>
      <c r="G66" s="233"/>
      <c r="H66" s="234" t="s">
        <v>3</v>
      </c>
      <c r="I66" s="174"/>
      <c r="J66" s="174"/>
      <c r="K66" s="174"/>
      <c r="L66" s="236"/>
    </row>
    <row r="67" spans="1:12" s="184" customFormat="1" ht="20">
      <c r="A67" s="229"/>
      <c r="B67" s="537"/>
      <c r="C67" s="537"/>
      <c r="D67" s="533"/>
      <c r="E67" s="749"/>
      <c r="F67" s="750"/>
      <c r="G67" s="233"/>
      <c r="H67" s="234" t="s">
        <v>3</v>
      </c>
      <c r="I67" s="174"/>
      <c r="J67" s="174"/>
      <c r="K67" s="174"/>
      <c r="L67" s="236"/>
    </row>
    <row r="68" spans="1:12" s="184" customFormat="1" ht="20">
      <c r="A68" s="229"/>
      <c r="B68" s="537"/>
      <c r="C68" s="537"/>
      <c r="D68" s="533"/>
      <c r="E68" s="749"/>
      <c r="F68" s="750"/>
      <c r="G68" s="233"/>
      <c r="H68" s="234" t="s">
        <v>3</v>
      </c>
      <c r="I68" s="174"/>
      <c r="J68" s="174"/>
      <c r="K68" s="174"/>
      <c r="L68" s="236"/>
    </row>
    <row r="69" spans="1:12" s="183" customFormat="1" ht="16.5">
      <c r="A69" s="226"/>
      <c r="B69" s="173"/>
      <c r="C69" s="173"/>
      <c r="D69" s="239" t="s">
        <v>57</v>
      </c>
      <c r="E69" s="185">
        <f>SUBTOTAL(3,E62:F68)</f>
        <v>0</v>
      </c>
      <c r="F69" s="241" t="s">
        <v>58</v>
      </c>
      <c r="G69" s="185">
        <f>SUM(G62:G68)</f>
        <v>0</v>
      </c>
      <c r="H69" s="242" t="s">
        <v>3</v>
      </c>
      <c r="I69" s="173"/>
      <c r="J69" s="542"/>
      <c r="K69" s="542"/>
      <c r="L69" s="228"/>
    </row>
    <row r="70" spans="1:12" ht="12.15" customHeight="1" thickBot="1">
      <c r="A70" s="221"/>
      <c r="B70" s="461"/>
      <c r="C70" s="461"/>
      <c r="D70" s="461"/>
      <c r="E70" s="461"/>
      <c r="F70" s="528"/>
      <c r="G70" s="461"/>
      <c r="H70" s="461"/>
      <c r="I70" s="461"/>
      <c r="J70" s="169"/>
      <c r="K70" s="169"/>
      <c r="L70" s="223"/>
    </row>
    <row r="71" spans="1:12" ht="24.9" customHeight="1" thickBot="1">
      <c r="A71" s="221"/>
      <c r="B71" s="528" t="s">
        <v>52</v>
      </c>
      <c r="C71" s="528" t="s">
        <v>224</v>
      </c>
      <c r="D71" s="461" t="s">
        <v>62</v>
      </c>
      <c r="E71" s="751">
        <f>J72</f>
        <v>0</v>
      </c>
      <c r="F71" s="752"/>
      <c r="G71" s="753"/>
      <c r="H71" s="461" t="s">
        <v>56</v>
      </c>
      <c r="I71" s="461"/>
      <c r="J71" s="461"/>
      <c r="K71" s="461"/>
      <c r="L71" s="223"/>
    </row>
    <row r="72" spans="1:12" ht="24.9" customHeight="1">
      <c r="A72" s="221"/>
      <c r="B72" s="461"/>
      <c r="C72" s="461"/>
      <c r="D72" s="164" t="s">
        <v>127</v>
      </c>
      <c r="E72" s="529">
        <v>20000</v>
      </c>
      <c r="F72" s="528" t="s">
        <v>56</v>
      </c>
      <c r="G72" s="528" t="s">
        <v>59</v>
      </c>
      <c r="H72" s="754" t="s">
        <v>58</v>
      </c>
      <c r="I72" s="755"/>
      <c r="J72" s="331">
        <f>E72*E95</f>
        <v>0</v>
      </c>
      <c r="K72" s="528" t="s">
        <v>56</v>
      </c>
      <c r="L72" s="223"/>
    </row>
    <row r="73" spans="1:12" ht="12.15" customHeight="1">
      <c r="A73" s="221"/>
      <c r="B73" s="461"/>
      <c r="C73" s="461"/>
      <c r="D73" s="461"/>
      <c r="E73" s="461"/>
      <c r="F73" s="528"/>
      <c r="G73" s="461"/>
      <c r="H73" s="461"/>
      <c r="I73" s="461"/>
      <c r="J73" s="461"/>
      <c r="K73" s="461"/>
      <c r="L73" s="223"/>
    </row>
    <row r="74" spans="1:12" s="183" customFormat="1" ht="22.5">
      <c r="A74" s="226"/>
      <c r="B74" s="173"/>
      <c r="C74" s="173"/>
      <c r="D74" s="464" t="s">
        <v>55</v>
      </c>
      <c r="E74" s="759" t="s">
        <v>121</v>
      </c>
      <c r="F74" s="760"/>
      <c r="G74" s="465"/>
      <c r="H74" s="531"/>
      <c r="I74" s="173"/>
      <c r="J74" s="543"/>
      <c r="K74" s="543"/>
      <c r="L74" s="228"/>
    </row>
    <row r="75" spans="1:12" s="184" customFormat="1" ht="20">
      <c r="A75" s="229"/>
      <c r="B75" s="174"/>
      <c r="C75" s="174"/>
      <c r="D75" s="533"/>
      <c r="E75" s="749"/>
      <c r="F75" s="750"/>
      <c r="G75" s="244"/>
      <c r="H75" s="534"/>
      <c r="I75" s="174"/>
      <c r="J75" s="174"/>
      <c r="K75" s="174"/>
      <c r="L75" s="236"/>
    </row>
    <row r="76" spans="1:12" s="184" customFormat="1" ht="20">
      <c r="A76" s="229"/>
      <c r="B76" s="174"/>
      <c r="C76" s="174"/>
      <c r="D76" s="533"/>
      <c r="E76" s="749"/>
      <c r="F76" s="750"/>
      <c r="G76" s="244"/>
      <c r="H76" s="534"/>
      <c r="I76" s="174"/>
      <c r="J76" s="174"/>
      <c r="K76" s="174"/>
      <c r="L76" s="236"/>
    </row>
    <row r="77" spans="1:12" s="184" customFormat="1" ht="20">
      <c r="A77" s="229"/>
      <c r="B77" s="174"/>
      <c r="C77" s="174"/>
      <c r="D77" s="533"/>
      <c r="E77" s="749"/>
      <c r="F77" s="750"/>
      <c r="G77" s="244"/>
      <c r="H77" s="534"/>
      <c r="I77" s="174"/>
      <c r="J77" s="174"/>
      <c r="K77" s="174"/>
      <c r="L77" s="236"/>
    </row>
    <row r="78" spans="1:12" s="184" customFormat="1" ht="20">
      <c r="A78" s="229"/>
      <c r="B78" s="174"/>
      <c r="C78" s="174"/>
      <c r="D78" s="533"/>
      <c r="E78" s="749"/>
      <c r="F78" s="750"/>
      <c r="G78" s="244"/>
      <c r="H78" s="534"/>
      <c r="I78" s="174"/>
      <c r="J78" s="174"/>
      <c r="K78" s="174"/>
      <c r="L78" s="236"/>
    </row>
    <row r="79" spans="1:12" s="184" customFormat="1" ht="20">
      <c r="A79" s="229"/>
      <c r="B79" s="174"/>
      <c r="C79" s="174"/>
      <c r="D79" s="533"/>
      <c r="E79" s="749"/>
      <c r="F79" s="750"/>
      <c r="G79" s="244"/>
      <c r="H79" s="534"/>
      <c r="I79" s="174"/>
      <c r="J79" s="174"/>
      <c r="K79" s="174"/>
      <c r="L79" s="236"/>
    </row>
    <row r="80" spans="1:12" s="184" customFormat="1" ht="20">
      <c r="A80" s="229"/>
      <c r="B80" s="174"/>
      <c r="C80" s="174"/>
      <c r="D80" s="533"/>
      <c r="E80" s="749"/>
      <c r="F80" s="750"/>
      <c r="G80" s="244"/>
      <c r="H80" s="534"/>
      <c r="I80" s="174"/>
      <c r="J80" s="174"/>
      <c r="K80" s="174"/>
      <c r="L80" s="236"/>
    </row>
    <row r="81" spans="1:12" s="184" customFormat="1" ht="20">
      <c r="A81" s="229"/>
      <c r="B81" s="174"/>
      <c r="C81" s="174"/>
      <c r="D81" s="533"/>
      <c r="E81" s="749"/>
      <c r="F81" s="750"/>
      <c r="G81" s="244"/>
      <c r="H81" s="534"/>
      <c r="I81" s="174"/>
      <c r="J81" s="174"/>
      <c r="K81" s="174"/>
      <c r="L81" s="236"/>
    </row>
    <row r="82" spans="1:12" s="184" customFormat="1" ht="20">
      <c r="A82" s="229"/>
      <c r="B82" s="174"/>
      <c r="C82" s="174"/>
      <c r="D82" s="533"/>
      <c r="E82" s="749"/>
      <c r="F82" s="750"/>
      <c r="G82" s="244"/>
      <c r="H82" s="534"/>
      <c r="I82" s="174"/>
      <c r="J82" s="174"/>
      <c r="K82" s="174"/>
      <c r="L82" s="236"/>
    </row>
    <row r="83" spans="1:12" s="184" customFormat="1" ht="20">
      <c r="A83" s="229"/>
      <c r="B83" s="532"/>
      <c r="C83" s="166"/>
      <c r="D83" s="533"/>
      <c r="E83" s="749"/>
      <c r="F83" s="750"/>
      <c r="G83" s="244"/>
      <c r="H83" s="534"/>
      <c r="I83" s="174"/>
      <c r="J83" s="174"/>
      <c r="K83" s="174"/>
      <c r="L83" s="236"/>
    </row>
    <row r="84" spans="1:12" s="184" customFormat="1" ht="20">
      <c r="A84" s="229"/>
      <c r="B84" s="174"/>
      <c r="C84" s="174"/>
      <c r="D84" s="533"/>
      <c r="E84" s="749"/>
      <c r="F84" s="750"/>
      <c r="G84" s="244"/>
      <c r="H84" s="534"/>
      <c r="I84" s="174"/>
      <c r="J84" s="174"/>
      <c r="K84" s="174"/>
      <c r="L84" s="236"/>
    </row>
    <row r="85" spans="1:12" s="184" customFormat="1" ht="20">
      <c r="A85" s="229"/>
      <c r="B85" s="174"/>
      <c r="C85" s="174"/>
      <c r="D85" s="533"/>
      <c r="E85" s="749"/>
      <c r="F85" s="750"/>
      <c r="G85" s="244"/>
      <c r="H85" s="534"/>
      <c r="I85" s="174"/>
      <c r="J85" s="174"/>
      <c r="K85" s="174"/>
      <c r="L85" s="236"/>
    </row>
    <row r="86" spans="1:12" s="184" customFormat="1" ht="20">
      <c r="A86" s="229"/>
      <c r="B86" s="174"/>
      <c r="C86" s="174"/>
      <c r="D86" s="533"/>
      <c r="E86" s="749"/>
      <c r="F86" s="750"/>
      <c r="G86" s="244"/>
      <c r="H86" s="534"/>
      <c r="I86" s="174"/>
      <c r="J86" s="174"/>
      <c r="K86" s="174"/>
      <c r="L86" s="236"/>
    </row>
    <row r="87" spans="1:12" s="184" customFormat="1" ht="20">
      <c r="A87" s="229"/>
      <c r="B87" s="174"/>
      <c r="C87" s="174"/>
      <c r="D87" s="533"/>
      <c r="E87" s="749"/>
      <c r="F87" s="750"/>
      <c r="G87" s="244"/>
      <c r="H87" s="534"/>
      <c r="I87" s="174"/>
      <c r="J87" s="174"/>
      <c r="K87" s="174"/>
      <c r="L87" s="236"/>
    </row>
    <row r="88" spans="1:12" s="184" customFormat="1" ht="20">
      <c r="A88" s="229"/>
      <c r="B88" s="174"/>
      <c r="C88" s="174"/>
      <c r="D88" s="533"/>
      <c r="E88" s="749"/>
      <c r="F88" s="750"/>
      <c r="G88" s="244"/>
      <c r="H88" s="534"/>
      <c r="I88" s="174"/>
      <c r="J88" s="174"/>
      <c r="K88" s="174"/>
      <c r="L88" s="236"/>
    </row>
    <row r="89" spans="1:12" s="184" customFormat="1" ht="20">
      <c r="A89" s="229"/>
      <c r="B89" s="174"/>
      <c r="C89" s="174"/>
      <c r="D89" s="533"/>
      <c r="E89" s="749"/>
      <c r="F89" s="750"/>
      <c r="G89" s="244"/>
      <c r="H89" s="534"/>
      <c r="I89" s="174"/>
      <c r="J89" s="174"/>
      <c r="K89" s="174"/>
      <c r="L89" s="236"/>
    </row>
    <row r="90" spans="1:12" s="184" customFormat="1" ht="20">
      <c r="A90" s="229"/>
      <c r="B90" s="174"/>
      <c r="C90" s="174"/>
      <c r="D90" s="533"/>
      <c r="E90" s="749"/>
      <c r="F90" s="750"/>
      <c r="G90" s="244"/>
      <c r="H90" s="534"/>
      <c r="I90" s="174"/>
      <c r="J90" s="174"/>
      <c r="K90" s="174"/>
      <c r="L90" s="236"/>
    </row>
    <row r="91" spans="1:12" s="184" customFormat="1" ht="20">
      <c r="A91" s="229"/>
      <c r="B91" s="174"/>
      <c r="C91" s="174"/>
      <c r="D91" s="533"/>
      <c r="E91" s="749"/>
      <c r="F91" s="750"/>
      <c r="G91" s="244"/>
      <c r="H91" s="534"/>
      <c r="I91" s="174"/>
      <c r="J91" s="174"/>
      <c r="K91" s="174"/>
      <c r="L91" s="236"/>
    </row>
    <row r="92" spans="1:12" s="184" customFormat="1" ht="20">
      <c r="A92" s="229"/>
      <c r="B92" s="532"/>
      <c r="C92" s="166"/>
      <c r="D92" s="533"/>
      <c r="E92" s="749"/>
      <c r="F92" s="750"/>
      <c r="G92" s="244"/>
      <c r="H92" s="534"/>
      <c r="I92" s="174"/>
      <c r="J92" s="174"/>
      <c r="K92" s="174"/>
      <c r="L92" s="236"/>
    </row>
    <row r="93" spans="1:12" s="184" customFormat="1" ht="20">
      <c r="A93" s="229"/>
      <c r="B93" s="532"/>
      <c r="C93" s="166"/>
      <c r="D93" s="533"/>
      <c r="E93" s="749"/>
      <c r="F93" s="750"/>
      <c r="G93" s="244"/>
      <c r="H93" s="534"/>
      <c r="I93" s="174"/>
      <c r="J93" s="174"/>
      <c r="K93" s="174"/>
      <c r="L93" s="236"/>
    </row>
    <row r="94" spans="1:12" s="184" customFormat="1" ht="20">
      <c r="A94" s="229"/>
      <c r="B94" s="532"/>
      <c r="C94" s="166"/>
      <c r="D94" s="533"/>
      <c r="E94" s="749"/>
      <c r="F94" s="750"/>
      <c r="G94" s="244"/>
      <c r="H94" s="534"/>
      <c r="I94" s="174"/>
      <c r="J94" s="174"/>
      <c r="K94" s="174"/>
      <c r="L94" s="236"/>
    </row>
    <row r="95" spans="1:12" s="183" customFormat="1" ht="16.5">
      <c r="A95" s="226"/>
      <c r="B95" s="539"/>
      <c r="C95" s="540"/>
      <c r="D95" s="239" t="s">
        <v>57</v>
      </c>
      <c r="E95" s="185">
        <f>SUBTOTAL(3,E75:F94)</f>
        <v>0</v>
      </c>
      <c r="F95" s="241" t="s">
        <v>58</v>
      </c>
      <c r="G95" s="544"/>
      <c r="H95" s="541"/>
      <c r="I95" s="173"/>
      <c r="J95" s="173"/>
      <c r="K95" s="173"/>
      <c r="L95" s="228"/>
    </row>
    <row r="96" spans="1:12" ht="17.149999999999999" customHeight="1" thickBot="1">
      <c r="A96" s="250"/>
      <c r="B96" s="251"/>
      <c r="C96" s="251"/>
      <c r="D96" s="251"/>
      <c r="E96" s="251"/>
      <c r="F96" s="252"/>
      <c r="G96" s="251"/>
      <c r="H96" s="251"/>
      <c r="I96" s="251"/>
      <c r="J96" s="251"/>
      <c r="K96" s="251"/>
      <c r="L96" s="253"/>
    </row>
  </sheetData>
  <mergeCells count="85">
    <mergeCell ref="E90:F90"/>
    <mergeCell ref="E91:F91"/>
    <mergeCell ref="E93:F93"/>
    <mergeCell ref="E94:F94"/>
    <mergeCell ref="E71:G71"/>
    <mergeCell ref="E82:F82"/>
    <mergeCell ref="E83:F83"/>
    <mergeCell ref="E92:F92"/>
    <mergeCell ref="H72:I72"/>
    <mergeCell ref="E74:F74"/>
    <mergeCell ref="E88:F88"/>
    <mergeCell ref="E89:F89"/>
    <mergeCell ref="E84:F84"/>
    <mergeCell ref="E85:F85"/>
    <mergeCell ref="E86:F86"/>
    <mergeCell ref="E87:F87"/>
    <mergeCell ref="E75:F75"/>
    <mergeCell ref="E76:F76"/>
    <mergeCell ref="E77:F77"/>
    <mergeCell ref="E78:F78"/>
    <mergeCell ref="E79:F79"/>
    <mergeCell ref="E80:F80"/>
    <mergeCell ref="E81:F81"/>
    <mergeCell ref="E68:F68"/>
    <mergeCell ref="H58:I58"/>
    <mergeCell ref="H59:I59"/>
    <mergeCell ref="E61:F61"/>
    <mergeCell ref="G61:H61"/>
    <mergeCell ref="E62:F62"/>
    <mergeCell ref="E63:F63"/>
    <mergeCell ref="E64:F64"/>
    <mergeCell ref="E65:F65"/>
    <mergeCell ref="E67:F67"/>
    <mergeCell ref="E66:F66"/>
    <mergeCell ref="H42:I42"/>
    <mergeCell ref="E47:F47"/>
    <mergeCell ref="E51:F51"/>
    <mergeCell ref="E52:F52"/>
    <mergeCell ref="E53:F53"/>
    <mergeCell ref="E50:F50"/>
    <mergeCell ref="E57:G57"/>
    <mergeCell ref="H43:I43"/>
    <mergeCell ref="E45:F45"/>
    <mergeCell ref="G45:H45"/>
    <mergeCell ref="E46:F46"/>
    <mergeCell ref="E54:F54"/>
    <mergeCell ref="H28:I28"/>
    <mergeCell ref="E30:F30"/>
    <mergeCell ref="G30:H30"/>
    <mergeCell ref="E31:F31"/>
    <mergeCell ref="E35:F35"/>
    <mergeCell ref="H27:I27"/>
    <mergeCell ref="E9:F9"/>
    <mergeCell ref="G9:H9"/>
    <mergeCell ref="J9:K9"/>
    <mergeCell ref="E16:F16"/>
    <mergeCell ref="E19:F19"/>
    <mergeCell ref="E20:F20"/>
    <mergeCell ref="J20:K20"/>
    <mergeCell ref="E18:F18"/>
    <mergeCell ref="E17:F17"/>
    <mergeCell ref="E10:F10"/>
    <mergeCell ref="E15:F15"/>
    <mergeCell ref="E11:F11"/>
    <mergeCell ref="E14:F14"/>
    <mergeCell ref="E12:F12"/>
    <mergeCell ref="E21:F21"/>
    <mergeCell ref="H7:I7"/>
    <mergeCell ref="A2:L2"/>
    <mergeCell ref="A3:L3"/>
    <mergeCell ref="E5:G5"/>
    <mergeCell ref="H6:I6"/>
    <mergeCell ref="E13:F13"/>
    <mergeCell ref="E33:F33"/>
    <mergeCell ref="E34:F34"/>
    <mergeCell ref="E48:F48"/>
    <mergeCell ref="E49:F49"/>
    <mergeCell ref="E32:F32"/>
    <mergeCell ref="E22:F22"/>
    <mergeCell ref="E23:F23"/>
    <mergeCell ref="E26:G26"/>
    <mergeCell ref="E36:F36"/>
    <mergeCell ref="E37:F37"/>
    <mergeCell ref="E38:F38"/>
    <mergeCell ref="E41:G41"/>
  </mergeCells>
  <phoneticPr fontId="1"/>
  <pageMargins left="1.1811023622047245" right="0.31496062992125984" top="0.74803149606299213" bottom="0.35433070866141736" header="0.31496062992125984" footer="0.31496062992125984"/>
  <pageSetup paperSize="9" scale="38"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0000000}">
          <x14:formula1>
            <xm:f>'B 高齢者施設リスト'!$E$3:$E$12</xm:f>
          </x14:formula1>
          <xm:sqref>D75:D94</xm:sqref>
        </x14:dataValidation>
        <x14:dataValidation type="list" allowBlank="1" showInputMessage="1" showErrorMessage="1" xr:uid="{00000000-0002-0000-0400-000001000000}">
          <x14:formula1>
            <xm:f>'B 高齢者施設リスト'!$D$3:$D$4</xm:f>
          </x14:formula1>
          <xm:sqref>D62:D68</xm:sqref>
        </x14:dataValidation>
        <x14:dataValidation type="list" allowBlank="1" showInputMessage="1" showErrorMessage="1" xr:uid="{00000000-0002-0000-0400-000002000000}">
          <x14:formula1>
            <xm:f>'B 高齢者施設リスト'!$B$3:$B$4</xm:f>
          </x14:formula1>
          <xm:sqref>D31:D38</xm:sqref>
        </x14:dataValidation>
        <x14:dataValidation type="list" allowBlank="1" showInputMessage="1" showErrorMessage="1" xr:uid="{00000000-0002-0000-0400-000003000000}">
          <x14:formula1>
            <xm:f>'B 高齢者施設リスト'!$A$3:$A$13</xm:f>
          </x14:formula1>
          <xm:sqref>D10:D23</xm:sqref>
        </x14:dataValidation>
        <x14:dataValidation type="list" allowBlank="1" showInputMessage="1" showErrorMessage="1" xr:uid="{00000000-0002-0000-0400-000004000000}">
          <x14:formula1>
            <xm:f>'B 高齢者施設リスト'!$C$3:$C$7</xm:f>
          </x14:formula1>
          <xm:sqref>D46:D54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E15"/>
  <sheetViews>
    <sheetView zoomScale="70" zoomScaleNormal="70" workbookViewId="0">
      <selection activeCell="G25" sqref="G25:K25"/>
    </sheetView>
  </sheetViews>
  <sheetFormatPr defaultRowHeight="18"/>
  <cols>
    <col min="1" max="1" width="48.58203125" bestFit="1" customWidth="1"/>
    <col min="2" max="2" width="23" bestFit="1" customWidth="1"/>
    <col min="3" max="3" width="28.58203125" bestFit="1" customWidth="1"/>
    <col min="4" max="4" width="33.08203125" bestFit="1" customWidth="1"/>
    <col min="5" max="5" width="39.6640625" bestFit="1" customWidth="1"/>
  </cols>
  <sheetData>
    <row r="1" spans="1:5" ht="18.5" thickBot="1">
      <c r="A1" t="s">
        <v>225</v>
      </c>
    </row>
    <row r="2" spans="1:5" ht="20">
      <c r="A2" s="118" t="s">
        <v>226</v>
      </c>
      <c r="B2" s="119" t="s">
        <v>227</v>
      </c>
      <c r="C2" s="119" t="s">
        <v>228</v>
      </c>
      <c r="D2" s="120" t="s">
        <v>229</v>
      </c>
      <c r="E2" s="121" t="s">
        <v>230</v>
      </c>
    </row>
    <row r="3" spans="1:5" ht="20">
      <c r="A3" s="122" t="s">
        <v>132</v>
      </c>
      <c r="B3" s="123" t="s">
        <v>133</v>
      </c>
      <c r="C3" s="123" t="s">
        <v>134</v>
      </c>
      <c r="D3" s="124" t="s">
        <v>135</v>
      </c>
      <c r="E3" s="125" t="s">
        <v>136</v>
      </c>
    </row>
    <row r="4" spans="1:5" ht="20">
      <c r="A4" s="126" t="s">
        <v>137</v>
      </c>
      <c r="B4" s="123" t="s">
        <v>138</v>
      </c>
      <c r="C4" s="123" t="s">
        <v>276</v>
      </c>
      <c r="D4" s="127" t="s">
        <v>139</v>
      </c>
      <c r="E4" s="125" t="s">
        <v>140</v>
      </c>
    </row>
    <row r="5" spans="1:5" ht="20">
      <c r="A5" s="126" t="s">
        <v>141</v>
      </c>
      <c r="B5" s="123"/>
      <c r="C5" s="123" t="s">
        <v>277</v>
      </c>
      <c r="D5" s="127"/>
      <c r="E5" s="125" t="s">
        <v>142</v>
      </c>
    </row>
    <row r="6" spans="1:5" ht="20">
      <c r="A6" s="126" t="s">
        <v>143</v>
      </c>
      <c r="B6" s="123"/>
      <c r="C6" s="123" t="s">
        <v>278</v>
      </c>
      <c r="D6" s="127"/>
      <c r="E6" s="125" t="s">
        <v>144</v>
      </c>
    </row>
    <row r="7" spans="1:5" ht="20">
      <c r="A7" s="126" t="s">
        <v>145</v>
      </c>
      <c r="B7" s="123"/>
      <c r="C7" s="123" t="s">
        <v>279</v>
      </c>
      <c r="D7" s="127"/>
      <c r="E7" s="125" t="s">
        <v>146</v>
      </c>
    </row>
    <row r="8" spans="1:5" ht="20">
      <c r="A8" s="126" t="s">
        <v>147</v>
      </c>
      <c r="B8" s="123"/>
      <c r="C8" s="123"/>
      <c r="D8" s="127"/>
      <c r="E8" s="125" t="s">
        <v>148</v>
      </c>
    </row>
    <row r="9" spans="1:5" ht="20">
      <c r="A9" s="126" t="s">
        <v>149</v>
      </c>
      <c r="B9" s="123"/>
      <c r="C9" s="123"/>
      <c r="D9" s="127"/>
      <c r="E9" s="125" t="s">
        <v>150</v>
      </c>
    </row>
    <row r="10" spans="1:5" ht="20">
      <c r="A10" s="126" t="s">
        <v>151</v>
      </c>
      <c r="B10" s="123"/>
      <c r="C10" s="123"/>
      <c r="D10" s="127"/>
      <c r="E10" s="125" t="s">
        <v>152</v>
      </c>
    </row>
    <row r="11" spans="1:5" ht="20">
      <c r="A11" s="126" t="s">
        <v>153</v>
      </c>
      <c r="B11" s="123"/>
      <c r="C11" s="123"/>
      <c r="D11" s="127"/>
      <c r="E11" s="125" t="s">
        <v>154</v>
      </c>
    </row>
    <row r="12" spans="1:5" ht="20">
      <c r="A12" s="126" t="s">
        <v>155</v>
      </c>
      <c r="B12" s="123"/>
      <c r="C12" s="123"/>
      <c r="D12" s="127"/>
      <c r="E12" s="125" t="s">
        <v>156</v>
      </c>
    </row>
    <row r="13" spans="1:5" ht="20">
      <c r="A13" s="126" t="s">
        <v>157</v>
      </c>
      <c r="B13" s="123"/>
      <c r="C13" s="123"/>
      <c r="D13" s="127"/>
      <c r="E13" s="125"/>
    </row>
    <row r="14" spans="1:5" ht="20.5" thickBot="1">
      <c r="A14" s="128"/>
      <c r="B14" s="129"/>
      <c r="C14" s="129"/>
      <c r="D14" s="130"/>
      <c r="E14" s="125"/>
    </row>
    <row r="15" spans="1:5" ht="18.5" thickBot="1">
      <c r="A15" s="131" t="s">
        <v>84</v>
      </c>
      <c r="B15" s="132" t="s">
        <v>84</v>
      </c>
      <c r="C15" s="132" t="s">
        <v>84</v>
      </c>
      <c r="D15" s="132" t="s">
        <v>84</v>
      </c>
      <c r="E15" s="133" t="s">
        <v>82</v>
      </c>
    </row>
  </sheetData>
  <phoneticPr fontId="1"/>
  <pageMargins left="1.1811023622047245" right="0.31496062992125984" top="0.74803149606299213" bottom="0.35433070866141736" header="0.31496062992125984" footer="0.31496062992125984"/>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CCFF"/>
    <pageSetUpPr fitToPage="1"/>
  </sheetPr>
  <dimension ref="A1:L50"/>
  <sheetViews>
    <sheetView view="pageBreakPreview" topLeftCell="A13" zoomScale="70" zoomScaleNormal="100" zoomScaleSheetLayoutView="70" workbookViewId="0">
      <selection activeCell="G25" sqref="G25:K25"/>
    </sheetView>
  </sheetViews>
  <sheetFormatPr defaultColWidth="9" defaultRowHeight="23.5"/>
  <cols>
    <col min="1" max="1" width="3.58203125" style="175" customWidth="1"/>
    <col min="2" max="2" width="5.58203125" style="175" customWidth="1"/>
    <col min="3" max="3" width="4.4140625" style="175" customWidth="1"/>
    <col min="4" max="4" width="17.1640625" style="175" customWidth="1"/>
    <col min="5" max="5" width="20.1640625" style="176" bestFit="1" customWidth="1"/>
    <col min="6" max="6" width="3.58203125" style="175" customWidth="1"/>
    <col min="7" max="7" width="14.5" style="175" customWidth="1"/>
    <col min="8" max="8" width="7.08203125" style="175" customWidth="1"/>
    <col min="9" max="9" width="20.9140625" style="175" customWidth="1"/>
    <col min="10" max="10" width="17.6640625" style="175" customWidth="1"/>
    <col min="11" max="11" width="28.9140625" style="175" customWidth="1"/>
    <col min="12" max="12" width="12.1640625" style="175" customWidth="1"/>
    <col min="13" max="13" width="5.08203125" style="175" customWidth="1"/>
    <col min="14" max="16384" width="9" style="175"/>
  </cols>
  <sheetData>
    <row r="1" spans="1:12" ht="24" thickBot="1">
      <c r="A1" s="215"/>
      <c r="B1" s="216"/>
      <c r="C1" s="216"/>
      <c r="D1" s="216"/>
      <c r="E1" s="255"/>
      <c r="F1" s="216"/>
      <c r="G1" s="216"/>
      <c r="H1" s="216"/>
      <c r="I1" s="216"/>
      <c r="J1" s="216"/>
      <c r="K1" s="216"/>
      <c r="L1" s="218"/>
    </row>
    <row r="2" spans="1:12" ht="54.75" customHeight="1" thickBot="1">
      <c r="A2" s="221"/>
      <c r="C2" s="722"/>
      <c r="D2" s="723"/>
      <c r="E2" s="163"/>
      <c r="G2" s="724" t="s">
        <v>241</v>
      </c>
      <c r="H2" s="821"/>
      <c r="I2" s="821"/>
      <c r="J2" s="821"/>
      <c r="K2" s="822"/>
      <c r="L2" s="223"/>
    </row>
    <row r="3" spans="1:12">
      <c r="A3" s="221"/>
      <c r="G3" s="727" t="s">
        <v>362</v>
      </c>
      <c r="H3" s="823"/>
      <c r="I3" s="823"/>
      <c r="J3" s="823"/>
      <c r="K3" s="823"/>
      <c r="L3" s="223"/>
    </row>
    <row r="4" spans="1:12">
      <c r="A4" s="221"/>
      <c r="G4" s="155" t="s">
        <v>269</v>
      </c>
      <c r="K4" s="155"/>
      <c r="L4" s="223"/>
    </row>
    <row r="5" spans="1:12">
      <c r="A5" s="221"/>
      <c r="G5" s="155"/>
      <c r="K5" s="155"/>
      <c r="L5" s="223"/>
    </row>
    <row r="6" spans="1:12">
      <c r="A6" s="221"/>
      <c r="G6" s="155"/>
      <c r="K6" s="155"/>
      <c r="L6" s="223"/>
    </row>
    <row r="7" spans="1:12">
      <c r="A7" s="221"/>
      <c r="G7" s="155"/>
      <c r="K7" s="155"/>
      <c r="L7" s="223"/>
    </row>
    <row r="8" spans="1:12" ht="39">
      <c r="A8" s="824" t="s">
        <v>322</v>
      </c>
      <c r="B8" s="825"/>
      <c r="C8" s="826"/>
      <c r="D8" s="826"/>
      <c r="E8" s="826"/>
      <c r="F8" s="826"/>
      <c r="G8" s="826"/>
      <c r="H8" s="826"/>
      <c r="I8" s="826"/>
      <c r="J8" s="826"/>
      <c r="K8" s="826"/>
      <c r="L8" s="827"/>
    </row>
    <row r="9" spans="1:12">
      <c r="A9" s="219"/>
      <c r="B9" s="254"/>
      <c r="C9" s="256"/>
      <c r="D9" s="256"/>
      <c r="E9" s="256"/>
      <c r="F9" s="256"/>
      <c r="G9" s="256"/>
      <c r="H9" s="256"/>
      <c r="I9" s="256"/>
      <c r="J9" s="256"/>
      <c r="K9" s="256"/>
      <c r="L9" s="257"/>
    </row>
    <row r="10" spans="1:12">
      <c r="A10" s="219"/>
      <c r="B10" s="254"/>
      <c r="C10" s="256"/>
      <c r="D10" s="256"/>
      <c r="E10" s="256"/>
      <c r="F10" s="256"/>
      <c r="G10" s="256"/>
      <c r="H10" s="256"/>
      <c r="I10" s="256"/>
      <c r="J10" s="256"/>
      <c r="K10" s="164" t="s">
        <v>21</v>
      </c>
      <c r="L10" s="257"/>
    </row>
    <row r="11" spans="1:12" ht="30.15" customHeight="1" thickBot="1">
      <c r="A11" s="221"/>
      <c r="C11" s="722" t="s">
        <v>275</v>
      </c>
      <c r="D11" s="723"/>
      <c r="E11" s="163"/>
      <c r="L11" s="223"/>
    </row>
    <row r="12" spans="1:12" ht="30.15" customHeight="1">
      <c r="A12" s="221"/>
      <c r="C12" s="164"/>
      <c r="D12" s="165" t="s">
        <v>4</v>
      </c>
      <c r="E12" s="166" t="s">
        <v>5</v>
      </c>
      <c r="G12" s="828"/>
      <c r="H12" s="829"/>
      <c r="I12" s="829"/>
      <c r="J12" s="829"/>
      <c r="K12" s="830"/>
      <c r="L12" s="223"/>
    </row>
    <row r="13" spans="1:12" ht="30.15" customHeight="1">
      <c r="A13" s="221"/>
      <c r="C13" s="164"/>
      <c r="D13" s="165"/>
      <c r="E13" s="165"/>
      <c r="G13" s="794"/>
      <c r="H13" s="795"/>
      <c r="I13" s="795"/>
      <c r="J13" s="795"/>
      <c r="K13" s="796"/>
      <c r="L13" s="223"/>
    </row>
    <row r="14" spans="1:12" ht="30.15" customHeight="1">
      <c r="A14" s="221"/>
      <c r="C14" s="164"/>
      <c r="D14" s="165" t="s">
        <v>6</v>
      </c>
      <c r="E14" s="166" t="s">
        <v>5</v>
      </c>
      <c r="G14" s="818"/>
      <c r="H14" s="819"/>
      <c r="I14" s="819"/>
      <c r="J14" s="819"/>
      <c r="K14" s="820"/>
      <c r="L14" s="223"/>
    </row>
    <row r="15" spans="1:12" ht="30.15" customHeight="1">
      <c r="A15" s="221"/>
      <c r="C15" s="164"/>
      <c r="D15" s="165"/>
      <c r="E15" s="165"/>
      <c r="G15" s="794"/>
      <c r="H15" s="795"/>
      <c r="I15" s="795"/>
      <c r="J15" s="795"/>
      <c r="K15" s="796"/>
      <c r="L15" s="223"/>
    </row>
    <row r="16" spans="1:12" ht="30.15" customHeight="1">
      <c r="A16" s="221"/>
      <c r="C16" s="164"/>
      <c r="D16" s="165" t="s">
        <v>119</v>
      </c>
      <c r="E16" s="166"/>
      <c r="G16" s="818"/>
      <c r="H16" s="819"/>
      <c r="I16" s="819"/>
      <c r="J16" s="819"/>
      <c r="K16" s="820"/>
      <c r="L16" s="223"/>
    </row>
    <row r="17" spans="1:12" ht="30.15" customHeight="1">
      <c r="A17" s="221"/>
      <c r="C17" s="164"/>
      <c r="D17" s="165"/>
      <c r="E17" s="166"/>
      <c r="G17" s="791" t="s">
        <v>285</v>
      </c>
      <c r="H17" s="792"/>
      <c r="I17" s="792"/>
      <c r="J17" s="792"/>
      <c r="K17" s="793"/>
      <c r="L17" s="223"/>
    </row>
    <row r="18" spans="1:12" ht="30.15" customHeight="1">
      <c r="A18" s="221"/>
      <c r="C18" s="164"/>
      <c r="D18" s="165" t="s">
        <v>8</v>
      </c>
      <c r="E18" s="166" t="s">
        <v>0</v>
      </c>
      <c r="G18" s="801"/>
      <c r="H18" s="802"/>
      <c r="I18" s="802"/>
      <c r="J18" s="802"/>
      <c r="K18" s="803"/>
      <c r="L18" s="223"/>
    </row>
    <row r="19" spans="1:12" ht="30.15" customHeight="1">
      <c r="A19" s="221"/>
      <c r="C19" s="155"/>
      <c r="D19" s="165"/>
      <c r="E19" s="166" t="s">
        <v>1</v>
      </c>
      <c r="G19" s="794"/>
      <c r="H19" s="795"/>
      <c r="I19" s="795"/>
      <c r="J19" s="795"/>
      <c r="K19" s="796"/>
      <c r="L19" s="223"/>
    </row>
    <row r="20" spans="1:12" ht="30.15" customHeight="1">
      <c r="A20" s="221"/>
      <c r="C20" s="164"/>
      <c r="D20" s="165" t="s">
        <v>211</v>
      </c>
      <c r="E20" s="166" t="s">
        <v>5</v>
      </c>
      <c r="G20" s="797"/>
      <c r="H20" s="798"/>
      <c r="I20" s="798"/>
      <c r="J20" s="798"/>
      <c r="K20" s="799"/>
      <c r="L20" s="223"/>
    </row>
    <row r="21" spans="1:12" ht="30.15" customHeight="1" thickBot="1">
      <c r="A21" s="221"/>
      <c r="C21" s="155"/>
      <c r="D21" s="165"/>
      <c r="E21" s="166"/>
      <c r="G21" s="804"/>
      <c r="H21" s="805"/>
      <c r="I21" s="805"/>
      <c r="J21" s="805"/>
      <c r="K21" s="806"/>
      <c r="L21" s="223"/>
    </row>
    <row r="22" spans="1:12" ht="30.15" customHeight="1" thickBot="1">
      <c r="A22" s="221"/>
      <c r="C22" s="155"/>
      <c r="D22" s="165"/>
      <c r="E22" s="166"/>
      <c r="G22" s="162"/>
      <c r="H22" s="162"/>
      <c r="I22" s="162"/>
      <c r="J22" s="162"/>
      <c r="K22" s="162"/>
      <c r="L22" s="223"/>
    </row>
    <row r="23" spans="1:12" ht="30.15" customHeight="1" thickBot="1">
      <c r="A23" s="221"/>
      <c r="C23" s="155" t="s">
        <v>212</v>
      </c>
      <c r="D23" s="155"/>
      <c r="E23" s="155"/>
      <c r="G23" s="703" t="s">
        <v>217</v>
      </c>
      <c r="H23" s="704"/>
      <c r="I23" s="704"/>
      <c r="J23" s="704"/>
      <c r="K23" s="705"/>
      <c r="L23" s="223"/>
    </row>
    <row r="24" spans="1:12" ht="35.4" customHeight="1" thickBot="1">
      <c r="A24" s="221"/>
      <c r="C24" s="155"/>
      <c r="D24" s="165"/>
      <c r="E24" s="155"/>
      <c r="G24" s="800"/>
      <c r="H24" s="800"/>
      <c r="I24" s="800"/>
      <c r="J24" s="800"/>
      <c r="K24" s="800"/>
      <c r="L24" s="223"/>
    </row>
    <row r="25" spans="1:12" ht="35.4" customHeight="1" thickBot="1">
      <c r="A25" s="221"/>
      <c r="C25" s="155" t="s">
        <v>213</v>
      </c>
      <c r="D25" s="165"/>
      <c r="E25" s="155"/>
      <c r="G25" s="703" t="s">
        <v>217</v>
      </c>
      <c r="H25" s="704"/>
      <c r="I25" s="704"/>
      <c r="J25" s="704"/>
      <c r="K25" s="705"/>
      <c r="L25" s="223"/>
    </row>
    <row r="26" spans="1:12" ht="35.4" customHeight="1">
      <c r="A26" s="221"/>
      <c r="C26" s="155"/>
      <c r="D26" s="155"/>
      <c r="E26" s="163"/>
      <c r="G26" s="169" t="s">
        <v>214</v>
      </c>
      <c r="H26" s="254"/>
      <c r="I26" s="169"/>
      <c r="J26" s="169"/>
      <c r="K26" s="170"/>
      <c r="L26" s="223"/>
    </row>
    <row r="27" spans="1:12" ht="35.4" customHeight="1">
      <c r="A27" s="221"/>
      <c r="C27" s="155"/>
      <c r="D27" s="155"/>
      <c r="E27" s="163"/>
      <c r="G27" s="169" t="s">
        <v>215</v>
      </c>
      <c r="H27" s="254"/>
      <c r="I27" s="169"/>
      <c r="J27" s="169"/>
      <c r="K27" s="170"/>
      <c r="L27" s="223"/>
    </row>
    <row r="28" spans="1:12" ht="35.4" customHeight="1" thickBot="1">
      <c r="A28" s="221"/>
      <c r="C28" s="155"/>
      <c r="D28" s="155"/>
      <c r="E28" s="163"/>
      <c r="G28" s="169"/>
      <c r="H28" s="254"/>
      <c r="I28" s="169"/>
      <c r="J28" s="169"/>
      <c r="K28" s="170"/>
      <c r="L28" s="223"/>
    </row>
    <row r="29" spans="1:12" ht="30.15" customHeight="1" thickBot="1">
      <c r="A29" s="221"/>
      <c r="C29" s="156" t="s">
        <v>283</v>
      </c>
      <c r="D29" s="258"/>
      <c r="E29" s="163"/>
      <c r="G29" s="259">
        <f>'様式１－1（C障害・雛形）'!H20+'様式１－1（C障害・雛形）'!H42</f>
        <v>0</v>
      </c>
      <c r="H29" s="254" t="s">
        <v>3</v>
      </c>
      <c r="I29" s="425" t="s">
        <v>381</v>
      </c>
      <c r="J29" s="169"/>
      <c r="K29" s="170"/>
      <c r="L29" s="223"/>
    </row>
    <row r="30" spans="1:12" ht="30.15" customHeight="1">
      <c r="A30" s="221"/>
      <c r="C30" s="173" t="s">
        <v>349</v>
      </c>
      <c r="D30" s="258"/>
      <c r="E30" s="163"/>
      <c r="G30" s="169"/>
      <c r="H30" s="524"/>
      <c r="I30" s="524"/>
      <c r="J30" s="260"/>
      <c r="K30" s="172"/>
      <c r="L30" s="223"/>
    </row>
    <row r="31" spans="1:12">
      <c r="A31" s="221"/>
      <c r="C31" s="173"/>
      <c r="J31" s="260"/>
      <c r="K31" s="174"/>
      <c r="L31" s="223"/>
    </row>
    <row r="32" spans="1:12" ht="24" thickBot="1">
      <c r="A32" s="221"/>
      <c r="K32" s="173"/>
      <c r="L32" s="223"/>
    </row>
    <row r="33" spans="1:12" ht="45" customHeight="1" thickBot="1">
      <c r="A33" s="221"/>
      <c r="C33" s="155" t="s">
        <v>237</v>
      </c>
      <c r="G33" s="706">
        <f>SUM(G34:I35)</f>
        <v>0</v>
      </c>
      <c r="H33" s="707"/>
      <c r="I33" s="708"/>
      <c r="J33" s="523" t="s">
        <v>282</v>
      </c>
      <c r="K33" s="523"/>
      <c r="L33" s="223"/>
    </row>
    <row r="34" spans="1:12" ht="41.15" customHeight="1">
      <c r="A34" s="221"/>
      <c r="D34" s="155" t="s">
        <v>206</v>
      </c>
      <c r="G34" s="810">
        <f>'様式１－1（C障害・雛形）'!K7+'様式１－1（C障害・雛形）'!K23+'様式１－1（C障害・雛形）'!K49+'様式１－1（C障害・雛形）'!K61+'様式１－1（C障害・雛形）'!K85</f>
        <v>0</v>
      </c>
      <c r="H34" s="811"/>
      <c r="I34" s="812"/>
      <c r="J34" s="813" t="s">
        <v>386</v>
      </c>
      <c r="K34" s="723"/>
      <c r="L34" s="758"/>
    </row>
    <row r="35" spans="1:12" ht="41.15" customHeight="1">
      <c r="A35" s="221"/>
      <c r="D35" s="155" t="s">
        <v>325</v>
      </c>
      <c r="G35" s="814">
        <f>'様式１－1（C障害・雛形）'!K8+'様式１－1（C障害・雛形）'!K24+'様式１－1（C障害・雛形）'!K50</f>
        <v>0</v>
      </c>
      <c r="H35" s="815"/>
      <c r="I35" s="816"/>
      <c r="J35" s="813" t="s">
        <v>383</v>
      </c>
      <c r="K35" s="817"/>
      <c r="L35" s="758"/>
    </row>
    <row r="36" spans="1:12">
      <c r="A36" s="221"/>
      <c r="L36" s="223"/>
    </row>
    <row r="37" spans="1:12" ht="30.15" customHeight="1">
      <c r="A37" s="221"/>
      <c r="C37" s="155" t="s">
        <v>207</v>
      </c>
      <c r="L37" s="223"/>
    </row>
    <row r="38" spans="1:12" ht="30.15" customHeight="1">
      <c r="A38" s="221"/>
      <c r="C38" s="164"/>
      <c r="D38" s="165" t="s">
        <v>18</v>
      </c>
      <c r="E38" s="166" t="s">
        <v>5</v>
      </c>
      <c r="G38" s="807"/>
      <c r="H38" s="808"/>
      <c r="I38" s="808"/>
      <c r="J38" s="808"/>
      <c r="K38" s="809"/>
      <c r="L38" s="223"/>
    </row>
    <row r="39" spans="1:12" ht="30.15" customHeight="1">
      <c r="A39" s="221"/>
      <c r="C39" s="164"/>
      <c r="D39" s="165"/>
      <c r="E39" s="165"/>
      <c r="G39" s="766"/>
      <c r="H39" s="767"/>
      <c r="I39" s="767"/>
      <c r="J39" s="767"/>
      <c r="K39" s="768"/>
      <c r="L39" s="223"/>
    </row>
    <row r="40" spans="1:12" ht="30.15" customHeight="1">
      <c r="A40" s="221"/>
      <c r="C40" s="164"/>
      <c r="D40" s="165" t="s">
        <v>9</v>
      </c>
      <c r="E40" s="166" t="s">
        <v>11</v>
      </c>
      <c r="G40" s="778" t="s">
        <v>12</v>
      </c>
      <c r="H40" s="779"/>
      <c r="I40" s="779"/>
      <c r="J40" s="779"/>
      <c r="K40" s="780"/>
      <c r="L40" s="223"/>
    </row>
    <row r="41" spans="1:12" ht="30.15" customHeight="1">
      <c r="A41" s="221"/>
      <c r="C41" s="164"/>
      <c r="D41" s="165"/>
      <c r="E41" s="166" t="s">
        <v>5</v>
      </c>
      <c r="G41" s="766"/>
      <c r="H41" s="767"/>
      <c r="I41" s="767"/>
      <c r="J41" s="767"/>
      <c r="K41" s="768"/>
      <c r="L41" s="223"/>
    </row>
    <row r="42" spans="1:12" ht="30.15" customHeight="1">
      <c r="A42" s="221"/>
      <c r="C42" s="164"/>
      <c r="D42" s="165"/>
      <c r="E42" s="165"/>
      <c r="G42" s="769"/>
      <c r="H42" s="770"/>
      <c r="I42" s="770"/>
      <c r="J42" s="770"/>
      <c r="K42" s="771"/>
      <c r="L42" s="223"/>
    </row>
    <row r="43" spans="1:12" ht="30.15" customHeight="1">
      <c r="A43" s="221"/>
      <c r="C43" s="164"/>
      <c r="D43" s="165" t="s">
        <v>10</v>
      </c>
      <c r="E43" s="166" t="s">
        <v>0</v>
      </c>
      <c r="G43" s="772"/>
      <c r="H43" s="773"/>
      <c r="I43" s="773"/>
      <c r="J43" s="773"/>
      <c r="K43" s="774"/>
      <c r="L43" s="223"/>
    </row>
    <row r="44" spans="1:12" ht="30.15" customHeight="1">
      <c r="A44" s="221"/>
      <c r="C44" s="164"/>
      <c r="D44" s="165"/>
      <c r="E44" s="166" t="s">
        <v>13</v>
      </c>
      <c r="G44" s="772"/>
      <c r="H44" s="773"/>
      <c r="I44" s="773"/>
      <c r="J44" s="773"/>
      <c r="K44" s="774"/>
      <c r="L44" s="223"/>
    </row>
    <row r="45" spans="1:12" ht="30.15" customHeight="1">
      <c r="A45" s="221"/>
      <c r="D45" s="165" t="s">
        <v>14</v>
      </c>
      <c r="E45" s="166" t="s">
        <v>15</v>
      </c>
      <c r="G45" s="775" t="s">
        <v>20</v>
      </c>
      <c r="H45" s="776"/>
      <c r="I45" s="776"/>
      <c r="J45" s="776"/>
      <c r="K45" s="777"/>
      <c r="L45" s="223"/>
    </row>
    <row r="46" spans="1:12" ht="30.15" customHeight="1">
      <c r="A46" s="221"/>
      <c r="D46" s="165"/>
      <c r="E46" s="166"/>
      <c r="G46" s="781" t="s">
        <v>98</v>
      </c>
      <c r="H46" s="782"/>
      <c r="I46" s="410"/>
      <c r="J46" s="261" t="s">
        <v>208</v>
      </c>
      <c r="K46" s="411"/>
      <c r="L46" s="223"/>
    </row>
    <row r="47" spans="1:12" ht="30.15" customHeight="1">
      <c r="A47" s="221"/>
      <c r="D47" s="155"/>
      <c r="E47" s="166" t="s">
        <v>16</v>
      </c>
      <c r="G47" s="788" t="s">
        <v>209</v>
      </c>
      <c r="H47" s="789"/>
      <c r="I47" s="789"/>
      <c r="J47" s="789"/>
      <c r="K47" s="790"/>
      <c r="L47" s="223"/>
    </row>
    <row r="48" spans="1:12" ht="30.15" customHeight="1">
      <c r="A48" s="221"/>
      <c r="E48" s="166" t="s">
        <v>17</v>
      </c>
      <c r="G48" s="783"/>
      <c r="H48" s="784"/>
      <c r="I48" s="784"/>
      <c r="J48" s="784"/>
      <c r="K48" s="717"/>
      <c r="L48" s="223"/>
    </row>
    <row r="49" spans="1:12" ht="30.15" customHeight="1">
      <c r="A49" s="221"/>
      <c r="E49" s="166" t="s">
        <v>19</v>
      </c>
      <c r="G49" s="785"/>
      <c r="H49" s="786"/>
      <c r="I49" s="786"/>
      <c r="J49" s="786"/>
      <c r="K49" s="787"/>
      <c r="L49" s="223"/>
    </row>
    <row r="50" spans="1:12" ht="24" thickBot="1">
      <c r="A50" s="250"/>
      <c r="B50" s="251"/>
      <c r="C50" s="251"/>
      <c r="D50" s="251"/>
      <c r="E50" s="262"/>
      <c r="F50" s="251"/>
      <c r="G50" s="251"/>
      <c r="H50" s="251"/>
      <c r="I50" s="251"/>
      <c r="J50" s="251"/>
      <c r="K50" s="251"/>
      <c r="L50" s="253"/>
    </row>
  </sheetData>
  <mergeCells count="35">
    <mergeCell ref="J34:L34"/>
    <mergeCell ref="G35:I35"/>
    <mergeCell ref="J35:L35"/>
    <mergeCell ref="G16:K16"/>
    <mergeCell ref="C2:D2"/>
    <mergeCell ref="G2:K2"/>
    <mergeCell ref="G3:K3"/>
    <mergeCell ref="G13:K13"/>
    <mergeCell ref="G14:K14"/>
    <mergeCell ref="G15:K15"/>
    <mergeCell ref="A8:L8"/>
    <mergeCell ref="C11:D11"/>
    <mergeCell ref="G12:K12"/>
    <mergeCell ref="G46:H46"/>
    <mergeCell ref="G48:K48"/>
    <mergeCell ref="G49:K49"/>
    <mergeCell ref="G47:K47"/>
    <mergeCell ref="G17:K17"/>
    <mergeCell ref="G19:K19"/>
    <mergeCell ref="G20:K20"/>
    <mergeCell ref="G23:K23"/>
    <mergeCell ref="G24:K24"/>
    <mergeCell ref="G18:K18"/>
    <mergeCell ref="G21:K21"/>
    <mergeCell ref="G33:I33"/>
    <mergeCell ref="G38:K38"/>
    <mergeCell ref="G39:K39"/>
    <mergeCell ref="G25:K25"/>
    <mergeCell ref="G34:I34"/>
    <mergeCell ref="G41:K41"/>
    <mergeCell ref="G42:K42"/>
    <mergeCell ref="G43:K43"/>
    <mergeCell ref="G45:K45"/>
    <mergeCell ref="G40:K40"/>
    <mergeCell ref="G44:K44"/>
  </mergeCells>
  <phoneticPr fontId="1"/>
  <conditionalFormatting sqref="G2:K2">
    <cfRule type="cellIs" dxfId="3" priority="1" operator="equal">
      <formula>$G$30</formula>
    </cfRule>
  </conditionalFormatting>
  <dataValidations count="1">
    <dataValidation imeMode="fullKatakana" allowBlank="1" showInputMessage="1" showErrorMessage="1" sqref="G38:K38" xr:uid="{00000000-0002-0000-0600-000000000000}"/>
  </dataValidations>
  <pageMargins left="1.1811023622047245" right="0.31496062992125984" top="0.74803149606299213" bottom="0.35433070866141736"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対象先リスト!$C$3:$C$37</xm:f>
          </x14:formula1>
          <xm:sqref>G2:K2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9CCFF"/>
    <pageSetUpPr fitToPage="1"/>
  </sheetPr>
  <dimension ref="A1:O96"/>
  <sheetViews>
    <sheetView showGridLines="0" view="pageBreakPreview" topLeftCell="A46" zoomScale="70" zoomScaleNormal="100" zoomScaleSheetLayoutView="70" workbookViewId="0">
      <selection activeCell="G25" sqref="G25:K25"/>
    </sheetView>
  </sheetViews>
  <sheetFormatPr defaultColWidth="9" defaultRowHeight="23.5"/>
  <cols>
    <col min="1" max="1" width="5.58203125" style="175" customWidth="1"/>
    <col min="2" max="2" width="5.58203125" style="175" hidden="1" customWidth="1"/>
    <col min="3" max="3" width="7.58203125" style="175" customWidth="1"/>
    <col min="4" max="4" width="7.1640625" style="175" customWidth="1"/>
    <col min="5" max="5" width="33.58203125" style="175" customWidth="1"/>
    <col min="6" max="6" width="20.58203125" style="175" customWidth="1"/>
    <col min="7" max="7" width="10.58203125" style="254" customWidth="1"/>
    <col min="8" max="8" width="7.58203125" style="175" customWidth="1"/>
    <col min="9" max="9" width="5.58203125" style="175" customWidth="1"/>
    <col min="10" max="10" width="10.58203125" style="175" customWidth="1"/>
    <col min="11" max="11" width="8.58203125" style="175" customWidth="1"/>
    <col min="12" max="12" width="12.58203125" style="175" customWidth="1"/>
    <col min="13" max="14" width="5.58203125" style="175" customWidth="1"/>
    <col min="15" max="15" width="6.58203125" style="175" customWidth="1"/>
    <col min="16" max="16384" width="9" style="175"/>
  </cols>
  <sheetData>
    <row r="1" spans="1:15" ht="24.9" customHeight="1">
      <c r="A1" s="215"/>
      <c r="B1" s="216"/>
      <c r="C1" s="216"/>
      <c r="D1" s="216"/>
      <c r="E1" s="216"/>
      <c r="F1" s="216"/>
      <c r="G1" s="217"/>
      <c r="H1" s="216"/>
      <c r="I1" s="216"/>
      <c r="J1" s="216"/>
      <c r="K1" s="216"/>
      <c r="L1" s="216"/>
      <c r="M1" s="216"/>
      <c r="N1" s="216"/>
      <c r="O1" s="218"/>
    </row>
    <row r="2" spans="1:15" ht="24.9" customHeight="1">
      <c r="A2" s="756" t="s">
        <v>324</v>
      </c>
      <c r="B2" s="836"/>
      <c r="C2" s="837"/>
      <c r="D2" s="837"/>
      <c r="E2" s="837"/>
      <c r="F2" s="837"/>
      <c r="G2" s="837"/>
      <c r="H2" s="837"/>
      <c r="I2" s="837"/>
      <c r="J2" s="837"/>
      <c r="K2" s="837"/>
      <c r="L2" s="837"/>
      <c r="M2" s="837"/>
      <c r="N2" s="837"/>
      <c r="O2" s="838"/>
    </row>
    <row r="3" spans="1:15" ht="24.9" customHeight="1">
      <c r="A3" s="756" t="s">
        <v>238</v>
      </c>
      <c r="B3" s="836"/>
      <c r="C3" s="839"/>
      <c r="D3" s="839"/>
      <c r="E3" s="839"/>
      <c r="F3" s="839"/>
      <c r="G3" s="839"/>
      <c r="H3" s="839"/>
      <c r="I3" s="839"/>
      <c r="J3" s="839"/>
      <c r="K3" s="839"/>
      <c r="L3" s="839"/>
      <c r="M3" s="839"/>
      <c r="N3" s="839"/>
      <c r="O3" s="838"/>
    </row>
    <row r="4" spans="1:15" ht="24.9" customHeight="1">
      <c r="A4" s="468"/>
      <c r="B4" s="469"/>
      <c r="C4" s="470"/>
      <c r="D4" s="470"/>
      <c r="E4" s="470"/>
      <c r="F4" s="470"/>
      <c r="G4" s="470"/>
      <c r="H4" s="470"/>
      <c r="I4" s="470"/>
      <c r="J4" s="840" t="s">
        <v>21</v>
      </c>
      <c r="K4" s="841"/>
      <c r="L4" s="841"/>
      <c r="M4" s="841"/>
      <c r="N4" s="841"/>
      <c r="O4" s="220"/>
    </row>
    <row r="5" spans="1:15" ht="20.149999999999999" customHeight="1" thickBot="1">
      <c r="A5" s="221"/>
      <c r="B5" s="222"/>
      <c r="C5" s="222"/>
      <c r="D5" s="222"/>
      <c r="E5" s="222"/>
      <c r="F5" s="222"/>
      <c r="G5" s="469"/>
      <c r="H5" s="222"/>
      <c r="I5" s="222"/>
      <c r="J5" s="222"/>
      <c r="K5" s="222"/>
      <c r="L5" s="222"/>
      <c r="M5" s="222"/>
      <c r="N5" s="222"/>
      <c r="O5" s="223"/>
    </row>
    <row r="6" spans="1:15" ht="24.9" customHeight="1" thickBot="1">
      <c r="A6" s="221"/>
      <c r="B6" s="222"/>
      <c r="C6" s="214" t="s">
        <v>52</v>
      </c>
      <c r="D6" s="214" t="s">
        <v>88</v>
      </c>
      <c r="E6" s="467" t="s">
        <v>51</v>
      </c>
      <c r="F6" s="751">
        <f>K7+K8</f>
        <v>0</v>
      </c>
      <c r="G6" s="752"/>
      <c r="H6" s="753"/>
      <c r="I6" s="224" t="s">
        <v>56</v>
      </c>
      <c r="J6" s="224"/>
      <c r="K6" s="110"/>
      <c r="L6" s="110"/>
      <c r="M6" s="110"/>
      <c r="N6" s="110"/>
      <c r="O6" s="223"/>
    </row>
    <row r="7" spans="1:15" ht="24.9" customHeight="1">
      <c r="A7" s="221"/>
      <c r="B7" s="222"/>
      <c r="C7" s="214"/>
      <c r="D7" s="214"/>
      <c r="E7" s="467" t="s">
        <v>81</v>
      </c>
      <c r="F7" s="545">
        <v>40000</v>
      </c>
      <c r="G7" s="214" t="s">
        <v>56</v>
      </c>
      <c r="H7" s="214" t="s">
        <v>59</v>
      </c>
      <c r="I7" s="842" t="s">
        <v>58</v>
      </c>
      <c r="J7" s="843"/>
      <c r="K7" s="844">
        <f>F7*F20</f>
        <v>0</v>
      </c>
      <c r="L7" s="816"/>
      <c r="M7" s="214" t="s">
        <v>56</v>
      </c>
      <c r="N7" s="214"/>
      <c r="O7" s="223"/>
    </row>
    <row r="8" spans="1:15" ht="24.9" customHeight="1">
      <c r="A8" s="221"/>
      <c r="B8" s="222"/>
      <c r="C8" s="214"/>
      <c r="D8" s="214"/>
      <c r="E8" s="467" t="s">
        <v>326</v>
      </c>
      <c r="F8" s="545">
        <v>4000</v>
      </c>
      <c r="G8" s="214" t="s">
        <v>56</v>
      </c>
      <c r="H8" s="214" t="s">
        <v>59</v>
      </c>
      <c r="I8" s="842" t="s">
        <v>3</v>
      </c>
      <c r="J8" s="843"/>
      <c r="K8" s="844">
        <f>F8*H20</f>
        <v>0</v>
      </c>
      <c r="L8" s="816"/>
      <c r="M8" s="214" t="s">
        <v>56</v>
      </c>
      <c r="N8" s="214"/>
      <c r="O8" s="223"/>
    </row>
    <row r="9" spans="1:15" ht="12.15" customHeight="1">
      <c r="A9" s="221"/>
      <c r="B9" s="222"/>
      <c r="C9" s="214"/>
      <c r="D9" s="214"/>
      <c r="E9" s="225"/>
      <c r="F9" s="224"/>
      <c r="G9" s="214"/>
      <c r="H9" s="224"/>
      <c r="I9" s="224"/>
      <c r="J9" s="224"/>
      <c r="K9" s="110"/>
      <c r="L9" s="110"/>
      <c r="M9" s="110"/>
      <c r="N9" s="110"/>
      <c r="O9" s="223"/>
    </row>
    <row r="10" spans="1:15" s="173" customFormat="1" ht="22.5">
      <c r="A10" s="226"/>
      <c r="B10" s="227"/>
      <c r="C10" s="472"/>
      <c r="D10" s="472"/>
      <c r="E10" s="464" t="s">
        <v>55</v>
      </c>
      <c r="F10" s="759" t="s">
        <v>121</v>
      </c>
      <c r="G10" s="760"/>
      <c r="H10" s="759" t="s">
        <v>54</v>
      </c>
      <c r="I10" s="845"/>
      <c r="J10" s="466"/>
      <c r="K10" s="846"/>
      <c r="L10" s="846"/>
      <c r="M10" s="847"/>
      <c r="N10" s="473"/>
      <c r="O10" s="228"/>
    </row>
    <row r="11" spans="1:15" s="174" customFormat="1" ht="20">
      <c r="A11" s="229"/>
      <c r="B11" s="230"/>
      <c r="C11" s="231"/>
      <c r="D11" s="211"/>
      <c r="E11" s="232"/>
      <c r="F11" s="834"/>
      <c r="G11" s="835"/>
      <c r="H11" s="233"/>
      <c r="I11" s="234" t="s">
        <v>3</v>
      </c>
      <c r="J11" s="848" t="str">
        <f>IF(E11="b　障害児入所施設","医療型児童入所施設と療養介護の合算定員の場合は、両サービスの合算定員をこちらに計上して下さい","")</f>
        <v/>
      </c>
      <c r="K11" s="832"/>
      <c r="L11" s="832"/>
      <c r="M11" s="832"/>
      <c r="N11" s="832"/>
      <c r="O11" s="833"/>
    </row>
    <row r="12" spans="1:15" s="174" customFormat="1" ht="20">
      <c r="A12" s="229"/>
      <c r="B12" s="230"/>
      <c r="C12" s="231"/>
      <c r="D12" s="211"/>
      <c r="E12" s="232"/>
      <c r="F12" s="834"/>
      <c r="G12" s="835"/>
      <c r="H12" s="233"/>
      <c r="I12" s="234" t="s">
        <v>3</v>
      </c>
      <c r="J12" s="848" t="str">
        <f t="shared" ref="J12:J19" si="0">IF(E12="b　障害児入所施設","医療型児童入所施設と療養介護の合算定員の場合は、両サービスの合算定員をこちらに計上して下さい","")</f>
        <v/>
      </c>
      <c r="K12" s="832"/>
      <c r="L12" s="832"/>
      <c r="M12" s="832"/>
      <c r="N12" s="832"/>
      <c r="O12" s="833"/>
    </row>
    <row r="13" spans="1:15" s="174" customFormat="1" ht="20">
      <c r="A13" s="229"/>
      <c r="B13" s="230"/>
      <c r="C13" s="231"/>
      <c r="D13" s="211"/>
      <c r="E13" s="232"/>
      <c r="F13" s="834"/>
      <c r="G13" s="835"/>
      <c r="H13" s="233"/>
      <c r="I13" s="234" t="s">
        <v>3</v>
      </c>
      <c r="J13" s="848" t="str">
        <f t="shared" si="0"/>
        <v/>
      </c>
      <c r="K13" s="832"/>
      <c r="L13" s="832"/>
      <c r="M13" s="832"/>
      <c r="N13" s="832"/>
      <c r="O13" s="833"/>
    </row>
    <row r="14" spans="1:15" s="174" customFormat="1" ht="20">
      <c r="A14" s="229"/>
      <c r="B14" s="230"/>
      <c r="C14" s="231"/>
      <c r="D14" s="211"/>
      <c r="E14" s="232"/>
      <c r="F14" s="834"/>
      <c r="G14" s="835"/>
      <c r="H14" s="233"/>
      <c r="I14" s="234" t="s">
        <v>3</v>
      </c>
      <c r="J14" s="848" t="str">
        <f t="shared" si="0"/>
        <v/>
      </c>
      <c r="K14" s="832"/>
      <c r="L14" s="832"/>
      <c r="M14" s="832"/>
      <c r="N14" s="832"/>
      <c r="O14" s="833"/>
    </row>
    <row r="15" spans="1:15" s="174" customFormat="1" ht="20">
      <c r="A15" s="229"/>
      <c r="B15" s="230"/>
      <c r="C15" s="231"/>
      <c r="D15" s="211"/>
      <c r="E15" s="232"/>
      <c r="F15" s="834"/>
      <c r="G15" s="835"/>
      <c r="H15" s="233"/>
      <c r="I15" s="234" t="s">
        <v>3</v>
      </c>
      <c r="J15" s="848" t="str">
        <f t="shared" si="0"/>
        <v/>
      </c>
      <c r="K15" s="832"/>
      <c r="L15" s="832"/>
      <c r="M15" s="832"/>
      <c r="N15" s="832"/>
      <c r="O15" s="833"/>
    </row>
    <row r="16" spans="1:15" s="174" customFormat="1" ht="20">
      <c r="A16" s="229"/>
      <c r="B16" s="230"/>
      <c r="C16" s="231"/>
      <c r="D16" s="211"/>
      <c r="E16" s="232"/>
      <c r="F16" s="834"/>
      <c r="G16" s="835"/>
      <c r="H16" s="233"/>
      <c r="I16" s="234" t="s">
        <v>3</v>
      </c>
      <c r="J16" s="848" t="str">
        <f t="shared" si="0"/>
        <v/>
      </c>
      <c r="K16" s="832"/>
      <c r="L16" s="832"/>
      <c r="M16" s="832"/>
      <c r="N16" s="832"/>
      <c r="O16" s="833"/>
    </row>
    <row r="17" spans="1:15" s="174" customFormat="1" ht="20">
      <c r="A17" s="229"/>
      <c r="B17" s="230"/>
      <c r="C17" s="231"/>
      <c r="D17" s="211"/>
      <c r="E17" s="232"/>
      <c r="F17" s="834"/>
      <c r="G17" s="835"/>
      <c r="H17" s="233"/>
      <c r="I17" s="234" t="s">
        <v>3</v>
      </c>
      <c r="J17" s="848" t="str">
        <f t="shared" si="0"/>
        <v/>
      </c>
      <c r="K17" s="832"/>
      <c r="L17" s="832"/>
      <c r="M17" s="832"/>
      <c r="N17" s="832"/>
      <c r="O17" s="833"/>
    </row>
    <row r="18" spans="1:15" s="174" customFormat="1" ht="20">
      <c r="A18" s="229"/>
      <c r="B18" s="230"/>
      <c r="C18" s="231"/>
      <c r="D18" s="211"/>
      <c r="E18" s="232"/>
      <c r="F18" s="834"/>
      <c r="G18" s="835"/>
      <c r="H18" s="233"/>
      <c r="I18" s="234" t="s">
        <v>3</v>
      </c>
      <c r="J18" s="848" t="str">
        <f t="shared" si="0"/>
        <v/>
      </c>
      <c r="K18" s="832"/>
      <c r="L18" s="832"/>
      <c r="M18" s="832"/>
      <c r="N18" s="832"/>
      <c r="O18" s="833"/>
    </row>
    <row r="19" spans="1:15" s="174" customFormat="1" ht="20">
      <c r="A19" s="229"/>
      <c r="B19" s="230"/>
      <c r="C19" s="231"/>
      <c r="D19" s="211"/>
      <c r="E19" s="232"/>
      <c r="F19" s="834"/>
      <c r="G19" s="835"/>
      <c r="H19" s="233"/>
      <c r="I19" s="234" t="s">
        <v>3</v>
      </c>
      <c r="J19" s="848" t="str">
        <f t="shared" si="0"/>
        <v/>
      </c>
      <c r="K19" s="832"/>
      <c r="L19" s="832"/>
      <c r="M19" s="832"/>
      <c r="N19" s="832"/>
      <c r="O19" s="833"/>
    </row>
    <row r="20" spans="1:15" s="173" customFormat="1" ht="16.5">
      <c r="A20" s="226"/>
      <c r="B20" s="227"/>
      <c r="C20" s="237"/>
      <c r="D20" s="238"/>
      <c r="E20" s="239" t="s">
        <v>57</v>
      </c>
      <c r="F20" s="240">
        <f>SUBTOTAL(3,F11:G19)</f>
        <v>0</v>
      </c>
      <c r="G20" s="241" t="s">
        <v>58</v>
      </c>
      <c r="H20" s="240">
        <f>SUM(H11:H19)</f>
        <v>0</v>
      </c>
      <c r="I20" s="242" t="s">
        <v>3</v>
      </c>
      <c r="J20" s="213"/>
      <c r="K20" s="227"/>
      <c r="L20" s="227"/>
      <c r="M20" s="227"/>
      <c r="N20" s="227"/>
      <c r="O20" s="228"/>
    </row>
    <row r="21" spans="1:15" ht="23.25" customHeight="1" thickBot="1">
      <c r="A21" s="221"/>
      <c r="B21" s="222"/>
      <c r="C21" s="471"/>
      <c r="D21" s="467"/>
      <c r="E21" s="210" t="s">
        <v>165</v>
      </c>
      <c r="F21" s="110"/>
      <c r="G21" s="214"/>
      <c r="H21" s="110"/>
      <c r="I21" s="110"/>
      <c r="J21" s="110"/>
      <c r="K21" s="110"/>
      <c r="L21" s="110"/>
      <c r="M21" s="110"/>
      <c r="N21" s="110"/>
      <c r="O21" s="223"/>
    </row>
    <row r="22" spans="1:15" ht="24.9" customHeight="1" thickBot="1">
      <c r="A22" s="221"/>
      <c r="B22" s="222"/>
      <c r="C22" s="214" t="s">
        <v>52</v>
      </c>
      <c r="D22" s="214" t="s">
        <v>239</v>
      </c>
      <c r="E22" s="467" t="s">
        <v>60</v>
      </c>
      <c r="F22" s="751">
        <f>K23+K24</f>
        <v>0</v>
      </c>
      <c r="G22" s="752"/>
      <c r="H22" s="753"/>
      <c r="I22" s="224" t="s">
        <v>56</v>
      </c>
      <c r="J22" s="110"/>
      <c r="K22" s="110"/>
      <c r="L22" s="110"/>
      <c r="M22" s="110"/>
      <c r="N22" s="110"/>
      <c r="O22" s="223"/>
    </row>
    <row r="23" spans="1:15" ht="24.9" customHeight="1">
      <c r="A23" s="221"/>
      <c r="B23" s="222"/>
      <c r="C23" s="214"/>
      <c r="D23" s="214"/>
      <c r="E23" s="467" t="s">
        <v>81</v>
      </c>
      <c r="F23" s="545">
        <v>20000</v>
      </c>
      <c r="G23" s="214" t="s">
        <v>56</v>
      </c>
      <c r="H23" s="214" t="s">
        <v>59</v>
      </c>
      <c r="I23" s="842" t="s">
        <v>58</v>
      </c>
      <c r="J23" s="843"/>
      <c r="K23" s="844">
        <f>F23*F42</f>
        <v>0</v>
      </c>
      <c r="L23" s="816"/>
      <c r="M23" s="214" t="s">
        <v>56</v>
      </c>
      <c r="N23" s="214"/>
      <c r="O23" s="223"/>
    </row>
    <row r="24" spans="1:15" ht="24.9" customHeight="1">
      <c r="A24" s="221"/>
      <c r="B24" s="222"/>
      <c r="C24" s="214"/>
      <c r="D24" s="214"/>
      <c r="E24" s="467" t="s">
        <v>326</v>
      </c>
      <c r="F24" s="545">
        <v>2000</v>
      </c>
      <c r="G24" s="214" t="s">
        <v>56</v>
      </c>
      <c r="H24" s="214" t="s">
        <v>59</v>
      </c>
      <c r="I24" s="842" t="s">
        <v>3</v>
      </c>
      <c r="J24" s="843"/>
      <c r="K24" s="844">
        <f>F24*H42</f>
        <v>0</v>
      </c>
      <c r="L24" s="816"/>
      <c r="M24" s="214" t="s">
        <v>56</v>
      </c>
      <c r="N24" s="214"/>
      <c r="O24" s="223"/>
    </row>
    <row r="25" spans="1:15" ht="12.15" customHeight="1">
      <c r="A25" s="221"/>
      <c r="B25" s="222"/>
      <c r="C25" s="214"/>
      <c r="D25" s="214"/>
      <c r="E25" s="214"/>
      <c r="F25" s="110"/>
      <c r="G25" s="214"/>
      <c r="H25" s="110"/>
      <c r="I25" s="110"/>
      <c r="J25" s="110"/>
      <c r="K25" s="110"/>
      <c r="L25" s="110"/>
      <c r="M25" s="110"/>
      <c r="N25" s="110"/>
      <c r="O25" s="223"/>
    </row>
    <row r="26" spans="1:15" s="173" customFormat="1" ht="22.5">
      <c r="A26" s="226"/>
      <c r="B26" s="227"/>
      <c r="C26" s="472"/>
      <c r="D26" s="472"/>
      <c r="E26" s="464" t="s">
        <v>55</v>
      </c>
      <c r="F26" s="759" t="s">
        <v>121</v>
      </c>
      <c r="G26" s="760"/>
      <c r="H26" s="759" t="s">
        <v>54</v>
      </c>
      <c r="I26" s="845"/>
      <c r="J26" s="212"/>
      <c r="K26" s="212"/>
      <c r="L26" s="212"/>
      <c r="M26" s="212"/>
      <c r="N26" s="212"/>
      <c r="O26" s="228"/>
    </row>
    <row r="27" spans="1:15" s="174" customFormat="1" ht="20">
      <c r="A27" s="229"/>
      <c r="B27" s="230"/>
      <c r="C27" s="235"/>
      <c r="D27" s="235"/>
      <c r="E27" s="232"/>
      <c r="F27" s="834"/>
      <c r="G27" s="835"/>
      <c r="H27" s="233"/>
      <c r="I27" s="234" t="s">
        <v>3</v>
      </c>
      <c r="J27" s="831" t="str">
        <f>IF(OR(E27="i　放課後等デイサービス",E27="h　児童発達支援（センター含む）",E27="b　生活介護"),"児童との合算定員の場合は、リスト上、先順位のサービスに合算定員を計上してください！","")</f>
        <v/>
      </c>
      <c r="K27" s="832"/>
      <c r="L27" s="832"/>
      <c r="M27" s="832"/>
      <c r="N27" s="832"/>
      <c r="O27" s="833"/>
    </row>
    <row r="28" spans="1:15" s="174" customFormat="1" ht="20">
      <c r="A28" s="229"/>
      <c r="B28" s="230"/>
      <c r="C28" s="235"/>
      <c r="D28" s="235"/>
      <c r="E28" s="232"/>
      <c r="F28" s="834"/>
      <c r="G28" s="835"/>
      <c r="H28" s="233"/>
      <c r="I28" s="234" t="s">
        <v>3</v>
      </c>
      <c r="J28" s="831" t="str">
        <f t="shared" ref="J28:J41" si="1">IF(OR(E28="i　放課後等デイサービス",E28="h　児童発達支援（センター含む）",E28="b　生活介護"),"児童との合算定員の場合は、リスト上、先順位のサービスに合算定員を計上してください！","")</f>
        <v/>
      </c>
      <c r="K28" s="832"/>
      <c r="L28" s="832"/>
      <c r="M28" s="832"/>
      <c r="N28" s="832"/>
      <c r="O28" s="833"/>
    </row>
    <row r="29" spans="1:15" s="174" customFormat="1" ht="20">
      <c r="A29" s="229"/>
      <c r="B29" s="230"/>
      <c r="C29" s="235"/>
      <c r="D29" s="235"/>
      <c r="E29" s="232"/>
      <c r="F29" s="834"/>
      <c r="G29" s="835"/>
      <c r="H29" s="233"/>
      <c r="I29" s="234" t="s">
        <v>3</v>
      </c>
      <c r="J29" s="831" t="str">
        <f t="shared" si="1"/>
        <v/>
      </c>
      <c r="K29" s="832"/>
      <c r="L29" s="832"/>
      <c r="M29" s="832"/>
      <c r="N29" s="832"/>
      <c r="O29" s="833"/>
    </row>
    <row r="30" spans="1:15" s="174" customFormat="1" ht="20">
      <c r="A30" s="229"/>
      <c r="B30" s="230"/>
      <c r="C30" s="235"/>
      <c r="D30" s="235"/>
      <c r="E30" s="232"/>
      <c r="F30" s="834"/>
      <c r="G30" s="835"/>
      <c r="H30" s="233"/>
      <c r="I30" s="234" t="s">
        <v>3</v>
      </c>
      <c r="J30" s="831" t="str">
        <f t="shared" si="1"/>
        <v/>
      </c>
      <c r="K30" s="832"/>
      <c r="L30" s="832"/>
      <c r="M30" s="832"/>
      <c r="N30" s="832"/>
      <c r="O30" s="833"/>
    </row>
    <row r="31" spans="1:15" s="174" customFormat="1" ht="20">
      <c r="A31" s="229"/>
      <c r="B31" s="230"/>
      <c r="C31" s="235"/>
      <c r="D31" s="235"/>
      <c r="E31" s="232"/>
      <c r="F31" s="834"/>
      <c r="G31" s="835"/>
      <c r="H31" s="233"/>
      <c r="I31" s="234" t="s">
        <v>3</v>
      </c>
      <c r="J31" s="831" t="str">
        <f t="shared" si="1"/>
        <v/>
      </c>
      <c r="K31" s="832"/>
      <c r="L31" s="832"/>
      <c r="M31" s="832"/>
      <c r="N31" s="832"/>
      <c r="O31" s="833"/>
    </row>
    <row r="32" spans="1:15" s="174" customFormat="1" ht="20">
      <c r="A32" s="229"/>
      <c r="B32" s="230"/>
      <c r="C32" s="235"/>
      <c r="D32" s="235"/>
      <c r="E32" s="232"/>
      <c r="F32" s="834"/>
      <c r="G32" s="835"/>
      <c r="H32" s="233"/>
      <c r="I32" s="234" t="s">
        <v>3</v>
      </c>
      <c r="J32" s="831" t="str">
        <f t="shared" si="1"/>
        <v/>
      </c>
      <c r="K32" s="832"/>
      <c r="L32" s="832"/>
      <c r="M32" s="832"/>
      <c r="N32" s="832"/>
      <c r="O32" s="833"/>
    </row>
    <row r="33" spans="1:15" s="174" customFormat="1" ht="20">
      <c r="A33" s="229"/>
      <c r="B33" s="230"/>
      <c r="C33" s="235"/>
      <c r="D33" s="235"/>
      <c r="E33" s="232"/>
      <c r="F33" s="834"/>
      <c r="G33" s="835"/>
      <c r="H33" s="233"/>
      <c r="I33" s="234" t="s">
        <v>3</v>
      </c>
      <c r="J33" s="831" t="str">
        <f t="shared" si="1"/>
        <v/>
      </c>
      <c r="K33" s="832"/>
      <c r="L33" s="832"/>
      <c r="M33" s="832"/>
      <c r="N33" s="832"/>
      <c r="O33" s="833"/>
    </row>
    <row r="34" spans="1:15" s="174" customFormat="1" ht="20">
      <c r="A34" s="229"/>
      <c r="B34" s="230"/>
      <c r="C34" s="235"/>
      <c r="D34" s="235"/>
      <c r="E34" s="232"/>
      <c r="F34" s="834"/>
      <c r="G34" s="835"/>
      <c r="H34" s="233"/>
      <c r="I34" s="234" t="s">
        <v>3</v>
      </c>
      <c r="J34" s="831" t="str">
        <f t="shared" si="1"/>
        <v/>
      </c>
      <c r="K34" s="832"/>
      <c r="L34" s="832"/>
      <c r="M34" s="832"/>
      <c r="N34" s="832"/>
      <c r="O34" s="833"/>
    </row>
    <row r="35" spans="1:15" s="174" customFormat="1" ht="20">
      <c r="A35" s="229"/>
      <c r="B35" s="230"/>
      <c r="C35" s="235"/>
      <c r="D35" s="235"/>
      <c r="E35" s="232"/>
      <c r="F35" s="834"/>
      <c r="G35" s="835"/>
      <c r="H35" s="233"/>
      <c r="I35" s="234" t="s">
        <v>3</v>
      </c>
      <c r="J35" s="831" t="str">
        <f t="shared" si="1"/>
        <v/>
      </c>
      <c r="K35" s="832"/>
      <c r="L35" s="832"/>
      <c r="M35" s="832"/>
      <c r="N35" s="832"/>
      <c r="O35" s="833"/>
    </row>
    <row r="36" spans="1:15" s="174" customFormat="1" ht="20">
      <c r="A36" s="229"/>
      <c r="B36" s="230"/>
      <c r="C36" s="235"/>
      <c r="D36" s="235"/>
      <c r="E36" s="232"/>
      <c r="F36" s="834"/>
      <c r="G36" s="835"/>
      <c r="H36" s="233"/>
      <c r="I36" s="234" t="s">
        <v>3</v>
      </c>
      <c r="J36" s="831" t="str">
        <f t="shared" si="1"/>
        <v/>
      </c>
      <c r="K36" s="832"/>
      <c r="L36" s="832"/>
      <c r="M36" s="832"/>
      <c r="N36" s="832"/>
      <c r="O36" s="833"/>
    </row>
    <row r="37" spans="1:15" s="174" customFormat="1" ht="20">
      <c r="A37" s="229"/>
      <c r="B37" s="230"/>
      <c r="C37" s="235"/>
      <c r="D37" s="235"/>
      <c r="E37" s="232"/>
      <c r="F37" s="834"/>
      <c r="G37" s="835"/>
      <c r="H37" s="233"/>
      <c r="I37" s="234" t="s">
        <v>3</v>
      </c>
      <c r="J37" s="831" t="str">
        <f t="shared" si="1"/>
        <v/>
      </c>
      <c r="K37" s="832"/>
      <c r="L37" s="832"/>
      <c r="M37" s="832"/>
      <c r="N37" s="832"/>
      <c r="O37" s="833"/>
    </row>
    <row r="38" spans="1:15" s="174" customFormat="1" ht="20">
      <c r="A38" s="229"/>
      <c r="B38" s="230"/>
      <c r="C38" s="235"/>
      <c r="D38" s="235"/>
      <c r="E38" s="232"/>
      <c r="F38" s="834"/>
      <c r="G38" s="835"/>
      <c r="H38" s="233"/>
      <c r="I38" s="234" t="s">
        <v>3</v>
      </c>
      <c r="J38" s="831" t="str">
        <f t="shared" si="1"/>
        <v/>
      </c>
      <c r="K38" s="832"/>
      <c r="L38" s="832"/>
      <c r="M38" s="832"/>
      <c r="N38" s="832"/>
      <c r="O38" s="833"/>
    </row>
    <row r="39" spans="1:15" s="174" customFormat="1" ht="20">
      <c r="A39" s="229"/>
      <c r="B39" s="230"/>
      <c r="C39" s="235"/>
      <c r="D39" s="235"/>
      <c r="E39" s="232"/>
      <c r="F39" s="834"/>
      <c r="G39" s="835"/>
      <c r="H39" s="233"/>
      <c r="I39" s="234" t="s">
        <v>3</v>
      </c>
      <c r="J39" s="831" t="str">
        <f t="shared" si="1"/>
        <v/>
      </c>
      <c r="K39" s="832"/>
      <c r="L39" s="832"/>
      <c r="M39" s="832"/>
      <c r="N39" s="832"/>
      <c r="O39" s="833"/>
    </row>
    <row r="40" spans="1:15" s="174" customFormat="1" ht="20">
      <c r="A40" s="229"/>
      <c r="B40" s="230"/>
      <c r="C40" s="235"/>
      <c r="D40" s="235"/>
      <c r="E40" s="232"/>
      <c r="F40" s="834"/>
      <c r="G40" s="835"/>
      <c r="H40" s="233"/>
      <c r="I40" s="234" t="s">
        <v>3</v>
      </c>
      <c r="J40" s="831" t="str">
        <f t="shared" si="1"/>
        <v/>
      </c>
      <c r="K40" s="832"/>
      <c r="L40" s="832"/>
      <c r="M40" s="832"/>
      <c r="N40" s="832"/>
      <c r="O40" s="833"/>
    </row>
    <row r="41" spans="1:15" s="174" customFormat="1" ht="20">
      <c r="A41" s="229"/>
      <c r="B41" s="230"/>
      <c r="C41" s="235"/>
      <c r="D41" s="235"/>
      <c r="E41" s="232"/>
      <c r="F41" s="834"/>
      <c r="G41" s="835"/>
      <c r="H41" s="233"/>
      <c r="I41" s="234" t="s">
        <v>3</v>
      </c>
      <c r="J41" s="831" t="str">
        <f t="shared" si="1"/>
        <v/>
      </c>
      <c r="K41" s="832"/>
      <c r="L41" s="832"/>
      <c r="M41" s="832"/>
      <c r="N41" s="832"/>
      <c r="O41" s="833"/>
    </row>
    <row r="42" spans="1:15" s="173" customFormat="1" ht="16.5">
      <c r="A42" s="226"/>
      <c r="B42" s="227"/>
      <c r="C42" s="472"/>
      <c r="D42" s="472"/>
      <c r="E42" s="239" t="s">
        <v>57</v>
      </c>
      <c r="F42" s="240">
        <f>SUBTOTAL(3,F27:G41)</f>
        <v>0</v>
      </c>
      <c r="G42" s="241" t="s">
        <v>58</v>
      </c>
      <c r="H42" s="240">
        <f>SUM(H27:H41)</f>
        <v>0</v>
      </c>
      <c r="I42" s="242" t="s">
        <v>3</v>
      </c>
      <c r="J42" s="212"/>
      <c r="K42" s="212"/>
      <c r="L42" s="212"/>
      <c r="M42" s="212"/>
      <c r="N42" s="212"/>
      <c r="O42" s="228"/>
    </row>
    <row r="43" spans="1:15" s="173" customFormat="1" ht="16.5">
      <c r="A43" s="226"/>
      <c r="B43" s="227"/>
      <c r="C43" s="472"/>
      <c r="D43" s="472"/>
      <c r="E43" s="211" t="s">
        <v>166</v>
      </c>
      <c r="F43" s="212"/>
      <c r="G43" s="472"/>
      <c r="H43" s="212"/>
      <c r="I43" s="213"/>
      <c r="J43" s="212"/>
      <c r="K43" s="212"/>
      <c r="L43" s="212"/>
      <c r="M43" s="212"/>
      <c r="N43" s="212"/>
      <c r="O43" s="228"/>
    </row>
    <row r="44" spans="1:15" s="173" customFormat="1" ht="16.5">
      <c r="A44" s="226"/>
      <c r="B44" s="227"/>
      <c r="C44" s="472"/>
      <c r="D44" s="472"/>
      <c r="E44" s="210" t="s">
        <v>158</v>
      </c>
      <c r="F44" s="212"/>
      <c r="G44" s="472"/>
      <c r="H44" s="212"/>
      <c r="I44" s="213"/>
      <c r="J44" s="212"/>
      <c r="K44" s="212"/>
      <c r="L44" s="212"/>
      <c r="M44" s="212"/>
      <c r="N44" s="212"/>
      <c r="O44" s="228"/>
    </row>
    <row r="45" spans="1:15" ht="20.25" customHeight="1">
      <c r="A45" s="221"/>
      <c r="B45" s="222"/>
      <c r="C45" s="214"/>
      <c r="D45" s="214"/>
      <c r="E45" s="210" t="s">
        <v>164</v>
      </c>
      <c r="F45" s="110"/>
      <c r="G45" s="214"/>
      <c r="H45" s="110"/>
      <c r="I45" s="110"/>
      <c r="J45" s="110"/>
      <c r="K45" s="110"/>
      <c r="L45" s="110"/>
      <c r="M45" s="110"/>
      <c r="N45" s="110"/>
      <c r="O45" s="223"/>
    </row>
    <row r="46" spans="1:15" ht="18" customHeight="1">
      <c r="A46" s="221"/>
      <c r="B46" s="222"/>
      <c r="C46" s="214"/>
      <c r="D46" s="214"/>
      <c r="E46" s="210" t="s">
        <v>122</v>
      </c>
      <c r="F46" s="110"/>
      <c r="G46" s="214"/>
      <c r="H46" s="110"/>
      <c r="I46" s="110"/>
      <c r="J46" s="110"/>
      <c r="K46" s="110"/>
      <c r="L46" s="110"/>
      <c r="M46" s="110"/>
      <c r="N46" s="110"/>
      <c r="O46" s="223"/>
    </row>
    <row r="47" spans="1:15" ht="18" customHeight="1" thickBot="1">
      <c r="A47" s="221"/>
      <c r="B47" s="222"/>
      <c r="C47" s="214"/>
      <c r="D47" s="214"/>
      <c r="E47" s="210"/>
      <c r="F47" s="110"/>
      <c r="G47" s="214"/>
      <c r="H47" s="110"/>
      <c r="I47" s="110"/>
      <c r="J47" s="110"/>
      <c r="K47" s="110"/>
      <c r="L47" s="110"/>
      <c r="M47" s="110"/>
      <c r="N47" s="110"/>
      <c r="O47" s="223"/>
    </row>
    <row r="48" spans="1:15" ht="24.9" customHeight="1" thickBot="1">
      <c r="A48" s="221"/>
      <c r="B48" s="222"/>
      <c r="C48" s="214" t="s">
        <v>52</v>
      </c>
      <c r="D48" s="214" t="s">
        <v>89</v>
      </c>
      <c r="E48" s="467" t="s">
        <v>61</v>
      </c>
      <c r="F48" s="751">
        <f>K49+K50</f>
        <v>0</v>
      </c>
      <c r="G48" s="752"/>
      <c r="H48" s="753"/>
      <c r="I48" s="224" t="s">
        <v>56</v>
      </c>
      <c r="J48" s="110"/>
      <c r="K48" s="110"/>
      <c r="L48" s="110"/>
      <c r="M48" s="110"/>
      <c r="N48" s="110"/>
      <c r="O48" s="223"/>
    </row>
    <row r="49" spans="1:15" ht="24.9" customHeight="1">
      <c r="A49" s="221"/>
      <c r="B49" s="222"/>
      <c r="C49" s="214"/>
      <c r="D49" s="214"/>
      <c r="E49" s="467" t="s">
        <v>81</v>
      </c>
      <c r="F49" s="545">
        <v>20000</v>
      </c>
      <c r="G49" s="214" t="s">
        <v>56</v>
      </c>
      <c r="H49" s="214" t="s">
        <v>59</v>
      </c>
      <c r="I49" s="842" t="s">
        <v>58</v>
      </c>
      <c r="J49" s="843"/>
      <c r="K49" s="844">
        <f>F49*F58</f>
        <v>0</v>
      </c>
      <c r="L49" s="816"/>
      <c r="M49" s="214" t="s">
        <v>56</v>
      </c>
      <c r="N49" s="214"/>
      <c r="O49" s="223"/>
    </row>
    <row r="50" spans="1:15">
      <c r="A50" s="221"/>
      <c r="B50" s="222"/>
      <c r="C50" s="214"/>
      <c r="D50" s="214"/>
      <c r="E50" s="467" t="s">
        <v>326</v>
      </c>
      <c r="F50" s="545">
        <v>2000</v>
      </c>
      <c r="G50" s="214" t="s">
        <v>56</v>
      </c>
      <c r="H50" s="214" t="s">
        <v>59</v>
      </c>
      <c r="I50" s="842" t="s">
        <v>3</v>
      </c>
      <c r="J50" s="843"/>
      <c r="K50" s="844">
        <f>F50*H58</f>
        <v>0</v>
      </c>
      <c r="L50" s="816"/>
      <c r="M50" s="214" t="s">
        <v>56</v>
      </c>
      <c r="N50" s="110"/>
      <c r="O50" s="223"/>
    </row>
    <row r="51" spans="1:15">
      <c r="A51" s="221"/>
      <c r="B51" s="222"/>
      <c r="C51" s="214"/>
      <c r="D51" s="214"/>
      <c r="E51" s="214"/>
      <c r="F51" s="110"/>
      <c r="G51" s="214"/>
      <c r="H51" s="110"/>
      <c r="I51" s="110"/>
      <c r="J51" s="110"/>
      <c r="K51" s="110"/>
      <c r="L51" s="110"/>
      <c r="M51" s="110"/>
      <c r="N51" s="110"/>
      <c r="O51" s="223"/>
    </row>
    <row r="52" spans="1:15" s="173" customFormat="1" ht="22.5">
      <c r="A52" s="226"/>
      <c r="B52" s="227"/>
      <c r="C52" s="472"/>
      <c r="D52" s="472"/>
      <c r="E52" s="464" t="s">
        <v>55</v>
      </c>
      <c r="F52" s="759" t="s">
        <v>121</v>
      </c>
      <c r="G52" s="760"/>
      <c r="H52" s="759" t="s">
        <v>54</v>
      </c>
      <c r="I52" s="845"/>
      <c r="J52" s="212"/>
      <c r="K52" s="212"/>
      <c r="L52" s="212"/>
      <c r="M52" s="212"/>
      <c r="N52" s="212"/>
      <c r="O52" s="228"/>
    </row>
    <row r="53" spans="1:15" s="174" customFormat="1" ht="20">
      <c r="A53" s="229"/>
      <c r="B53" s="230"/>
      <c r="C53" s="235"/>
      <c r="D53" s="235"/>
      <c r="E53" s="232"/>
      <c r="F53" s="834"/>
      <c r="G53" s="835"/>
      <c r="H53" s="233"/>
      <c r="I53" s="234" t="s">
        <v>3</v>
      </c>
      <c r="J53" s="243"/>
      <c r="K53" s="243"/>
      <c r="L53" s="243"/>
      <c r="M53" s="243"/>
      <c r="N53" s="243"/>
      <c r="O53" s="236"/>
    </row>
    <row r="54" spans="1:15" s="174" customFormat="1" ht="20">
      <c r="A54" s="229"/>
      <c r="B54" s="230"/>
      <c r="C54" s="235"/>
      <c r="D54" s="235"/>
      <c r="E54" s="232"/>
      <c r="F54" s="834"/>
      <c r="G54" s="835"/>
      <c r="H54" s="233"/>
      <c r="I54" s="234" t="s">
        <v>3</v>
      </c>
      <c r="J54" s="243"/>
      <c r="K54" s="243"/>
      <c r="L54" s="243"/>
      <c r="M54" s="243"/>
      <c r="N54" s="243"/>
      <c r="O54" s="236"/>
    </row>
    <row r="55" spans="1:15" s="174" customFormat="1" ht="20">
      <c r="A55" s="229"/>
      <c r="B55" s="230"/>
      <c r="C55" s="235"/>
      <c r="D55" s="235"/>
      <c r="E55" s="232"/>
      <c r="F55" s="834"/>
      <c r="G55" s="835"/>
      <c r="H55" s="233"/>
      <c r="I55" s="234" t="s">
        <v>3</v>
      </c>
      <c r="J55" s="243"/>
      <c r="K55" s="243"/>
      <c r="L55" s="243"/>
      <c r="M55" s="243"/>
      <c r="N55" s="243"/>
      <c r="O55" s="236"/>
    </row>
    <row r="56" spans="1:15" s="174" customFormat="1" ht="20">
      <c r="A56" s="229"/>
      <c r="B56" s="230"/>
      <c r="C56" s="235"/>
      <c r="D56" s="235"/>
      <c r="E56" s="232"/>
      <c r="F56" s="834"/>
      <c r="G56" s="835"/>
      <c r="H56" s="233"/>
      <c r="I56" s="234" t="s">
        <v>3</v>
      </c>
      <c r="J56" s="243"/>
      <c r="K56" s="243"/>
      <c r="L56" s="243"/>
      <c r="M56" s="243"/>
      <c r="N56" s="243"/>
      <c r="O56" s="236"/>
    </row>
    <row r="57" spans="1:15" s="174" customFormat="1" ht="20">
      <c r="A57" s="229"/>
      <c r="B57" s="230"/>
      <c r="C57" s="235"/>
      <c r="D57" s="235"/>
      <c r="E57" s="232"/>
      <c r="F57" s="834"/>
      <c r="G57" s="835"/>
      <c r="H57" s="233"/>
      <c r="I57" s="234" t="s">
        <v>3</v>
      </c>
      <c r="J57" s="243"/>
      <c r="K57" s="243"/>
      <c r="L57" s="243"/>
      <c r="M57" s="243"/>
      <c r="N57" s="243"/>
      <c r="O57" s="236"/>
    </row>
    <row r="58" spans="1:15" s="173" customFormat="1" ht="16.5">
      <c r="A58" s="226"/>
      <c r="B58" s="227"/>
      <c r="C58" s="472"/>
      <c r="D58" s="472"/>
      <c r="E58" s="239" t="s">
        <v>57</v>
      </c>
      <c r="F58" s="240">
        <f>SUBTOTAL(3,F53:G57)</f>
        <v>0</v>
      </c>
      <c r="G58" s="241" t="s">
        <v>58</v>
      </c>
      <c r="H58" s="240">
        <f>SUM(H53:H57)</f>
        <v>0</v>
      </c>
      <c r="I58" s="242" t="s">
        <v>3</v>
      </c>
      <c r="J58" s="212"/>
      <c r="K58" s="212"/>
      <c r="L58" s="212"/>
      <c r="M58" s="212"/>
      <c r="N58" s="212"/>
      <c r="O58" s="228"/>
    </row>
    <row r="59" spans="1:15" ht="24" customHeight="1" thickBot="1">
      <c r="A59" s="221"/>
      <c r="B59" s="222"/>
      <c r="C59" s="214"/>
      <c r="D59" s="214"/>
      <c r="E59" s="214"/>
      <c r="F59" s="110"/>
      <c r="G59" s="214"/>
      <c r="H59" s="110"/>
      <c r="I59" s="110"/>
      <c r="J59" s="110"/>
      <c r="K59" s="110"/>
      <c r="L59" s="110"/>
      <c r="M59" s="110"/>
      <c r="N59" s="110"/>
      <c r="O59" s="223"/>
    </row>
    <row r="60" spans="1:15" ht="24.9" customHeight="1" thickBot="1">
      <c r="A60" s="221"/>
      <c r="B60" s="222"/>
      <c r="C60" s="214" t="s">
        <v>52</v>
      </c>
      <c r="D60" s="214" t="s">
        <v>90</v>
      </c>
      <c r="E60" s="467" t="s">
        <v>62</v>
      </c>
      <c r="F60" s="751">
        <f>K61</f>
        <v>0</v>
      </c>
      <c r="G60" s="752"/>
      <c r="H60" s="753"/>
      <c r="I60" s="224" t="s">
        <v>56</v>
      </c>
      <c r="J60" s="110"/>
      <c r="K60" s="110"/>
      <c r="L60" s="110"/>
      <c r="M60" s="110"/>
      <c r="N60" s="110"/>
      <c r="O60" s="223"/>
    </row>
    <row r="61" spans="1:15" ht="24.9" customHeight="1">
      <c r="A61" s="221"/>
      <c r="B61" s="222"/>
      <c r="C61" s="214"/>
      <c r="D61" s="214"/>
      <c r="E61" s="467" t="s">
        <v>81</v>
      </c>
      <c r="F61" s="545">
        <v>20000</v>
      </c>
      <c r="G61" s="214" t="s">
        <v>56</v>
      </c>
      <c r="H61" s="214" t="s">
        <v>59</v>
      </c>
      <c r="I61" s="842" t="s">
        <v>58</v>
      </c>
      <c r="J61" s="843"/>
      <c r="K61" s="844">
        <f>F61*F82</f>
        <v>0</v>
      </c>
      <c r="L61" s="816"/>
      <c r="M61" s="214" t="s">
        <v>56</v>
      </c>
      <c r="N61" s="214"/>
      <c r="O61" s="223"/>
    </row>
    <row r="62" spans="1:15" ht="12.15" customHeight="1">
      <c r="A62" s="221"/>
      <c r="B62" s="222"/>
      <c r="C62" s="214"/>
      <c r="D62" s="214"/>
      <c r="E62" s="467"/>
      <c r="F62" s="110"/>
      <c r="G62" s="214"/>
      <c r="H62" s="110"/>
      <c r="I62" s="110"/>
      <c r="J62" s="110"/>
      <c r="K62" s="110"/>
      <c r="L62" s="110"/>
      <c r="M62" s="110"/>
      <c r="N62" s="110"/>
      <c r="O62" s="223"/>
    </row>
    <row r="63" spans="1:15" s="173" customFormat="1" ht="22.5">
      <c r="A63" s="226"/>
      <c r="B63" s="227"/>
      <c r="C63" s="472"/>
      <c r="D63" s="472"/>
      <c r="E63" s="464" t="s">
        <v>55</v>
      </c>
      <c r="F63" s="759" t="s">
        <v>121</v>
      </c>
      <c r="G63" s="760"/>
      <c r="H63" s="849"/>
      <c r="I63" s="850"/>
      <c r="J63" s="212"/>
      <c r="K63" s="212"/>
      <c r="L63" s="212"/>
      <c r="M63" s="212"/>
      <c r="N63" s="212"/>
      <c r="O63" s="228"/>
    </row>
    <row r="64" spans="1:15" s="174" customFormat="1" ht="13.65" customHeight="1">
      <c r="A64" s="229"/>
      <c r="B64" s="230"/>
      <c r="C64" s="235"/>
      <c r="D64" s="235"/>
      <c r="E64" s="232"/>
      <c r="F64" s="834"/>
      <c r="G64" s="835"/>
      <c r="H64" s="244"/>
      <c r="I64" s="245"/>
      <c r="J64" s="243"/>
      <c r="K64" s="243"/>
      <c r="L64" s="243"/>
      <c r="M64" s="243"/>
      <c r="N64" s="243"/>
      <c r="O64" s="236"/>
    </row>
    <row r="65" spans="1:15" s="174" customFormat="1" ht="13.65" customHeight="1">
      <c r="A65" s="229"/>
      <c r="B65" s="230"/>
      <c r="C65" s="235"/>
      <c r="D65" s="235"/>
      <c r="E65" s="232"/>
      <c r="F65" s="834"/>
      <c r="G65" s="835"/>
      <c r="H65" s="244"/>
      <c r="I65" s="245"/>
      <c r="J65" s="243"/>
      <c r="K65" s="243"/>
      <c r="L65" s="243"/>
      <c r="M65" s="243"/>
      <c r="N65" s="243"/>
      <c r="O65" s="236"/>
    </row>
    <row r="66" spans="1:15" s="174" customFormat="1" ht="13.65" customHeight="1">
      <c r="A66" s="229"/>
      <c r="B66" s="230"/>
      <c r="C66" s="235"/>
      <c r="D66" s="235"/>
      <c r="E66" s="232"/>
      <c r="F66" s="834"/>
      <c r="G66" s="835"/>
      <c r="H66" s="244"/>
      <c r="I66" s="245"/>
      <c r="J66" s="243"/>
      <c r="K66" s="243"/>
      <c r="L66" s="243"/>
      <c r="M66" s="243"/>
      <c r="N66" s="243"/>
      <c r="O66" s="236"/>
    </row>
    <row r="67" spans="1:15" s="174" customFormat="1" ht="13.65" customHeight="1">
      <c r="A67" s="229"/>
      <c r="B67" s="230"/>
      <c r="C67" s="235"/>
      <c r="D67" s="235"/>
      <c r="E67" s="232"/>
      <c r="F67" s="834"/>
      <c r="G67" s="835"/>
      <c r="H67" s="244"/>
      <c r="I67" s="245"/>
      <c r="J67" s="243"/>
      <c r="K67" s="243"/>
      <c r="L67" s="243"/>
      <c r="M67" s="243"/>
      <c r="N67" s="243"/>
      <c r="O67" s="236"/>
    </row>
    <row r="68" spans="1:15" s="174" customFormat="1" ht="13.65" customHeight="1">
      <c r="A68" s="229"/>
      <c r="B68" s="230"/>
      <c r="C68" s="235"/>
      <c r="D68" s="235"/>
      <c r="E68" s="232"/>
      <c r="F68" s="834"/>
      <c r="G68" s="835"/>
      <c r="H68" s="244"/>
      <c r="I68" s="245"/>
      <c r="J68" s="243"/>
      <c r="K68" s="243"/>
      <c r="L68" s="243"/>
      <c r="M68" s="243"/>
      <c r="N68" s="243"/>
      <c r="O68" s="236"/>
    </row>
    <row r="69" spans="1:15" s="174" customFormat="1" ht="13.65" customHeight="1">
      <c r="A69" s="229"/>
      <c r="B69" s="230"/>
      <c r="C69" s="235"/>
      <c r="D69" s="235"/>
      <c r="E69" s="232"/>
      <c r="F69" s="834"/>
      <c r="G69" s="835"/>
      <c r="H69" s="246"/>
      <c r="I69" s="213"/>
      <c r="J69" s="243"/>
      <c r="K69" s="243"/>
      <c r="L69" s="243"/>
      <c r="M69" s="243"/>
      <c r="N69" s="243"/>
      <c r="O69" s="236"/>
    </row>
    <row r="70" spans="1:15" s="174" customFormat="1" ht="13.65" customHeight="1">
      <c r="A70" s="229"/>
      <c r="B70" s="230"/>
      <c r="C70" s="235"/>
      <c r="D70" s="235"/>
      <c r="E70" s="232"/>
      <c r="F70" s="834"/>
      <c r="G70" s="835"/>
      <c r="H70" s="244"/>
      <c r="I70" s="245"/>
      <c r="J70" s="243"/>
      <c r="K70" s="243"/>
      <c r="L70" s="243"/>
      <c r="M70" s="243"/>
      <c r="N70" s="243"/>
      <c r="O70" s="236"/>
    </row>
    <row r="71" spans="1:15" s="174" customFormat="1" ht="13.65" customHeight="1">
      <c r="A71" s="229"/>
      <c r="B71" s="230"/>
      <c r="C71" s="235"/>
      <c r="D71" s="235"/>
      <c r="E71" s="232"/>
      <c r="F71" s="834"/>
      <c r="G71" s="835"/>
      <c r="H71" s="244"/>
      <c r="I71" s="245"/>
      <c r="J71" s="243"/>
      <c r="K71" s="243"/>
      <c r="L71" s="243"/>
      <c r="M71" s="243"/>
      <c r="N71" s="243"/>
      <c r="O71" s="236"/>
    </row>
    <row r="72" spans="1:15" s="174" customFormat="1" ht="13.65" customHeight="1">
      <c r="A72" s="229"/>
      <c r="B72" s="230"/>
      <c r="C72" s="235"/>
      <c r="D72" s="235"/>
      <c r="E72" s="232"/>
      <c r="F72" s="834"/>
      <c r="G72" s="835"/>
      <c r="H72" s="244"/>
      <c r="I72" s="245"/>
      <c r="J72" s="243"/>
      <c r="K72" s="243"/>
      <c r="L72" s="243"/>
      <c r="M72" s="243"/>
      <c r="N72" s="243"/>
      <c r="O72" s="236"/>
    </row>
    <row r="73" spans="1:15" s="174" customFormat="1" ht="13.65" customHeight="1">
      <c r="A73" s="229"/>
      <c r="B73" s="230"/>
      <c r="C73" s="235"/>
      <c r="D73" s="235"/>
      <c r="E73" s="232"/>
      <c r="F73" s="834"/>
      <c r="G73" s="835"/>
      <c r="H73" s="244"/>
      <c r="I73" s="245"/>
      <c r="J73" s="243"/>
      <c r="K73" s="243"/>
      <c r="L73" s="243"/>
      <c r="M73" s="243"/>
      <c r="N73" s="243"/>
      <c r="O73" s="236"/>
    </row>
    <row r="74" spans="1:15" s="174" customFormat="1" ht="13.65" customHeight="1">
      <c r="A74" s="229"/>
      <c r="B74" s="230"/>
      <c r="C74" s="235"/>
      <c r="D74" s="235"/>
      <c r="E74" s="232"/>
      <c r="F74" s="834"/>
      <c r="G74" s="835"/>
      <c r="H74" s="244"/>
      <c r="I74" s="245"/>
      <c r="J74" s="243"/>
      <c r="K74" s="243"/>
      <c r="L74" s="243"/>
      <c r="M74" s="243"/>
      <c r="N74" s="243"/>
      <c r="O74" s="236"/>
    </row>
    <row r="75" spans="1:15" s="174" customFormat="1" ht="13.65" customHeight="1">
      <c r="A75" s="229"/>
      <c r="B75" s="230"/>
      <c r="C75" s="235"/>
      <c r="D75" s="235"/>
      <c r="E75" s="232"/>
      <c r="F75" s="834"/>
      <c r="G75" s="835"/>
      <c r="H75" s="246"/>
      <c r="I75" s="213"/>
      <c r="J75" s="243"/>
      <c r="K75" s="243"/>
      <c r="L75" s="243"/>
      <c r="M75" s="243"/>
      <c r="N75" s="243"/>
      <c r="O75" s="236"/>
    </row>
    <row r="76" spans="1:15" s="174" customFormat="1" ht="13.65" customHeight="1">
      <c r="A76" s="229"/>
      <c r="B76" s="230"/>
      <c r="C76" s="235"/>
      <c r="D76" s="235"/>
      <c r="E76" s="232"/>
      <c r="F76" s="834"/>
      <c r="G76" s="835"/>
      <c r="H76" s="244"/>
      <c r="I76" s="245"/>
      <c r="J76" s="243"/>
      <c r="K76" s="243"/>
      <c r="L76" s="243"/>
      <c r="M76" s="243"/>
      <c r="N76" s="243"/>
      <c r="O76" s="236"/>
    </row>
    <row r="77" spans="1:15" s="174" customFormat="1" ht="13.65" customHeight="1">
      <c r="A77" s="229"/>
      <c r="B77" s="230"/>
      <c r="C77" s="235"/>
      <c r="D77" s="235"/>
      <c r="E77" s="232"/>
      <c r="F77" s="834"/>
      <c r="G77" s="835"/>
      <c r="H77" s="244"/>
      <c r="I77" s="245"/>
      <c r="J77" s="243"/>
      <c r="K77" s="243"/>
      <c r="L77" s="243"/>
      <c r="M77" s="243"/>
      <c r="N77" s="243"/>
      <c r="O77" s="236"/>
    </row>
    <row r="78" spans="1:15" s="174" customFormat="1" ht="13.65" customHeight="1">
      <c r="A78" s="229"/>
      <c r="B78" s="230"/>
      <c r="C78" s="235"/>
      <c r="D78" s="235"/>
      <c r="E78" s="232"/>
      <c r="F78" s="834"/>
      <c r="G78" s="835"/>
      <c r="H78" s="244"/>
      <c r="I78" s="245"/>
      <c r="J78" s="243"/>
      <c r="K78" s="243"/>
      <c r="L78" s="243"/>
      <c r="M78" s="243"/>
      <c r="N78" s="243"/>
      <c r="O78" s="236"/>
    </row>
    <row r="79" spans="1:15" s="174" customFormat="1" ht="13.65" customHeight="1">
      <c r="A79" s="229"/>
      <c r="B79" s="230"/>
      <c r="C79" s="235"/>
      <c r="D79" s="235"/>
      <c r="E79" s="232"/>
      <c r="F79" s="834"/>
      <c r="G79" s="835"/>
      <c r="H79" s="244"/>
      <c r="I79" s="245"/>
      <c r="J79" s="243"/>
      <c r="K79" s="243"/>
      <c r="L79" s="243"/>
      <c r="M79" s="243"/>
      <c r="N79" s="243"/>
      <c r="O79" s="236"/>
    </row>
    <row r="80" spans="1:15" s="174" customFormat="1" ht="13.65" customHeight="1">
      <c r="A80" s="229"/>
      <c r="B80" s="230"/>
      <c r="C80" s="235"/>
      <c r="D80" s="235"/>
      <c r="E80" s="232"/>
      <c r="F80" s="834"/>
      <c r="G80" s="835"/>
      <c r="H80" s="244"/>
      <c r="I80" s="245"/>
      <c r="J80" s="243"/>
      <c r="K80" s="243"/>
      <c r="L80" s="243"/>
      <c r="M80" s="243"/>
      <c r="N80" s="243"/>
      <c r="O80" s="236"/>
    </row>
    <row r="81" spans="1:15" s="174" customFormat="1" ht="13.65" customHeight="1">
      <c r="A81" s="229"/>
      <c r="B81" s="230"/>
      <c r="C81" s="235"/>
      <c r="D81" s="235"/>
      <c r="E81" s="232"/>
      <c r="F81" s="834"/>
      <c r="G81" s="835"/>
      <c r="H81" s="246"/>
      <c r="I81" s="213"/>
      <c r="J81" s="243"/>
      <c r="K81" s="243"/>
      <c r="L81" s="243"/>
      <c r="M81" s="243"/>
      <c r="N81" s="243"/>
      <c r="O81" s="236"/>
    </row>
    <row r="82" spans="1:15" s="173" customFormat="1" ht="16.5">
      <c r="A82" s="226"/>
      <c r="B82" s="227"/>
      <c r="C82" s="212"/>
      <c r="D82" s="212"/>
      <c r="E82" s="239" t="s">
        <v>57</v>
      </c>
      <c r="F82" s="240">
        <f>SUBTOTAL(3,F64:G81)</f>
        <v>0</v>
      </c>
      <c r="G82" s="241" t="s">
        <v>58</v>
      </c>
      <c r="H82" s="246"/>
      <c r="I82" s="213"/>
      <c r="J82" s="212"/>
      <c r="K82" s="247"/>
      <c r="L82" s="247"/>
      <c r="M82" s="247"/>
      <c r="N82" s="247"/>
      <c r="O82" s="228"/>
    </row>
    <row r="83" spans="1:15" ht="12.15" customHeight="1" thickBot="1">
      <c r="A83" s="221"/>
      <c r="B83" s="222"/>
      <c r="C83" s="110"/>
      <c r="D83" s="110"/>
      <c r="E83" s="110"/>
      <c r="F83" s="110"/>
      <c r="G83" s="214"/>
      <c r="H83" s="110"/>
      <c r="I83" s="110"/>
      <c r="J83" s="110"/>
      <c r="K83" s="248"/>
      <c r="L83" s="248"/>
      <c r="M83" s="248"/>
      <c r="N83" s="248"/>
      <c r="O83" s="223"/>
    </row>
    <row r="84" spans="1:15" ht="24.9" customHeight="1" thickBot="1">
      <c r="A84" s="221"/>
      <c r="B84" s="222"/>
      <c r="C84" s="214" t="s">
        <v>52</v>
      </c>
      <c r="D84" s="214" t="s">
        <v>91</v>
      </c>
      <c r="E84" s="110" t="s">
        <v>53</v>
      </c>
      <c r="F84" s="751">
        <f>K85</f>
        <v>0</v>
      </c>
      <c r="G84" s="752"/>
      <c r="H84" s="753"/>
      <c r="I84" s="224" t="s">
        <v>56</v>
      </c>
      <c r="J84" s="110"/>
      <c r="K84" s="110"/>
      <c r="L84" s="110"/>
      <c r="M84" s="110"/>
      <c r="N84" s="110"/>
      <c r="O84" s="223"/>
    </row>
    <row r="85" spans="1:15" ht="24.9" customHeight="1">
      <c r="A85" s="221"/>
      <c r="B85" s="222"/>
      <c r="C85" s="110"/>
      <c r="D85" s="110"/>
      <c r="E85" s="467" t="s">
        <v>81</v>
      </c>
      <c r="F85" s="545">
        <v>20000</v>
      </c>
      <c r="G85" s="214" t="s">
        <v>56</v>
      </c>
      <c r="H85" s="214" t="s">
        <v>59</v>
      </c>
      <c r="I85" s="842" t="s">
        <v>58</v>
      </c>
      <c r="J85" s="843"/>
      <c r="K85" s="844">
        <f>F85*F95</f>
        <v>0</v>
      </c>
      <c r="L85" s="816"/>
      <c r="M85" s="214" t="s">
        <v>56</v>
      </c>
      <c r="N85" s="214"/>
      <c r="O85" s="223"/>
    </row>
    <row r="86" spans="1:15" ht="12.15" customHeight="1">
      <c r="A86" s="221"/>
      <c r="B86" s="222"/>
      <c r="C86" s="110"/>
      <c r="D86" s="110"/>
      <c r="E86" s="110"/>
      <c r="F86" s="110"/>
      <c r="G86" s="214"/>
      <c r="H86" s="110"/>
      <c r="I86" s="110"/>
      <c r="J86" s="110"/>
      <c r="K86" s="110"/>
      <c r="L86" s="110"/>
      <c r="M86" s="110"/>
      <c r="N86" s="110"/>
      <c r="O86" s="223"/>
    </row>
    <row r="87" spans="1:15" s="173" customFormat="1" ht="22.5">
      <c r="A87" s="226"/>
      <c r="B87" s="227"/>
      <c r="C87" s="212"/>
      <c r="D87" s="212"/>
      <c r="E87" s="464" t="s">
        <v>55</v>
      </c>
      <c r="F87" s="759" t="s">
        <v>121</v>
      </c>
      <c r="G87" s="760"/>
      <c r="H87" s="849"/>
      <c r="I87" s="850"/>
      <c r="J87" s="212"/>
      <c r="K87" s="249"/>
      <c r="L87" s="249"/>
      <c r="M87" s="249"/>
      <c r="N87" s="249"/>
      <c r="O87" s="228"/>
    </row>
    <row r="88" spans="1:15" s="174" customFormat="1" ht="16.5" customHeight="1">
      <c r="A88" s="229"/>
      <c r="B88" s="230"/>
      <c r="C88" s="243"/>
      <c r="D88" s="243"/>
      <c r="E88" s="232"/>
      <c r="F88" s="834"/>
      <c r="G88" s="835"/>
      <c r="H88" s="244"/>
      <c r="I88" s="245"/>
      <c r="J88" s="243"/>
      <c r="K88" s="243"/>
      <c r="L88" s="243"/>
      <c r="M88" s="243"/>
      <c r="N88" s="243"/>
      <c r="O88" s="236"/>
    </row>
    <row r="89" spans="1:15" s="174" customFormat="1" ht="16.5" customHeight="1">
      <c r="A89" s="229"/>
      <c r="B89" s="230"/>
      <c r="C89" s="243"/>
      <c r="D89" s="243"/>
      <c r="E89" s="232"/>
      <c r="F89" s="834"/>
      <c r="G89" s="835"/>
      <c r="H89" s="244"/>
      <c r="I89" s="245"/>
      <c r="J89" s="243"/>
      <c r="K89" s="243"/>
      <c r="L89" s="243"/>
      <c r="M89" s="243"/>
      <c r="N89" s="243"/>
      <c r="O89" s="236"/>
    </row>
    <row r="90" spans="1:15" s="174" customFormat="1" ht="16.5" customHeight="1">
      <c r="A90" s="229"/>
      <c r="B90" s="230"/>
      <c r="C90" s="243"/>
      <c r="D90" s="243"/>
      <c r="E90" s="232"/>
      <c r="F90" s="834"/>
      <c r="G90" s="835"/>
      <c r="H90" s="244"/>
      <c r="I90" s="245"/>
      <c r="J90" s="243"/>
      <c r="K90" s="243"/>
      <c r="L90" s="243"/>
      <c r="M90" s="243"/>
      <c r="N90" s="243"/>
      <c r="O90" s="236"/>
    </row>
    <row r="91" spans="1:15" s="174" customFormat="1" ht="16.5" customHeight="1">
      <c r="A91" s="229"/>
      <c r="B91" s="230"/>
      <c r="C91" s="243"/>
      <c r="D91" s="243"/>
      <c r="E91" s="232"/>
      <c r="F91" s="834"/>
      <c r="G91" s="835"/>
      <c r="H91" s="244"/>
      <c r="I91" s="245"/>
      <c r="J91" s="243"/>
      <c r="K91" s="243"/>
      <c r="L91" s="243"/>
      <c r="M91" s="243"/>
      <c r="N91" s="243"/>
      <c r="O91" s="236"/>
    </row>
    <row r="92" spans="1:15" s="174" customFormat="1" ht="16.5" customHeight="1">
      <c r="A92" s="229"/>
      <c r="B92" s="230"/>
      <c r="C92" s="243"/>
      <c r="D92" s="243"/>
      <c r="E92" s="232"/>
      <c r="F92" s="834"/>
      <c r="G92" s="835"/>
      <c r="H92" s="244"/>
      <c r="I92" s="245"/>
      <c r="J92" s="243"/>
      <c r="K92" s="243"/>
      <c r="L92" s="243"/>
      <c r="M92" s="243"/>
      <c r="N92" s="243"/>
      <c r="O92" s="236"/>
    </row>
    <row r="93" spans="1:15" s="174" customFormat="1" ht="16.5" customHeight="1">
      <c r="A93" s="229"/>
      <c r="B93" s="230"/>
      <c r="C93" s="231"/>
      <c r="D93" s="211"/>
      <c r="E93" s="232"/>
      <c r="F93" s="834"/>
      <c r="G93" s="835"/>
      <c r="H93" s="244"/>
      <c r="I93" s="245"/>
      <c r="J93" s="243"/>
      <c r="K93" s="243"/>
      <c r="L93" s="243"/>
      <c r="M93" s="243"/>
      <c r="N93" s="243"/>
      <c r="O93" s="236"/>
    </row>
    <row r="94" spans="1:15" s="174" customFormat="1" ht="16.5" customHeight="1">
      <c r="A94" s="229"/>
      <c r="B94" s="230"/>
      <c r="C94" s="231"/>
      <c r="D94" s="211"/>
      <c r="E94" s="232"/>
      <c r="F94" s="834"/>
      <c r="G94" s="835"/>
      <c r="H94" s="244"/>
      <c r="I94" s="245"/>
      <c r="J94" s="243"/>
      <c r="K94" s="243"/>
      <c r="L94" s="243"/>
      <c r="M94" s="243"/>
      <c r="N94" s="243"/>
      <c r="O94" s="236"/>
    </row>
    <row r="95" spans="1:15" s="173" customFormat="1" ht="16.5">
      <c r="A95" s="226"/>
      <c r="B95" s="227"/>
      <c r="C95" s="237"/>
      <c r="D95" s="238"/>
      <c r="E95" s="239" t="s">
        <v>57</v>
      </c>
      <c r="F95" s="240">
        <f>SUBTOTAL(3,F88:G94)</f>
        <v>0</v>
      </c>
      <c r="G95" s="241" t="s">
        <v>58</v>
      </c>
      <c r="H95" s="246"/>
      <c r="I95" s="213"/>
      <c r="J95" s="212"/>
      <c r="K95" s="212"/>
      <c r="L95" s="212"/>
      <c r="M95" s="212"/>
      <c r="N95" s="212"/>
      <c r="O95" s="228"/>
    </row>
    <row r="96" spans="1:15" ht="24.9" customHeight="1" thickBot="1">
      <c r="A96" s="250"/>
      <c r="B96" s="251"/>
      <c r="C96" s="251"/>
      <c r="D96" s="251"/>
      <c r="E96" s="251"/>
      <c r="F96" s="251"/>
      <c r="G96" s="252"/>
      <c r="H96" s="251"/>
      <c r="I96" s="251"/>
      <c r="J96" s="251"/>
      <c r="K96" s="251"/>
      <c r="L96" s="251"/>
      <c r="M96" s="251"/>
      <c r="N96" s="251"/>
      <c r="O96" s="253"/>
    </row>
  </sheetData>
  <mergeCells count="113">
    <mergeCell ref="F90:G90"/>
    <mergeCell ref="F91:G91"/>
    <mergeCell ref="F94:G94"/>
    <mergeCell ref="K85:L85"/>
    <mergeCell ref="F88:G88"/>
    <mergeCell ref="F89:G89"/>
    <mergeCell ref="F92:G92"/>
    <mergeCell ref="F93:G93"/>
    <mergeCell ref="F87:G87"/>
    <mergeCell ref="H87:I87"/>
    <mergeCell ref="I85:J85"/>
    <mergeCell ref="F63:G63"/>
    <mergeCell ref="H63:I63"/>
    <mergeCell ref="F64:G64"/>
    <mergeCell ref="F65:G65"/>
    <mergeCell ref="F66:G66"/>
    <mergeCell ref="F67:G67"/>
    <mergeCell ref="F74:G74"/>
    <mergeCell ref="F75:G75"/>
    <mergeCell ref="F84:H84"/>
    <mergeCell ref="F76:G76"/>
    <mergeCell ref="F77:G77"/>
    <mergeCell ref="F78:G78"/>
    <mergeCell ref="F79:G79"/>
    <mergeCell ref="F80:G80"/>
    <mergeCell ref="F81:G81"/>
    <mergeCell ref="F68:G68"/>
    <mergeCell ref="F69:G69"/>
    <mergeCell ref="F70:G70"/>
    <mergeCell ref="F72:G72"/>
    <mergeCell ref="F73:G73"/>
    <mergeCell ref="F71:G71"/>
    <mergeCell ref="K61:L61"/>
    <mergeCell ref="I49:J49"/>
    <mergeCell ref="K49:L49"/>
    <mergeCell ref="F52:G52"/>
    <mergeCell ref="H52:I52"/>
    <mergeCell ref="F53:G53"/>
    <mergeCell ref="F54:G54"/>
    <mergeCell ref="F55:G55"/>
    <mergeCell ref="F56:G56"/>
    <mergeCell ref="F57:G57"/>
    <mergeCell ref="F60:H60"/>
    <mergeCell ref="I61:J61"/>
    <mergeCell ref="I50:J50"/>
    <mergeCell ref="K50:L50"/>
    <mergeCell ref="F48:H48"/>
    <mergeCell ref="F31:G31"/>
    <mergeCell ref="F32:G32"/>
    <mergeCell ref="F33:G33"/>
    <mergeCell ref="F34:G34"/>
    <mergeCell ref="F35:G35"/>
    <mergeCell ref="F36:G36"/>
    <mergeCell ref="F37:G37"/>
    <mergeCell ref="F38:G38"/>
    <mergeCell ref="F39:G39"/>
    <mergeCell ref="F40:G40"/>
    <mergeCell ref="F41:G41"/>
    <mergeCell ref="F30:G30"/>
    <mergeCell ref="F18:G18"/>
    <mergeCell ref="F19:G19"/>
    <mergeCell ref="F22:H22"/>
    <mergeCell ref="I23:J23"/>
    <mergeCell ref="F26:G26"/>
    <mergeCell ref="H26:I26"/>
    <mergeCell ref="F27:G27"/>
    <mergeCell ref="F28:G28"/>
    <mergeCell ref="F29:G29"/>
    <mergeCell ref="J19:O19"/>
    <mergeCell ref="J27:O27"/>
    <mergeCell ref="J28:O28"/>
    <mergeCell ref="J29:O29"/>
    <mergeCell ref="J30:O30"/>
    <mergeCell ref="K23:L23"/>
    <mergeCell ref="I24:J24"/>
    <mergeCell ref="K24:L24"/>
    <mergeCell ref="J18:O18"/>
    <mergeCell ref="F12:G12"/>
    <mergeCell ref="F13:G13"/>
    <mergeCell ref="F14:G14"/>
    <mergeCell ref="F15:G15"/>
    <mergeCell ref="F16:G16"/>
    <mergeCell ref="F17:G17"/>
    <mergeCell ref="J12:O12"/>
    <mergeCell ref="J13:O13"/>
    <mergeCell ref="J14:O14"/>
    <mergeCell ref="J15:O15"/>
    <mergeCell ref="J16:O16"/>
    <mergeCell ref="J17:O17"/>
    <mergeCell ref="F11:G11"/>
    <mergeCell ref="A2:O2"/>
    <mergeCell ref="A3:O3"/>
    <mergeCell ref="J4:N4"/>
    <mergeCell ref="F6:H6"/>
    <mergeCell ref="I7:J7"/>
    <mergeCell ref="K7:L7"/>
    <mergeCell ref="I8:J8"/>
    <mergeCell ref="K8:L8"/>
    <mergeCell ref="F10:G10"/>
    <mergeCell ref="H10:I10"/>
    <mergeCell ref="K10:M10"/>
    <mergeCell ref="J11:O11"/>
    <mergeCell ref="J31:O31"/>
    <mergeCell ref="J32:O32"/>
    <mergeCell ref="J33:O33"/>
    <mergeCell ref="J34:O34"/>
    <mergeCell ref="J35:O35"/>
    <mergeCell ref="J41:O41"/>
    <mergeCell ref="J36:O36"/>
    <mergeCell ref="J37:O37"/>
    <mergeCell ref="J38:O38"/>
    <mergeCell ref="J39:O39"/>
    <mergeCell ref="J40:O40"/>
  </mergeCells>
  <phoneticPr fontId="1"/>
  <pageMargins left="1.1811023622047245" right="0.31496062992125984" top="0.74803149606299213" bottom="0.35433070866141736" header="0.31496062992125984" footer="0.31496062992125984"/>
  <pageSetup paperSize="9" scale="40"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700-000000000000}">
          <x14:formula1>
            <xm:f>'C 障害福祉施設リスト '!$E$3:$E$9</xm:f>
          </x14:formula1>
          <xm:sqref>E88:E94</xm:sqref>
        </x14:dataValidation>
        <x14:dataValidation type="list" allowBlank="1" showInputMessage="1" showErrorMessage="1" xr:uid="{00000000-0002-0000-0700-000001000000}">
          <x14:formula1>
            <xm:f>'C 障害福祉施設リスト '!$D$3:$D$9</xm:f>
          </x14:formula1>
          <xm:sqref>E64:E81</xm:sqref>
        </x14:dataValidation>
        <x14:dataValidation type="list" allowBlank="1" showInputMessage="1" showErrorMessage="1" xr:uid="{00000000-0002-0000-0700-000002000000}">
          <x14:formula1>
            <xm:f>'C 障害福祉施設リスト '!$C$3:$C$4</xm:f>
          </x14:formula1>
          <xm:sqref>E53:E57</xm:sqref>
        </x14:dataValidation>
        <x14:dataValidation type="list" allowBlank="1" showInputMessage="1" showErrorMessage="1" xr:uid="{00000000-0002-0000-0700-000003000000}">
          <x14:formula1>
            <xm:f>'C 障害福祉施設リスト '!$A$3:$A$6</xm:f>
          </x14:formula1>
          <xm:sqref>E11:E19</xm:sqref>
        </x14:dataValidation>
        <x14:dataValidation type="list" allowBlank="1" showInputMessage="1" showErrorMessage="1" xr:uid="{00000000-0002-0000-0700-000004000000}">
          <x14:formula1>
            <xm:f>'C 障害福祉施設リスト '!$B$3:$B$12</xm:f>
          </x14:formula1>
          <xm:sqref>E27:E41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9CCFF"/>
    <pageSetUpPr fitToPage="1"/>
  </sheetPr>
  <dimension ref="A1:E15"/>
  <sheetViews>
    <sheetView zoomScale="70" zoomScaleNormal="70" workbookViewId="0">
      <selection activeCell="Q17" sqref="Q17"/>
    </sheetView>
  </sheetViews>
  <sheetFormatPr defaultRowHeight="18"/>
  <cols>
    <col min="1" max="1" width="19.1640625" bestFit="1" customWidth="1"/>
    <col min="2" max="2" width="31.6640625" bestFit="1" customWidth="1"/>
    <col min="3" max="3" width="24.9140625" bestFit="1" customWidth="1"/>
    <col min="4" max="4" width="27.58203125" bestFit="1" customWidth="1"/>
    <col min="5" max="5" width="33.9140625" bestFit="1" customWidth="1"/>
  </cols>
  <sheetData>
    <row r="1" spans="1:5" ht="18.5" thickBot="1">
      <c r="A1" t="s">
        <v>231</v>
      </c>
    </row>
    <row r="2" spans="1:5">
      <c r="A2" s="77" t="s">
        <v>232</v>
      </c>
      <c r="B2" s="78" t="s">
        <v>233</v>
      </c>
      <c r="C2" s="78" t="s">
        <v>234</v>
      </c>
      <c r="D2" s="78" t="s">
        <v>235</v>
      </c>
      <c r="E2" s="79" t="s">
        <v>236</v>
      </c>
    </row>
    <row r="3" spans="1:5">
      <c r="A3" s="81" t="s">
        <v>63</v>
      </c>
      <c r="B3" s="82" t="s">
        <v>67</v>
      </c>
      <c r="C3" s="82" t="s">
        <v>74</v>
      </c>
      <c r="D3" s="82" t="s">
        <v>76</v>
      </c>
      <c r="E3" s="415" t="s">
        <v>350</v>
      </c>
    </row>
    <row r="4" spans="1:5">
      <c r="A4" s="85" t="s">
        <v>64</v>
      </c>
      <c r="B4" s="82" t="s">
        <v>68</v>
      </c>
      <c r="C4" s="82" t="s">
        <v>75</v>
      </c>
      <c r="D4" s="82" t="s">
        <v>77</v>
      </c>
      <c r="E4" s="86" t="s">
        <v>80</v>
      </c>
    </row>
    <row r="5" spans="1:5">
      <c r="A5" s="85" t="s">
        <v>65</v>
      </c>
      <c r="B5" s="82" t="s">
        <v>69</v>
      </c>
      <c r="C5" s="82"/>
      <c r="D5" s="82" t="s">
        <v>78</v>
      </c>
      <c r="E5" s="86" t="s">
        <v>161</v>
      </c>
    </row>
    <row r="6" spans="1:5">
      <c r="A6" s="85" t="s">
        <v>66</v>
      </c>
      <c r="B6" s="82" t="s">
        <v>70</v>
      </c>
      <c r="C6" s="82"/>
      <c r="D6" s="82" t="s">
        <v>79</v>
      </c>
      <c r="E6" s="86" t="s">
        <v>162</v>
      </c>
    </row>
    <row r="7" spans="1:5">
      <c r="A7" s="85"/>
      <c r="B7" s="82" t="s">
        <v>71</v>
      </c>
      <c r="C7" s="82"/>
      <c r="D7" s="82" t="s">
        <v>92</v>
      </c>
      <c r="E7" s="86" t="s">
        <v>163</v>
      </c>
    </row>
    <row r="8" spans="1:5">
      <c r="A8" s="85"/>
      <c r="B8" s="82" t="s">
        <v>72</v>
      </c>
      <c r="C8" s="82"/>
      <c r="D8" s="82" t="s">
        <v>159</v>
      </c>
      <c r="E8" s="134"/>
    </row>
    <row r="9" spans="1:5">
      <c r="A9" s="85"/>
      <c r="B9" s="82" t="s">
        <v>73</v>
      </c>
      <c r="C9" s="82"/>
      <c r="D9" s="82" t="s">
        <v>160</v>
      </c>
      <c r="E9" s="86"/>
    </row>
    <row r="10" spans="1:5">
      <c r="A10" s="85"/>
      <c r="B10" s="82" t="s">
        <v>185</v>
      </c>
      <c r="C10" s="82"/>
      <c r="D10" s="82"/>
      <c r="E10" s="86"/>
    </row>
    <row r="11" spans="1:5">
      <c r="A11" s="85"/>
      <c r="B11" s="82" t="s">
        <v>93</v>
      </c>
      <c r="C11" s="82"/>
      <c r="D11" s="82"/>
      <c r="E11" s="86"/>
    </row>
    <row r="12" spans="1:5">
      <c r="A12" s="85"/>
      <c r="B12" s="82" t="s">
        <v>94</v>
      </c>
      <c r="C12" s="82"/>
      <c r="D12" s="82"/>
      <c r="E12" s="86"/>
    </row>
    <row r="13" spans="1:5">
      <c r="A13" s="85"/>
      <c r="B13" s="109"/>
      <c r="C13" s="82"/>
      <c r="D13" s="82"/>
      <c r="E13" s="86"/>
    </row>
    <row r="14" spans="1:5" ht="18.5" thickBot="1">
      <c r="A14" s="75"/>
      <c r="B14" s="80"/>
      <c r="C14" s="80"/>
      <c r="D14" s="80"/>
      <c r="E14" s="30"/>
    </row>
    <row r="15" spans="1:5" ht="18.5" thickBot="1">
      <c r="A15" s="87" t="s">
        <v>84</v>
      </c>
      <c r="B15" s="88" t="s">
        <v>84</v>
      </c>
      <c r="C15" s="132" t="s">
        <v>84</v>
      </c>
      <c r="D15" s="88" t="s">
        <v>82</v>
      </c>
      <c r="E15" s="89" t="s">
        <v>83</v>
      </c>
    </row>
  </sheetData>
  <phoneticPr fontId="1"/>
  <pageMargins left="1.1811023622047245" right="0.31496062992125984" top="0.74803149606299213" bottom="0.35433070866141736" header="0.31496062992125984" footer="0.31496062992125984"/>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5</vt:i4>
      </vt:variant>
    </vt:vector>
  </HeadingPairs>
  <TitlesOfParts>
    <vt:vector size="27" baseType="lpstr">
      <vt:lpstr>対象先リスト</vt:lpstr>
      <vt:lpstr>様式1（A病院等・雛形）</vt:lpstr>
      <vt:lpstr>様式1-1（A病院等・雛形）</vt:lpstr>
      <vt:lpstr>様式１ (B高齢者・雛形）</vt:lpstr>
      <vt:lpstr>様式１－1（B高齢者・雛形）</vt:lpstr>
      <vt:lpstr>B 高齢者施設リスト</vt:lpstr>
      <vt:lpstr>様式１ (C障害・雛形) </vt:lpstr>
      <vt:lpstr>様式１－1（C障害・雛形）</vt:lpstr>
      <vt:lpstr>C 障害福祉施設リスト </vt:lpstr>
      <vt:lpstr>様式１ (D薬局・雛形）</vt:lpstr>
      <vt:lpstr>様式1-1 (D薬局・雛形）</vt:lpstr>
      <vt:lpstr>様式１　(H児童養護施設等・雛形)  </vt:lpstr>
      <vt:lpstr>様式１－1（H児童養護施設等・雛形）</vt:lpstr>
      <vt:lpstr>様式１　(I保育所等・雛形)</vt:lpstr>
      <vt:lpstr>様式１－1（I保育所等・雛形　）</vt:lpstr>
      <vt:lpstr>様式１ (Jあん摩等・雛形)</vt:lpstr>
      <vt:lpstr>様式1-1（Jあん摩等・雛形）</vt:lpstr>
      <vt:lpstr>様式１ (K歯科技工所・雛形)</vt:lpstr>
      <vt:lpstr>様式1-1（K歯科技工所・雛形）</vt:lpstr>
      <vt:lpstr>様式2</vt:lpstr>
      <vt:lpstr>様式2-2</vt:lpstr>
      <vt:lpstr>様式3</vt:lpstr>
      <vt:lpstr>'様式１ (C障害・雛形) '!Print_Area</vt:lpstr>
      <vt:lpstr>'様式１ (Jあん摩等・雛形)'!Print_Area</vt:lpstr>
      <vt:lpstr>'様式１ (K歯科技工所・雛形)'!Print_Area</vt:lpstr>
      <vt:lpstr>'様式１－1（C障害・雛形）'!Print_Area</vt:lpstr>
      <vt:lpstr>'様式2-2'!Print_Area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多可志（福祉課）</dc:creator>
  <cp:lastModifiedBy>廣松　千香（こども未来課）</cp:lastModifiedBy>
  <cp:lastPrinted>2025-04-16T02:42:25Z</cp:lastPrinted>
  <dcterms:created xsi:type="dcterms:W3CDTF">2022-11-08T00:02:51Z</dcterms:created>
  <dcterms:modified xsi:type="dcterms:W3CDTF">2025-04-24T06:32:00Z</dcterms:modified>
</cp:coreProperties>
</file>