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21725（復号化用）\R04年度\"/>
    </mc:Choice>
  </mc:AlternateContent>
  <xr:revisionPtr revIDLastSave="0" documentId="13_ncr:101_{DC0FE36B-2127-4799-A9E5-7C679A32921F}" xr6:coauthVersionLast="47" xr6:coauthVersionMax="47" xr10:uidLastSave="{00000000-0000-0000-0000-000000000000}"/>
  <bookViews>
    <workbookView xWindow="-108" yWindow="-108" windowWidth="30936" windowHeight="16776" tabRatio="756" xr2:uid="{00000000-000D-0000-FFFF-FFFF00000000}"/>
  </bookViews>
  <sheets>
    <sheet name="(1)①②市町別児童生徒数" sheetId="1" r:id="rId1"/>
    <sheet name="(1)③市町別児童生徒数" sheetId="2" r:id="rId2"/>
    <sheet name="(1)④⑤市町別職員数" sheetId="3" r:id="rId3"/>
    <sheet name="(1)⑥市町別職員数(2)公立幼稚園" sheetId="4" r:id="rId4"/>
  </sheets>
  <externalReferences>
    <externalReference r:id="rId5"/>
  </externalReferences>
  <definedNames>
    <definedName name="_xlnm._FilterDatabase" localSheetId="2" hidden="1">'(1)④⑤市町別職員数'!$A$6:$AO$6</definedName>
    <definedName name="_MailAutoSig" localSheetId="3">'(1)⑥市町別職員数(2)公立幼稚園'!$B$47</definedName>
    <definedName name="_xlnm.Print_Area" localSheetId="0">'(1)①②市町別児童生徒数'!$C$1:$AL$53</definedName>
    <definedName name="_xlnm.Print_Area" localSheetId="1">'(1)③市町別児童生徒数'!$C$1:$AH$51</definedName>
    <definedName name="_xlnm.Print_Area" localSheetId="2">'(1)④⑤市町別職員数'!$A$1:$AO$53</definedName>
    <definedName name="_xlnm.Print_Area" localSheetId="3">'(1)⑥市町別職員数(2)公立幼稚園'!$A$1:$AO$39</definedName>
    <definedName name="_xlnm.Print_Titles" localSheetId="0">'(1)①②市町別児童生徒数'!$2:$5</definedName>
    <definedName name="_xlnm.Print_Titles" localSheetId="1">'(1)③市町別児童生徒数'!$2:$5</definedName>
    <definedName name="Z_73CD51A2_B374_4E14_A56C_40B7947B7A40_.wvu.Cols" localSheetId="2" hidden="1">'(1)④⑤市町別職員数'!$A:$B</definedName>
    <definedName name="Z_73CD51A2_B374_4E14_A56C_40B7947B7A40_.wvu.Cols" localSheetId="3" hidden="1">'(1)⑥市町別職員数(2)公立幼稚園'!$A:$B</definedName>
    <definedName name="Z_73CD51A2_B374_4E14_A56C_40B7947B7A40_.wvu.PrintArea" localSheetId="0" hidden="1">'(1)①②市町別児童生徒数'!$C$1:$AL$53</definedName>
    <definedName name="Z_73CD51A2_B374_4E14_A56C_40B7947B7A40_.wvu.PrintArea" localSheetId="1" hidden="1">'(1)③市町別児童生徒数'!$C$1:$AX$27</definedName>
    <definedName name="Z_73CD51A2_B374_4E14_A56C_40B7947B7A40_.wvu.PrintArea" localSheetId="2" hidden="1">'(1)④⑤市町別職員数'!$C$1:$AO$53</definedName>
    <definedName name="Z_73CD51A2_B374_4E14_A56C_40B7947B7A40_.wvu.PrintArea" localSheetId="3" hidden="1">'(1)⑥市町別職員数(2)公立幼稚園'!#REF!</definedName>
    <definedName name="Z_73CD51A2_B374_4E14_A56C_40B7947B7A40_.wvu.PrintTitles" localSheetId="0" hidden="1">'(1)①②市町別児童生徒数'!$2:$5</definedName>
    <definedName name="Z_73CD51A2_B374_4E14_A56C_40B7947B7A40_.wvu.PrintTitles" localSheetId="1" hidden="1">'(1)③市町別児童生徒数'!$2:$5</definedName>
    <definedName name="Z_A391C6FC_958D_464B_8B7C_177C0C55DB4A_.wvu.Cols" localSheetId="2" hidden="1">'(1)④⑤市町別職員数'!$A:$B</definedName>
    <definedName name="Z_A391C6FC_958D_464B_8B7C_177C0C55DB4A_.wvu.Cols" localSheetId="3" hidden="1">'(1)⑥市町別職員数(2)公立幼稚園'!$A:$B</definedName>
    <definedName name="Z_A391C6FC_958D_464B_8B7C_177C0C55DB4A_.wvu.PrintArea" localSheetId="0" hidden="1">'(1)①②市町別児童生徒数'!$C$1:$AL$53</definedName>
    <definedName name="Z_A391C6FC_958D_464B_8B7C_177C0C55DB4A_.wvu.PrintArea" localSheetId="1" hidden="1">'(1)③市町別児童生徒数'!$C$1:$AX$27</definedName>
    <definedName name="Z_A391C6FC_958D_464B_8B7C_177C0C55DB4A_.wvu.PrintArea" localSheetId="2" hidden="1">'(1)④⑤市町別職員数'!$C$1:$AO$53</definedName>
    <definedName name="Z_A391C6FC_958D_464B_8B7C_177C0C55DB4A_.wvu.PrintArea" localSheetId="3" hidden="1">'(1)⑥市町別職員数(2)公立幼稚園'!#REF!</definedName>
    <definedName name="Z_A391C6FC_958D_464B_8B7C_177C0C55DB4A_.wvu.PrintTitles" localSheetId="0" hidden="1">'(1)①②市町別児童生徒数'!$2:$5</definedName>
    <definedName name="Z_A391C6FC_958D_464B_8B7C_177C0C55DB4A_.wvu.PrintTitles" localSheetId="1" hidden="1">'(1)③市町別児童生徒数'!$2:$5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3" i="1" l="1"/>
  <c r="F53" i="1"/>
  <c r="G26" i="2" l="1"/>
  <c r="H26" i="2"/>
  <c r="I26" i="2"/>
  <c r="J26" i="2"/>
  <c r="K26" i="2"/>
  <c r="L26" i="2"/>
  <c r="M26" i="2"/>
  <c r="N26" i="2"/>
  <c r="O26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N53" i="1"/>
  <c r="O53" i="1"/>
  <c r="AL26" i="3"/>
  <c r="AM26" i="3"/>
  <c r="AN26" i="3"/>
  <c r="O6" i="3"/>
  <c r="Z6" i="3"/>
  <c r="O7" i="3"/>
  <c r="Z7" i="3"/>
  <c r="O8" i="3"/>
  <c r="Z8" i="3"/>
  <c r="O9" i="3"/>
  <c r="Z9" i="3"/>
  <c r="O10" i="3"/>
  <c r="Z10" i="3"/>
  <c r="O11" i="3"/>
  <c r="Z11" i="3"/>
  <c r="O12" i="3"/>
  <c r="Z12" i="3"/>
  <c r="O13" i="3"/>
  <c r="Z13" i="3"/>
  <c r="O14" i="3"/>
  <c r="Z14" i="3"/>
  <c r="O15" i="3"/>
  <c r="Z15" i="3"/>
  <c r="O16" i="3"/>
  <c r="Z16" i="3"/>
  <c r="O17" i="3"/>
  <c r="Z17" i="3"/>
  <c r="O18" i="3"/>
  <c r="Z18" i="3"/>
  <c r="O19" i="3"/>
  <c r="Z19" i="3"/>
  <c r="O20" i="3"/>
  <c r="Z20" i="3"/>
  <c r="O21" i="3"/>
  <c r="Z21" i="3"/>
  <c r="O22" i="3"/>
  <c r="Z22" i="3"/>
  <c r="O23" i="3"/>
  <c r="Z23" i="3"/>
  <c r="O24" i="3"/>
  <c r="Z24" i="3"/>
  <c r="F37" i="1"/>
  <c r="Q26" i="1"/>
  <c r="R26" i="1"/>
  <c r="L26" i="3"/>
  <c r="AG33" i="4" l="1"/>
  <c r="AF33" i="4"/>
  <c r="AH33" i="4" l="1"/>
  <c r="AJ26" i="4"/>
  <c r="AJ26" i="3"/>
  <c r="AJ53" i="3" l="1"/>
  <c r="AI37" i="4"/>
  <c r="AD37" i="4"/>
  <c r="AC37" i="4"/>
  <c r="AA37" i="4"/>
  <c r="Z37" i="4"/>
  <c r="X37" i="4"/>
  <c r="W37" i="4"/>
  <c r="U37" i="4"/>
  <c r="T37" i="4"/>
  <c r="S37" i="4"/>
  <c r="Q37" i="4"/>
  <c r="P37" i="4"/>
  <c r="O37" i="4"/>
  <c r="N37" i="4"/>
  <c r="M37" i="4"/>
  <c r="L37" i="4"/>
  <c r="K37" i="4"/>
  <c r="J37" i="4"/>
  <c r="I37" i="4"/>
  <c r="H37" i="4"/>
  <c r="G37" i="4"/>
  <c r="AG36" i="4"/>
  <c r="AF36" i="4"/>
  <c r="AE36" i="4"/>
  <c r="AB36" i="4"/>
  <c r="Y36" i="4"/>
  <c r="V36" i="4"/>
  <c r="R36" i="4"/>
  <c r="AG35" i="4"/>
  <c r="AF35" i="4"/>
  <c r="AE35" i="4"/>
  <c r="AB35" i="4"/>
  <c r="Y35" i="4"/>
  <c r="V35" i="4"/>
  <c r="R35" i="4"/>
  <c r="AG34" i="4"/>
  <c r="AF34" i="4"/>
  <c r="AE34" i="4"/>
  <c r="AB34" i="4"/>
  <c r="Y34" i="4"/>
  <c r="V34" i="4"/>
  <c r="R34" i="4"/>
  <c r="AE33" i="4"/>
  <c r="AB33" i="4"/>
  <c r="Y33" i="4"/>
  <c r="V33" i="4"/>
  <c r="R33" i="4"/>
  <c r="V37" i="4" l="1"/>
  <c r="AF37" i="4"/>
  <c r="AH35" i="4"/>
  <c r="AH36" i="4"/>
  <c r="R37" i="4"/>
  <c r="Y37" i="4"/>
  <c r="AG37" i="4"/>
  <c r="AB37" i="4"/>
  <c r="AH34" i="4"/>
  <c r="AE37" i="4"/>
  <c r="AH37" i="4" l="1"/>
  <c r="Z49" i="3"/>
  <c r="O25" i="3"/>
  <c r="Z25" i="3"/>
  <c r="P26" i="4" l="1"/>
  <c r="AG26" i="3" l="1"/>
  <c r="AA26" i="3"/>
  <c r="AB26" i="3"/>
  <c r="AC26" i="3"/>
  <c r="AD26" i="3"/>
  <c r="AE26" i="3"/>
  <c r="AF26" i="3"/>
  <c r="AH26" i="3"/>
  <c r="AI26" i="3"/>
  <c r="AK26" i="3"/>
  <c r="P26" i="3"/>
  <c r="Q26" i="3"/>
  <c r="R26" i="3"/>
  <c r="S26" i="3"/>
  <c r="T26" i="3"/>
  <c r="U26" i="3"/>
  <c r="V26" i="3"/>
  <c r="W26" i="3"/>
  <c r="X26" i="3"/>
  <c r="Y26" i="3"/>
  <c r="Z47" i="3" l="1"/>
  <c r="O47" i="3"/>
  <c r="O49" i="3"/>
  <c r="Y44" i="1"/>
  <c r="F39" i="1"/>
  <c r="Z25" i="4" l="1"/>
  <c r="Z24" i="4"/>
  <c r="Z23" i="4"/>
  <c r="Z22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Z52" i="3"/>
  <c r="Z51" i="3"/>
  <c r="Z50" i="3"/>
  <c r="Z48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O52" i="3"/>
  <c r="O51" i="3"/>
  <c r="O50" i="3"/>
  <c r="O48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Z26" i="3" l="1"/>
  <c r="O26" i="4"/>
  <c r="AF50" i="2"/>
  <c r="AE50" i="2"/>
  <c r="AF49" i="2"/>
  <c r="AE49" i="2"/>
  <c r="AF48" i="2"/>
  <c r="AE48" i="2"/>
  <c r="AF47" i="2"/>
  <c r="AE47" i="2"/>
  <c r="AF46" i="2"/>
  <c r="AE46" i="2"/>
  <c r="AF45" i="2"/>
  <c r="AE45" i="2"/>
  <c r="AF44" i="2"/>
  <c r="AE44" i="2"/>
  <c r="AF43" i="2"/>
  <c r="AE43" i="2"/>
  <c r="AF42" i="2"/>
  <c r="AE42" i="2"/>
  <c r="AF41" i="2"/>
  <c r="AE41" i="2"/>
  <c r="AF40" i="2"/>
  <c r="AE40" i="2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AC51" i="2"/>
  <c r="AB51" i="2"/>
  <c r="Z51" i="2"/>
  <c r="Y51" i="2"/>
  <c r="W51" i="2"/>
  <c r="V51" i="2"/>
  <c r="T51" i="2"/>
  <c r="S51" i="2"/>
  <c r="Q51" i="2"/>
  <c r="P51" i="2"/>
  <c r="N51" i="2"/>
  <c r="M51" i="2"/>
  <c r="K51" i="2"/>
  <c r="J51" i="2"/>
  <c r="H51" i="2"/>
  <c r="G51" i="2"/>
  <c r="E51" i="2"/>
  <c r="D51" i="2"/>
  <c r="P25" i="2"/>
  <c r="S25" i="2" s="1"/>
  <c r="P24" i="2"/>
  <c r="S24" i="2" s="1"/>
  <c r="P23" i="2"/>
  <c r="S23" i="2" s="1"/>
  <c r="P22" i="2"/>
  <c r="S22" i="2" s="1"/>
  <c r="P21" i="2"/>
  <c r="S21" i="2" s="1"/>
  <c r="P20" i="2"/>
  <c r="S20" i="2" s="1"/>
  <c r="P19" i="2"/>
  <c r="S19" i="2" s="1"/>
  <c r="P18" i="2"/>
  <c r="S18" i="2" s="1"/>
  <c r="P17" i="2"/>
  <c r="S17" i="2" s="1"/>
  <c r="P16" i="2"/>
  <c r="S16" i="2" s="1"/>
  <c r="P15" i="2"/>
  <c r="S15" i="2" s="1"/>
  <c r="P14" i="2"/>
  <c r="S14" i="2" s="1"/>
  <c r="P13" i="2"/>
  <c r="S13" i="2" s="1"/>
  <c r="P12" i="2"/>
  <c r="S12" i="2" s="1"/>
  <c r="P11" i="2"/>
  <c r="S11" i="2" s="1"/>
  <c r="P10" i="2"/>
  <c r="S10" i="2" s="1"/>
  <c r="P9" i="2"/>
  <c r="S9" i="2" s="1"/>
  <c r="P8" i="2"/>
  <c r="S8" i="2" s="1"/>
  <c r="P7" i="2"/>
  <c r="S7" i="2" s="1"/>
  <c r="P6" i="2"/>
  <c r="S6" i="2" s="1"/>
  <c r="R26" i="2"/>
  <c r="Q26" i="2"/>
  <c r="E26" i="2"/>
  <c r="D26" i="2"/>
  <c r="Y52" i="1"/>
  <c r="W52" i="1"/>
  <c r="Y51" i="1"/>
  <c r="W51" i="1"/>
  <c r="Y50" i="1"/>
  <c r="W50" i="1"/>
  <c r="Y49" i="1"/>
  <c r="W49" i="1"/>
  <c r="Y48" i="1"/>
  <c r="W48" i="1"/>
  <c r="Y47" i="1"/>
  <c r="W47" i="1"/>
  <c r="Y46" i="1"/>
  <c r="W46" i="1"/>
  <c r="Y45" i="1"/>
  <c r="W45" i="1"/>
  <c r="W44" i="1"/>
  <c r="AA44" i="1" s="1"/>
  <c r="Y43" i="1"/>
  <c r="W43" i="1"/>
  <c r="Y42" i="1"/>
  <c r="W42" i="1"/>
  <c r="Y41" i="1"/>
  <c r="W41" i="1"/>
  <c r="Y40" i="1"/>
  <c r="W40" i="1"/>
  <c r="Y39" i="1"/>
  <c r="W39" i="1"/>
  <c r="Y38" i="1"/>
  <c r="W38" i="1"/>
  <c r="Y37" i="1"/>
  <c r="W37" i="1"/>
  <c r="Y36" i="1"/>
  <c r="W36" i="1"/>
  <c r="Y35" i="1"/>
  <c r="W35" i="1"/>
  <c r="Y34" i="1"/>
  <c r="W34" i="1"/>
  <c r="Y33" i="1"/>
  <c r="W3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J52" i="1"/>
  <c r="M52" i="1" s="1"/>
  <c r="J51" i="1"/>
  <c r="M51" i="1" s="1"/>
  <c r="J50" i="1"/>
  <c r="M50" i="1" s="1"/>
  <c r="J49" i="1"/>
  <c r="M49" i="1" s="1"/>
  <c r="J48" i="1"/>
  <c r="M48" i="1" s="1"/>
  <c r="J47" i="1"/>
  <c r="M47" i="1" s="1"/>
  <c r="J46" i="1"/>
  <c r="M46" i="1" s="1"/>
  <c r="J45" i="1"/>
  <c r="M45" i="1" s="1"/>
  <c r="J44" i="1"/>
  <c r="M44" i="1" s="1"/>
  <c r="J43" i="1"/>
  <c r="M43" i="1" s="1"/>
  <c r="J42" i="1"/>
  <c r="M42" i="1" s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5" i="1"/>
  <c r="M35" i="1" s="1"/>
  <c r="J34" i="1"/>
  <c r="M34" i="1" s="1"/>
  <c r="J3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6" i="1"/>
  <c r="F35" i="1"/>
  <c r="F34" i="1"/>
  <c r="F33" i="1"/>
  <c r="U53" i="1"/>
  <c r="T53" i="1"/>
  <c r="R53" i="1"/>
  <c r="Q53" i="1"/>
  <c r="L53" i="1"/>
  <c r="K53" i="1"/>
  <c r="I53" i="1"/>
  <c r="H53" i="1"/>
  <c r="G53" i="1"/>
  <c r="E53" i="1"/>
  <c r="D53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M25" i="1"/>
  <c r="P25" i="1" s="1"/>
  <c r="M24" i="1"/>
  <c r="P24" i="1" s="1"/>
  <c r="M23" i="1"/>
  <c r="P23" i="1" s="1"/>
  <c r="M22" i="1"/>
  <c r="P22" i="1" s="1"/>
  <c r="M21" i="1"/>
  <c r="P21" i="1" s="1"/>
  <c r="M20" i="1"/>
  <c r="P20" i="1" s="1"/>
  <c r="M19" i="1"/>
  <c r="P19" i="1" s="1"/>
  <c r="M18" i="1"/>
  <c r="P18" i="1" s="1"/>
  <c r="M17" i="1"/>
  <c r="P17" i="1" s="1"/>
  <c r="M16" i="1"/>
  <c r="P16" i="1" s="1"/>
  <c r="M15" i="1"/>
  <c r="P15" i="1" s="1"/>
  <c r="M14" i="1"/>
  <c r="P14" i="1" s="1"/>
  <c r="M13" i="1"/>
  <c r="P13" i="1" s="1"/>
  <c r="M12" i="1"/>
  <c r="P12" i="1" s="1"/>
  <c r="M11" i="1"/>
  <c r="P11" i="1" s="1"/>
  <c r="M10" i="1"/>
  <c r="P10" i="1" s="1"/>
  <c r="M9" i="1"/>
  <c r="P9" i="1" s="1"/>
  <c r="M8" i="1"/>
  <c r="P8" i="1" s="1"/>
  <c r="M7" i="1"/>
  <c r="P7" i="1" s="1"/>
  <c r="M6" i="1"/>
  <c r="P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G26" i="1"/>
  <c r="AF26" i="1"/>
  <c r="AD26" i="1"/>
  <c r="AC26" i="1"/>
  <c r="AA26" i="1"/>
  <c r="Z26" i="1"/>
  <c r="X26" i="1"/>
  <c r="W26" i="1"/>
  <c r="U26" i="1"/>
  <c r="T26" i="1"/>
  <c r="O26" i="1"/>
  <c r="N26" i="1"/>
  <c r="L26" i="1"/>
  <c r="K26" i="1"/>
  <c r="J26" i="1"/>
  <c r="I26" i="1"/>
  <c r="H26" i="1"/>
  <c r="G26" i="1"/>
  <c r="E26" i="1"/>
  <c r="D26" i="1"/>
  <c r="AG40" i="2" l="1"/>
  <c r="AG42" i="2"/>
  <c r="AG44" i="2"/>
  <c r="AG46" i="2"/>
  <c r="AG48" i="2"/>
  <c r="AG50" i="2"/>
  <c r="AA34" i="1"/>
  <c r="AA38" i="1"/>
  <c r="AG35" i="2"/>
  <c r="AG34" i="2"/>
  <c r="S26" i="2"/>
  <c r="P26" i="2"/>
  <c r="AG39" i="2"/>
  <c r="AG43" i="2"/>
  <c r="AG47" i="2"/>
  <c r="AG49" i="2"/>
  <c r="AG41" i="2"/>
  <c r="AG45" i="2"/>
  <c r="AG38" i="2"/>
  <c r="AG37" i="2"/>
  <c r="AG36" i="2"/>
  <c r="AG33" i="2"/>
  <c r="F51" i="2"/>
  <c r="I51" i="2"/>
  <c r="L51" i="2"/>
  <c r="O51" i="2"/>
  <c r="U51" i="2"/>
  <c r="X51" i="2"/>
  <c r="AG32" i="2"/>
  <c r="AA51" i="2"/>
  <c r="AE51" i="2"/>
  <c r="AF51" i="2"/>
  <c r="AD51" i="2"/>
  <c r="R51" i="2"/>
  <c r="AG31" i="2"/>
  <c r="AA52" i="1"/>
  <c r="AA51" i="1"/>
  <c r="AA50" i="1"/>
  <c r="AA48" i="1"/>
  <c r="AA49" i="1"/>
  <c r="AA47" i="1"/>
  <c r="AA46" i="1"/>
  <c r="AA45" i="1"/>
  <c r="AA43" i="1"/>
  <c r="AA42" i="1"/>
  <c r="AA41" i="1"/>
  <c r="AA40" i="1"/>
  <c r="AA39" i="1"/>
  <c r="AA37" i="1"/>
  <c r="Y53" i="1"/>
  <c r="AA36" i="1"/>
  <c r="AA33" i="1"/>
  <c r="AA35" i="1"/>
  <c r="P53" i="1"/>
  <c r="V53" i="1"/>
  <c r="J53" i="1"/>
  <c r="M53" i="1"/>
  <c r="S53" i="1"/>
  <c r="AK25" i="1"/>
  <c r="AK24" i="1"/>
  <c r="AK23" i="1"/>
  <c r="AK21" i="1"/>
  <c r="AK19" i="1"/>
  <c r="AK18" i="1"/>
  <c r="AK17" i="1"/>
  <c r="AK16" i="1"/>
  <c r="AK15" i="1"/>
  <c r="AK22" i="1"/>
  <c r="AK20" i="1"/>
  <c r="AK14" i="1"/>
  <c r="AK13" i="1"/>
  <c r="AK12" i="1"/>
  <c r="AH26" i="1"/>
  <c r="AK11" i="1"/>
  <c r="AK10" i="1"/>
  <c r="AK9" i="1"/>
  <c r="AK8" i="1"/>
  <c r="AE26" i="1"/>
  <c r="AB26" i="1"/>
  <c r="Y26" i="1"/>
  <c r="V26" i="1"/>
  <c r="AK7" i="1"/>
  <c r="S26" i="1"/>
  <c r="AJ26" i="1"/>
  <c r="AK6" i="1"/>
  <c r="F26" i="1"/>
  <c r="F26" i="2"/>
  <c r="W53" i="1"/>
  <c r="AI26" i="1"/>
  <c r="P26" i="1"/>
  <c r="M26" i="1"/>
  <c r="AG51" i="2" l="1"/>
  <c r="AA53" i="1"/>
  <c r="AK26" i="1"/>
  <c r="AL26" i="4" l="1"/>
  <c r="AK26" i="4"/>
  <c r="AH26" i="4"/>
  <c r="AG26" i="4"/>
  <c r="AD26" i="4"/>
  <c r="AC26" i="4"/>
  <c r="Z26" i="4"/>
  <c r="Y26" i="4"/>
  <c r="V26" i="4"/>
  <c r="U26" i="4"/>
  <c r="R26" i="4"/>
  <c r="Q26" i="4"/>
  <c r="N26" i="4"/>
  <c r="M26" i="4"/>
  <c r="J26" i="4"/>
  <c r="I26" i="4"/>
  <c r="F26" i="4"/>
  <c r="E26" i="4"/>
  <c r="AN53" i="3"/>
  <c r="AI53" i="3"/>
  <c r="AF53" i="3"/>
  <c r="AB53" i="3"/>
  <c r="X53" i="3"/>
  <c r="T53" i="3"/>
  <c r="P53" i="3"/>
  <c r="L53" i="3"/>
  <c r="H53" i="3"/>
  <c r="D53" i="3"/>
  <c r="M26" i="3"/>
  <c r="I26" i="3"/>
  <c r="E26" i="3"/>
  <c r="E53" i="3" l="1"/>
  <c r="I53" i="3"/>
  <c r="M53" i="3"/>
  <c r="Q53" i="3"/>
  <c r="U53" i="3"/>
  <c r="Y53" i="3"/>
  <c r="AC53" i="3"/>
  <c r="AG53" i="3"/>
  <c r="AK53" i="3"/>
  <c r="F53" i="3"/>
  <c r="J53" i="3"/>
  <c r="N53" i="3"/>
  <c r="R53" i="3"/>
  <c r="V53" i="3"/>
  <c r="Z53" i="3"/>
  <c r="AD53" i="3"/>
  <c r="AH53" i="3"/>
  <c r="AL53" i="3"/>
  <c r="G26" i="3"/>
  <c r="K26" i="3"/>
  <c r="O26" i="3"/>
  <c r="F26" i="3"/>
  <c r="J26" i="3"/>
  <c r="N26" i="3"/>
  <c r="G26" i="4"/>
  <c r="K26" i="4"/>
  <c r="S26" i="4"/>
  <c r="W26" i="4"/>
  <c r="AA26" i="4"/>
  <c r="AE26" i="4"/>
  <c r="AM26" i="4"/>
  <c r="G53" i="3"/>
  <c r="K53" i="3"/>
  <c r="O53" i="3"/>
  <c r="S53" i="3"/>
  <c r="W53" i="3"/>
  <c r="AA53" i="3"/>
  <c r="AE53" i="3"/>
  <c r="AM53" i="3"/>
  <c r="D26" i="4"/>
  <c r="H26" i="4"/>
  <c r="L26" i="4"/>
  <c r="T26" i="4"/>
  <c r="X26" i="4"/>
  <c r="AB26" i="4"/>
  <c r="AF26" i="4"/>
  <c r="AI26" i="4"/>
  <c r="AN26" i="4"/>
  <c r="D26" i="3"/>
  <c r="H26" i="3"/>
</calcChain>
</file>

<file path=xl/sharedStrings.xml><?xml version="1.0" encoding="utf-8"?>
<sst xmlns="http://schemas.openxmlformats.org/spreadsheetml/2006/main" count="729" uniqueCount="275">
  <si>
    <t>①　市町別の学年別学級数及び学年別男女別児童数（公立小学校）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ジドウスウ</t>
    </rPh>
    <phoneticPr fontId="4"/>
  </si>
  <si>
    <t>市町名</t>
    <phoneticPr fontId="4"/>
  </si>
  <si>
    <t>学        級        数　　（学級）</t>
    <rPh sb="0" eb="1">
      <t>ガク</t>
    </rPh>
    <rPh sb="9" eb="10">
      <t>キュウ</t>
    </rPh>
    <rPh sb="18" eb="19">
      <t>スウ</t>
    </rPh>
    <rPh sb="22" eb="24">
      <t>ガッキュウ</t>
    </rPh>
    <phoneticPr fontId="4"/>
  </si>
  <si>
    <t>学　　　　年　　　　別　　　　児　　　　童　　　　数　　　　（人）</t>
    <rPh sb="31" eb="32">
      <t>ニン</t>
    </rPh>
    <phoneticPr fontId="4"/>
  </si>
  <si>
    <t>市町名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</si>
  <si>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</si>
  <si>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</si>
  <si>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合計</t>
    <rPh sb="0" eb="1">
      <t>ゴウ</t>
    </rPh>
    <rPh sb="1" eb="2">
      <t>ケイ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</si>
  <si>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</si>
  <si>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2" eb="4">
      <t>ガッキュウ</t>
    </rPh>
    <phoneticPr fontId="4"/>
  </si>
  <si>
    <t>特別支援学級</t>
    <rPh sb="0" eb="2">
      <t>トクベツ</t>
    </rPh>
    <rPh sb="2" eb="4">
      <t>シエン</t>
    </rPh>
    <phoneticPr fontId="4"/>
  </si>
  <si>
    <t>合計</t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</si>
  <si>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</si>
  <si>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</si>
  <si>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</si>
  <si>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</si>
  <si>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</si>
  <si>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</si>
  <si>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合計</t>
    <rPh sb="0" eb="2">
      <t>ゴウケイ</t>
    </rPh>
    <phoneticPr fontId="4"/>
  </si>
  <si>
    <t>1年</t>
    <phoneticPr fontId="4"/>
  </si>
  <si>
    <t>2年</t>
  </si>
  <si>
    <t>3年</t>
  </si>
  <si>
    <t>4年</t>
  </si>
  <si>
    <t>5年</t>
  </si>
  <si>
    <t>6年</t>
  </si>
  <si>
    <t>男</t>
  </si>
  <si>
    <t>女</t>
  </si>
  <si>
    <t>計</t>
  </si>
  <si>
    <t>佐賀市</t>
    <rPh sb="0" eb="3">
      <t>サガシ</t>
    </rPh>
    <phoneticPr fontId="4"/>
  </si>
  <si>
    <t>唐津市</t>
    <rPh sb="0" eb="3">
      <t>カラツシ</t>
    </rPh>
    <phoneticPr fontId="4"/>
  </si>
  <si>
    <t>鳥栖市</t>
    <rPh sb="0" eb="3">
      <t>トスシ</t>
    </rPh>
    <phoneticPr fontId="4"/>
  </si>
  <si>
    <t>多久市</t>
  </si>
  <si>
    <t>伊万里市</t>
  </si>
  <si>
    <t>武雄市</t>
    <rPh sb="0" eb="3">
      <t>タケオシ</t>
    </rPh>
    <phoneticPr fontId="4"/>
  </si>
  <si>
    <t>鹿島市</t>
  </si>
  <si>
    <t>小城市</t>
  </si>
  <si>
    <t>嬉野市</t>
  </si>
  <si>
    <t>神埼市</t>
  </si>
  <si>
    <t>吉野ヶ里町</t>
    <rPh sb="4" eb="5">
      <t>チョウ</t>
    </rPh>
    <phoneticPr fontId="4"/>
  </si>
  <si>
    <t>基山町</t>
    <rPh sb="2" eb="3">
      <t>チョウ</t>
    </rPh>
    <phoneticPr fontId="4"/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</si>
  <si>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</si>
  <si>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</si>
  <si>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</si>
  <si>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</si>
  <si>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</si>
  <si>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</si>
  <si>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</si>
  <si>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</si>
  <si>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学     級     数　（学級）</t>
    <rPh sb="15" eb="17">
      <t>ガッキュウ</t>
    </rPh>
    <phoneticPr fontId="4"/>
  </si>
  <si>
    <t>学　　　年　　　別　　　生　　　徒　　　数　　　（人）</t>
    <rPh sb="12" eb="13">
      <t>セイ</t>
    </rPh>
    <rPh sb="16" eb="17">
      <t>ト</t>
    </rPh>
    <phoneticPr fontId="4"/>
  </si>
  <si>
    <t>単  式　学　級</t>
    <rPh sb="5" eb="6">
      <t>ガク</t>
    </rPh>
    <rPh sb="7" eb="8">
      <t>キュウ</t>
    </rPh>
    <phoneticPr fontId="4"/>
  </si>
  <si>
    <t>合      計</t>
    <phoneticPr fontId="4"/>
  </si>
  <si>
    <t>1年</t>
  </si>
  <si>
    <t>多久市</t>
    <phoneticPr fontId="4"/>
  </si>
  <si>
    <t>伊万里市</t>
    <phoneticPr fontId="4"/>
  </si>
  <si>
    <t>鹿島市</t>
    <phoneticPr fontId="4"/>
  </si>
  <si>
    <t>小城市</t>
    <phoneticPr fontId="4"/>
  </si>
  <si>
    <t>嬉野市</t>
    <phoneticPr fontId="4"/>
  </si>
  <si>
    <t>神埼市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</si>
  <si>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</si>
  <si>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</si>
  <si>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</si>
  <si>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</si>
  <si>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</si>
  <si>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</si>
  <si>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</si>
  <si>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phoneticPr fontId="4"/>
  </si>
  <si>
    <t>③　市町別の学年別学級数及び学年別男女別児童・生徒数（公立義務教育学校）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2">
      <t>ジドウ</t>
    </rPh>
    <rPh sb="23" eb="26">
      <t>セイトスウ</t>
    </rPh>
    <rPh sb="27" eb="29">
      <t>コウリツ</t>
    </rPh>
    <rPh sb="29" eb="31">
      <t>ギム</t>
    </rPh>
    <rPh sb="31" eb="33">
      <t>キョウイク</t>
    </rPh>
    <phoneticPr fontId="4"/>
  </si>
  <si>
    <t>市町名</t>
    <phoneticPr fontId="4"/>
  </si>
  <si>
    <t>1年</t>
    <phoneticPr fontId="4"/>
  </si>
  <si>
    <t>7年</t>
    <rPh sb="1" eb="2">
      <t>ネン</t>
    </rPh>
    <phoneticPr fontId="4"/>
  </si>
  <si>
    <t>8年</t>
    <rPh sb="1" eb="2">
      <t>ネン</t>
    </rPh>
    <phoneticPr fontId="4"/>
  </si>
  <si>
    <t>9年</t>
    <rPh sb="1" eb="2">
      <t>ネン</t>
    </rPh>
    <phoneticPr fontId="4"/>
  </si>
  <si>
    <t>　　　　　　　　　　　　　　　　　　　　　　　　　　　　　　　　　　学　　　　年　　　　別　　　　児　　　　童　　　　・　　　　生　　　　徒　　　　数　　　　（人）</t>
    <rPh sb="64" eb="65">
      <t>セイ</t>
    </rPh>
    <rPh sb="69" eb="70">
      <t>ト</t>
    </rPh>
    <rPh sb="74" eb="75">
      <t>カズ</t>
    </rPh>
    <rPh sb="80" eb="81">
      <t>ニン</t>
    </rPh>
    <phoneticPr fontId="4"/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</si>
  <si>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</si>
  <si>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</si>
  <si>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</si>
  <si>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（単位：人）</t>
    <phoneticPr fontId="4"/>
  </si>
  <si>
    <t>本  　　務　  　教　  　員　  　数</t>
    <phoneticPr fontId="4"/>
  </si>
  <si>
    <t>本  　　務　  　職　  　員　  　数</t>
    <rPh sb="10" eb="11">
      <t>ショク</t>
    </rPh>
    <rPh sb="15" eb="16">
      <t>イン</t>
    </rPh>
    <rPh sb="20" eb="21">
      <t>スウ</t>
    </rPh>
    <phoneticPr fontId="4"/>
  </si>
  <si>
    <t>学 校 医 等</t>
  </si>
  <si>
    <t>主 任 等</t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</si>
  <si>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2">
      <t>ジム</t>
    </rPh>
    <rPh sb="12" eb="13">
      <t>キョク</t>
    </rPh>
    <rPh sb="14" eb="16">
      <t>キョウイク</t>
    </rPh>
    <rPh sb="16" eb="17">
      <t>キ</t>
    </rPh>
    <rPh sb="17" eb="18">
      <t>セキ</t>
    </rPh>
    <rPh sb="20" eb="22">
      <t>キンム</t>
    </rPh>
    <rPh sb="24" eb="25">
      <t>モノ</t>
    </rPh>
    <rPh sb="26" eb="28">
      <t>サイケイ</t>
    </rPh>
    <phoneticPr fontId="4"/>
  </si>
  <si>
    <t>( 再 掲 )</t>
  </si>
  <si>
    <t>校　長</t>
    <phoneticPr fontId="4"/>
  </si>
  <si>
    <t>副校長</t>
    <rPh sb="0" eb="3">
      <t>フクコウチョウ</t>
    </rPh>
    <phoneticPr fontId="4"/>
  </si>
  <si>
    <t>教　頭</t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</si>
  <si>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</si>
  <si>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</si>
  <si>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</si>
  <si>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助教諭</t>
    <rPh sb="0" eb="3">
      <t>ジョキョウユ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</si>
  <si>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</si>
  <si>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3">
      <t>ジョ</t>
    </rPh>
    <rPh sb="3" eb="5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</si>
  <si>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</si>
  <si>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講　師</t>
    <phoneticPr fontId="4"/>
  </si>
  <si>
    <t>計</t>
    <rPh sb="0" eb="1">
      <t>ケイ</t>
    </rPh>
    <phoneticPr fontId="4"/>
  </si>
  <si>
    <t>負担法職員</t>
    <rPh sb="0" eb="2">
      <t>フタン</t>
    </rPh>
    <rPh sb="2" eb="3">
      <t>ホウ</t>
    </rPh>
    <rPh sb="3" eb="5">
      <t>ショクイン</t>
    </rPh>
    <phoneticPr fontId="4"/>
  </si>
  <si>
    <t>負 担 法 以 外 の 職 員</t>
    <phoneticPr fontId="4"/>
  </si>
  <si>
    <t>学校医</t>
  </si>
  <si>
    <t>学校歯科医</t>
  </si>
  <si>
    <t>学校薬剤師</t>
  </si>
  <si>
    <t>教務主任</t>
  </si>
  <si>
    <t>学年主任</t>
  </si>
  <si>
    <t>保健主事</t>
  </si>
  <si>
    <t>休職</t>
  </si>
  <si>
    <t>充て指導主事</t>
    <rPh sb="0" eb="1">
      <t>ア</t>
    </rPh>
    <rPh sb="2" eb="4">
      <t>シドウ</t>
    </rPh>
    <phoneticPr fontId="4"/>
  </si>
  <si>
    <t>教委事務局等勤務者・
その他</t>
    <rPh sb="13" eb="14">
      <t>ホカ</t>
    </rPh>
    <phoneticPr fontId="4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</si>
  <si>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phoneticPr fontId="4"/>
  </si>
  <si>
    <t>事務職員</t>
    <rPh sb="0" eb="2">
      <t>ジム</t>
    </rPh>
    <rPh sb="2" eb="4">
      <t>ショクイン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</si>
  <si>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</si>
  <si>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教員</t>
    <phoneticPr fontId="4"/>
  </si>
  <si>
    <t>事務職員</t>
    <phoneticPr fontId="4"/>
  </si>
  <si>
    <t>学校図書館事務員</t>
    <phoneticPr fontId="4"/>
  </si>
  <si>
    <t>養護職員</t>
    <phoneticPr fontId="4"/>
  </si>
  <si>
    <t>学校栄養職員</t>
    <phoneticPr fontId="4"/>
  </si>
  <si>
    <t>学校給食調理員</t>
    <phoneticPr fontId="4"/>
  </si>
  <si>
    <t>用務員</t>
    <phoneticPr fontId="4"/>
  </si>
  <si>
    <t>警備員・その他</t>
    <phoneticPr fontId="4"/>
  </si>
  <si>
    <t>組合専従</t>
    <phoneticPr fontId="4"/>
  </si>
  <si>
    <t>職務上疾病</t>
    <phoneticPr fontId="4"/>
  </si>
  <si>
    <t>その他</t>
    <phoneticPr fontId="4"/>
  </si>
  <si>
    <t>佐城</t>
    <rPh sb="0" eb="1">
      <t>サ</t>
    </rPh>
    <rPh sb="1" eb="2">
      <t>ジョウ</t>
    </rPh>
    <phoneticPr fontId="4"/>
  </si>
  <si>
    <t>佐賀市</t>
    <phoneticPr fontId="4"/>
  </si>
  <si>
    <t>東松浦</t>
    <rPh sb="0" eb="3">
      <t>ヒガシマツウラ</t>
    </rPh>
    <phoneticPr fontId="4"/>
  </si>
  <si>
    <t>唐津市</t>
    <phoneticPr fontId="4"/>
  </si>
  <si>
    <t>三神</t>
    <rPh sb="0" eb="2">
      <t>ミカミ</t>
    </rPh>
    <phoneticPr fontId="4"/>
  </si>
  <si>
    <t>鳥栖市</t>
    <phoneticPr fontId="4"/>
  </si>
  <si>
    <t>鳥栖市</t>
    <phoneticPr fontId="4"/>
  </si>
  <si>
    <t>多久市</t>
    <phoneticPr fontId="4"/>
  </si>
  <si>
    <t>多久市</t>
    <phoneticPr fontId="4"/>
  </si>
  <si>
    <t>杵西</t>
    <rPh sb="0" eb="1">
      <t>キネ</t>
    </rPh>
    <rPh sb="1" eb="2">
      <t>ニシ</t>
    </rPh>
    <phoneticPr fontId="4"/>
  </si>
  <si>
    <t>伊万里市</t>
    <phoneticPr fontId="4"/>
  </si>
  <si>
    <t>武雄市</t>
    <phoneticPr fontId="4"/>
  </si>
  <si>
    <t>武雄市</t>
    <phoneticPr fontId="4"/>
  </si>
  <si>
    <t>藤津</t>
    <rPh sb="0" eb="2">
      <t>フジツ</t>
    </rPh>
    <phoneticPr fontId="4"/>
  </si>
  <si>
    <t>鹿島市</t>
    <phoneticPr fontId="4"/>
  </si>
  <si>
    <t>鹿島市</t>
    <phoneticPr fontId="4"/>
  </si>
  <si>
    <t>小城市</t>
    <phoneticPr fontId="4"/>
  </si>
  <si>
    <t>小城市</t>
    <phoneticPr fontId="4"/>
  </si>
  <si>
    <t>嬉野市</t>
    <phoneticPr fontId="4"/>
  </si>
  <si>
    <t>嬉野市</t>
    <phoneticPr fontId="4"/>
  </si>
  <si>
    <t>三神</t>
    <rPh sb="0" eb="1">
      <t>サン</t>
    </rPh>
    <rPh sb="1" eb="2">
      <t>カミ</t>
    </rPh>
    <phoneticPr fontId="4"/>
  </si>
  <si>
    <t>神埼市</t>
    <phoneticPr fontId="4"/>
  </si>
  <si>
    <t>神埼市</t>
    <phoneticPr fontId="4"/>
  </si>
  <si>
    <t>吉野ヶ里町</t>
    <phoneticPr fontId="4"/>
  </si>
  <si>
    <t>吉野ヶ里町</t>
    <phoneticPr fontId="4"/>
  </si>
  <si>
    <t>基山町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</si>
  <si>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</si>
  <si>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</si>
  <si>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</si>
  <si>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</si>
  <si>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</si>
  <si>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</si>
  <si>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</si>
  <si>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</si>
  <si>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</si>
  <si>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江北町</t>
    <phoneticPr fontId="4"/>
  </si>
  <si>
    <t>江北町</t>
    <phoneticPr fontId="4"/>
  </si>
  <si>
    <t>白石町</t>
    <phoneticPr fontId="4"/>
  </si>
  <si>
    <t>太良町</t>
    <phoneticPr fontId="4"/>
  </si>
  <si>
    <t>太良町</t>
    <phoneticPr fontId="4"/>
  </si>
  <si>
    <t>（単位：人）</t>
    <phoneticPr fontId="4"/>
  </si>
  <si>
    <t>本  　　務　  　教　 　員　  　数</t>
    <phoneticPr fontId="4"/>
  </si>
  <si>
    <t>本  　　務　  　職　  　員　  　数</t>
    <phoneticPr fontId="4"/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</si>
  <si>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4"/>
  </si>
  <si>
    <t>校　長</t>
  </si>
  <si>
    <t>教　頭</t>
  </si>
  <si>
    <t>講　師</t>
  </si>
  <si>
    <t>負 担 法 以 外 の 職 員</t>
    <phoneticPr fontId="4"/>
  </si>
  <si>
    <t>保健主事</t>
    <phoneticPr fontId="4"/>
  </si>
  <si>
    <t>育児休業</t>
    <phoneticPr fontId="4"/>
  </si>
  <si>
    <t>市町名</t>
  </si>
  <si>
    <t>事務職員</t>
    <phoneticPr fontId="4"/>
  </si>
  <si>
    <t>学校図書館事務員</t>
    <phoneticPr fontId="4"/>
  </si>
  <si>
    <t>学校給食調理員</t>
    <phoneticPr fontId="4"/>
  </si>
  <si>
    <t>組合専従</t>
    <phoneticPr fontId="4"/>
  </si>
  <si>
    <t>職務上疾病</t>
    <phoneticPr fontId="4"/>
  </si>
  <si>
    <t>佐賀市</t>
    <phoneticPr fontId="4"/>
  </si>
  <si>
    <t>鳥栖市</t>
    <phoneticPr fontId="4"/>
  </si>
  <si>
    <t>多久市</t>
    <phoneticPr fontId="4"/>
  </si>
  <si>
    <t>伊万里市</t>
    <rPh sb="3" eb="4">
      <t>シ</t>
    </rPh>
    <phoneticPr fontId="4"/>
  </si>
  <si>
    <t>武雄市</t>
    <phoneticPr fontId="4"/>
  </si>
  <si>
    <t>武雄市</t>
    <phoneticPr fontId="4"/>
  </si>
  <si>
    <t>鹿島市</t>
    <phoneticPr fontId="4"/>
  </si>
  <si>
    <t>嬉野市</t>
    <phoneticPr fontId="4"/>
  </si>
  <si>
    <t>神埼市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</si>
  <si>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</si>
  <si>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</si>
  <si>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</si>
  <si>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</si>
  <si>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</si>
  <si>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</si>
  <si>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</si>
  <si>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</si>
  <si>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</si>
  <si>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</si>
  <si>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</si>
  <si>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</si>
  <si>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大町町</t>
    <phoneticPr fontId="4"/>
  </si>
  <si>
    <t>江北町</t>
    <phoneticPr fontId="4"/>
  </si>
  <si>
    <t>江北町</t>
    <phoneticPr fontId="4"/>
  </si>
  <si>
    <t>⑥　市町別の教職員数（公立義務教育学校）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5">
      <t>ギム</t>
    </rPh>
    <rPh sb="15" eb="17">
      <t>キョウイク</t>
    </rPh>
    <rPh sb="17" eb="19">
      <t>ガッコウ</t>
    </rPh>
    <phoneticPr fontId="4"/>
  </si>
  <si>
    <t>教員</t>
    <phoneticPr fontId="4"/>
  </si>
  <si>
    <t>学校図書館事務員</t>
    <phoneticPr fontId="4"/>
  </si>
  <si>
    <t>養護職員</t>
    <phoneticPr fontId="4"/>
  </si>
  <si>
    <t>学校給食調理員</t>
    <phoneticPr fontId="4"/>
  </si>
  <si>
    <t>用務員</t>
    <phoneticPr fontId="4"/>
  </si>
  <si>
    <t>組合専従</t>
    <phoneticPr fontId="4"/>
  </si>
  <si>
    <t>その他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</si>
  <si>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</si>
  <si>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</si>
  <si>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</si>
  <si>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</si>
  <si>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小城市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</si>
  <si>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</si>
  <si>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</si>
  <si>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</si>
  <si>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</si>
  <si>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</si>
  <si>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</si>
  <si>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</si>
  <si>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江北町</t>
    <phoneticPr fontId="4"/>
  </si>
  <si>
    <t>白石町</t>
    <phoneticPr fontId="4"/>
  </si>
  <si>
    <t>太良町</t>
    <phoneticPr fontId="4"/>
  </si>
  <si>
    <t>（２）公立幼稚園</t>
    <rPh sb="3" eb="5">
      <t>コウリツ</t>
    </rPh>
    <phoneticPr fontId="4"/>
  </si>
  <si>
    <t>教職員数・園児数・学級数</t>
    <rPh sb="5" eb="7">
      <t>エンジ</t>
    </rPh>
    <rPh sb="7" eb="8">
      <t>スウ</t>
    </rPh>
    <rPh sb="9" eb="11">
      <t>ガッキュウ</t>
    </rPh>
    <rPh sb="11" eb="12">
      <t>スウ</t>
    </rPh>
    <phoneticPr fontId="4"/>
  </si>
  <si>
    <t>（単位：人、学級）</t>
    <rPh sb="1" eb="3">
      <t>タンイ</t>
    </rPh>
    <rPh sb="4" eb="5">
      <t>ニン</t>
    </rPh>
    <rPh sb="6" eb="8">
      <t>ガッキュウ</t>
    </rPh>
    <phoneticPr fontId="4"/>
  </si>
  <si>
    <t>市町名</t>
    <rPh sb="0" eb="2">
      <t>シチョウ</t>
    </rPh>
    <rPh sb="2" eb="3">
      <t>メイ</t>
    </rPh>
    <phoneticPr fontId="4"/>
  </si>
  <si>
    <t>園　名</t>
    <rPh sb="0" eb="1">
      <t>エン</t>
    </rPh>
    <rPh sb="2" eb="3">
      <t>メイ</t>
    </rPh>
    <phoneticPr fontId="4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</si>
  <si>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スウ</t>
    </rPh>
    <phoneticPr fontId="4"/>
  </si>
  <si>
    <t>本務職員数</t>
    <rPh sb="0" eb="2">
      <t>ホンム</t>
    </rPh>
    <rPh sb="2" eb="5">
      <t>ショクインスウ</t>
    </rPh>
    <phoneticPr fontId="4"/>
  </si>
  <si>
    <t>園児数</t>
    <rPh sb="0" eb="2">
      <t>エンジ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</si>
  <si>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</si>
  <si>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園長</t>
    <phoneticPr fontId="4"/>
  </si>
  <si>
    <t>副園長</t>
    <phoneticPr fontId="4"/>
  </si>
  <si>
    <t>教頭</t>
    <phoneticPr fontId="4"/>
  </si>
  <si>
    <t>主幹教諭</t>
    <phoneticPr fontId="4"/>
  </si>
  <si>
    <t>指導教諭</t>
    <phoneticPr fontId="4"/>
  </si>
  <si>
    <t>教諭</t>
    <phoneticPr fontId="4"/>
  </si>
  <si>
    <t>助教諭</t>
    <phoneticPr fontId="4"/>
  </si>
  <si>
    <t>養護教諭</t>
    <phoneticPr fontId="4"/>
  </si>
  <si>
    <t>養護助教諭</t>
    <rPh sb="0" eb="2">
      <t>ヨウゴ</t>
    </rPh>
    <rPh sb="2" eb="5">
      <t>ジョキョウユ</t>
    </rPh>
    <phoneticPr fontId="4"/>
  </si>
  <si>
    <t>栄養教諭</t>
    <phoneticPr fontId="4"/>
  </si>
  <si>
    <t>講師</t>
    <phoneticPr fontId="4"/>
  </si>
  <si>
    <t>教育補助員</t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</si>
  <si>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</si>
  <si>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</si>
  <si>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</si>
  <si>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</si>
  <si>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</si>
  <si>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本庄</t>
    <phoneticPr fontId="4"/>
  </si>
  <si>
    <t>本庄</t>
  </si>
  <si>
    <t>伊万里市</t>
    <rPh sb="0" eb="4">
      <t>イマリシ</t>
    </rPh>
    <phoneticPr fontId="4"/>
  </si>
  <si>
    <t>小城市</t>
    <rPh sb="0" eb="2">
      <t>オギ</t>
    </rPh>
    <rPh sb="2" eb="3">
      <t>シ</t>
    </rPh>
    <phoneticPr fontId="4"/>
  </si>
  <si>
    <t>吉野ヶ里町</t>
    <rPh sb="0" eb="4">
      <t>ヨシノガリ</t>
    </rPh>
    <rPh sb="4" eb="5">
      <t>チョウ</t>
    </rPh>
    <phoneticPr fontId="4"/>
  </si>
  <si>
    <t>東脊振</t>
    <phoneticPr fontId="4"/>
  </si>
  <si>
    <t>東脊振</t>
  </si>
  <si>
    <t>江北町</t>
    <rPh sb="0" eb="3">
      <t>コウホクマチ</t>
    </rPh>
    <phoneticPr fontId="4"/>
  </si>
  <si>
    <t>江北</t>
    <phoneticPr fontId="4"/>
  </si>
  <si>
    <t>江北</t>
  </si>
  <si>
    <t>県　計</t>
    <rPh sb="0" eb="1">
      <t>ケン</t>
    </rPh>
    <rPh sb="2" eb="3">
      <t>ケイ</t>
    </rPh>
    <phoneticPr fontId="4"/>
  </si>
  <si>
    <t>②　市町別の学年別学級数及び学年別男女別生徒数（公立中学校）　　※県立中学校を含む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セイトスウ</t>
    </rPh>
    <rPh sb="26" eb="27">
      <t>チュウ</t>
    </rPh>
    <rPh sb="33" eb="35">
      <t>ケンリツ</t>
    </rPh>
    <rPh sb="35" eb="38">
      <t>チュウガッコウ</t>
    </rPh>
    <rPh sb="39" eb="40">
      <t>フク</t>
    </rPh>
    <phoneticPr fontId="4"/>
  </si>
  <si>
    <t>⑤　市町別の教職員数（公立中学校）　　※県立中学校を含む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6">
      <t>チュウガッコウ</t>
    </rPh>
    <rPh sb="20" eb="22">
      <t>ケンリツ</t>
    </rPh>
    <rPh sb="22" eb="25">
      <t>チュウガッコウ</t>
    </rPh>
    <rPh sb="26" eb="27">
      <t>フク</t>
    </rPh>
    <phoneticPr fontId="4"/>
  </si>
  <si>
    <t>学校数(校)</t>
    <rPh sb="0" eb="2">
      <t>ガッコウ</t>
    </rPh>
    <rPh sb="2" eb="3">
      <t>スウ</t>
    </rPh>
    <rPh sb="4" eb="5">
      <t>コウ</t>
    </rPh>
    <phoneticPr fontId="4"/>
  </si>
  <si>
    <t>学校数(校)</t>
    <rPh sb="0" eb="2">
      <t>ガッコウ</t>
    </rPh>
    <rPh sb="2" eb="3">
      <t>スウ</t>
    </rPh>
    <phoneticPr fontId="4"/>
  </si>
  <si>
    <t>本務教員のうち</t>
    <phoneticPr fontId="4"/>
  </si>
  <si>
    <t>休職者等(再掲)</t>
    <phoneticPr fontId="4"/>
  </si>
  <si>
    <t>休職者等 (再掲)</t>
    <phoneticPr fontId="4"/>
  </si>
  <si>
    <t>負 担 法 以 外　　 の 職 員</t>
    <phoneticPr fontId="4"/>
  </si>
  <si>
    <t>本  　　務　  　職　  　　員　  　数</t>
    <phoneticPr fontId="4"/>
  </si>
  <si>
    <t>育児休業</t>
    <phoneticPr fontId="4"/>
  </si>
  <si>
    <t>介護休業</t>
    <rPh sb="0" eb="2">
      <t>カイゴ</t>
    </rPh>
    <phoneticPr fontId="4"/>
  </si>
  <si>
    <t>介護休業</t>
    <rPh sb="0" eb="2">
      <t>カイゴ</t>
    </rPh>
    <phoneticPr fontId="4"/>
  </si>
  <si>
    <t>晴田</t>
    <rPh sb="0" eb="2">
      <t>ハルタ</t>
    </rPh>
    <phoneticPr fontId="4"/>
  </si>
  <si>
    <r>
      <rPr>
        <sz val="11"/>
        <rFont val="ＭＳ 明朝"/>
        <family val="1"/>
        <charset val="128"/>
      </rPr>
      <t>④</t>
    </r>
    <r>
      <rPr>
        <sz val="11"/>
        <rFont val="明朝"/>
        <family val="1"/>
        <charset val="128"/>
      </rPr>
      <t>　市町別の教職員数（公立小学校）</t>
    </r>
    <rPh sb="2" eb="4">
      <t>シチョウ</t>
    </rPh>
    <rPh sb="4" eb="5">
      <t>ベツ</t>
    </rPh>
    <rPh sb="6" eb="9">
      <t>キョウショクイン</t>
    </rPh>
    <rPh sb="11" eb="12">
      <t>コウ</t>
    </rPh>
    <rPh sb="12" eb="13">
      <t>リツ</t>
    </rPh>
    <rPh sb="13" eb="16">
      <t>ショウガッコウ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</si>
</sst>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;\-"/>
    <numFmt numFmtId="177" formatCode="0_ ;[Red]\-0\ "/>
    <numFmt numFmtId="178" formatCode="\(#,##0&quot;園&quot;\)"/>
    <numFmt numFmtId="179" formatCode="#,##0;[Red]\-#,##0;\-"/>
    <numFmt numFmtId="180" formatCode="#,##0;\-#,##0;\-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9"/>
      <name val="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9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</cellStyleXfs>
  <cellXfs count="507">
    <xf numFmtId="0" fontId="0" fillId="0" borderId="0" xfId="0"/>
    <xf numFmtId="0" fontId="15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7" fillId="0" borderId="120" xfId="0" applyFont="1" applyFill="1" applyBorder="1" applyAlignment="1" applyProtection="1">
      <alignment horizontal="distributed" vertical="center"/>
      <protection locked="0"/>
    </xf>
    <xf numFmtId="0" fontId="7" fillId="0" borderId="122" xfId="0" applyFont="1" applyFill="1" applyBorder="1" applyAlignment="1" applyProtection="1">
      <alignment horizontal="distributed" vertical="center"/>
      <protection locked="0"/>
    </xf>
    <xf numFmtId="0" fontId="7" fillId="0" borderId="124" xfId="0" applyFont="1" applyFill="1" applyBorder="1" applyAlignment="1" applyProtection="1">
      <alignment horizontal="distributed" vertical="center"/>
      <protection locked="0"/>
    </xf>
    <xf numFmtId="178" fontId="7" fillId="0" borderId="117" xfId="0" applyNumberFormat="1" applyFont="1" applyFill="1" applyBorder="1" applyAlignment="1" applyProtection="1">
      <alignment horizontal="center" vertical="center"/>
      <protection locked="0"/>
    </xf>
    <xf numFmtId="0" fontId="7" fillId="0" borderId="125" xfId="0" applyFont="1" applyFill="1" applyBorder="1" applyAlignment="1" applyProtection="1">
      <alignment horizontal="distributed" vertical="center"/>
      <protection locked="0"/>
    </xf>
    <xf numFmtId="0" fontId="2" fillId="0" borderId="0" xfId="2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2" applyFont="1" applyFill="1" applyProtection="1">
      <protection locked="0"/>
    </xf>
    <xf numFmtId="0" fontId="6" fillId="0" borderId="0" xfId="2" applyFont="1" applyFill="1" applyProtection="1">
      <protection locked="0"/>
    </xf>
    <xf numFmtId="0" fontId="1" fillId="0" borderId="0" xfId="2" applyFill="1" applyProtection="1">
      <protection locked="0"/>
    </xf>
    <xf numFmtId="0" fontId="2" fillId="0" borderId="0" xfId="2" applyFont="1" applyFill="1" applyAlignment="1" applyProtection="1">
      <alignment wrapText="1"/>
      <protection locked="0"/>
    </xf>
    <xf numFmtId="0" fontId="7" fillId="0" borderId="24" xfId="2" applyFont="1" applyFill="1" applyBorder="1" applyAlignment="1" applyProtection="1">
      <alignment horizontal="distributed" vertical="center" justifyLastLine="1"/>
      <protection locked="0"/>
    </xf>
    <xf numFmtId="0" fontId="7" fillId="0" borderId="25" xfId="2" applyFont="1" applyFill="1" applyBorder="1" applyAlignment="1" applyProtection="1">
      <alignment horizontal="distributed" vertical="center" justifyLastLine="1"/>
      <protection locked="0"/>
    </xf>
    <xf numFmtId="0" fontId="7" fillId="0" borderId="26" xfId="2" applyFont="1" applyFill="1" applyBorder="1" applyAlignment="1" applyProtection="1">
      <alignment horizontal="distributed" vertical="center" justifyLastLine="1"/>
      <protection locked="0"/>
    </xf>
    <xf numFmtId="0" fontId="7" fillId="0" borderId="27" xfId="2" applyFont="1" applyFill="1" applyBorder="1" applyAlignment="1" applyProtection="1">
      <alignment horizontal="distributed" vertical="center" justifyLastLine="1"/>
      <protection locked="0"/>
    </xf>
    <xf numFmtId="0" fontId="7" fillId="0" borderId="30" xfId="2" applyFont="1" applyFill="1" applyBorder="1" applyAlignment="1" applyProtection="1">
      <alignment horizontal="center" vertical="center"/>
      <protection locked="0"/>
    </xf>
    <xf numFmtId="0" fontId="7" fillId="0" borderId="26" xfId="2" applyFont="1" applyFill="1" applyBorder="1" applyAlignment="1" applyProtection="1">
      <alignment horizontal="center" vertical="center"/>
      <protection locked="0"/>
    </xf>
    <xf numFmtId="0" fontId="7" fillId="0" borderId="28" xfId="2" applyFont="1" applyFill="1" applyBorder="1" applyAlignment="1" applyProtection="1">
      <alignment horizontal="center" vertical="center"/>
      <protection locked="0"/>
    </xf>
    <xf numFmtId="0" fontId="7" fillId="0" borderId="31" xfId="2" applyFont="1" applyFill="1" applyBorder="1" applyAlignment="1" applyProtection="1">
      <alignment horizontal="center" vertical="center"/>
      <protection locked="0"/>
    </xf>
    <xf numFmtId="0" fontId="7" fillId="0" borderId="32" xfId="2" applyFont="1" applyFill="1" applyBorder="1" applyAlignment="1" applyProtection="1">
      <alignment horizontal="center" vertical="center"/>
      <protection locked="0"/>
    </xf>
    <xf numFmtId="0" fontId="7" fillId="0" borderId="33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Protection="1">
      <protection locked="0"/>
    </xf>
    <xf numFmtId="0" fontId="7" fillId="0" borderId="34" xfId="2" applyFont="1" applyFill="1" applyBorder="1" applyAlignment="1" applyProtection="1">
      <alignment horizontal="distributed" vertical="center"/>
      <protection locked="0"/>
    </xf>
    <xf numFmtId="0" fontId="7" fillId="0" borderId="34" xfId="2" applyFont="1" applyFill="1" applyBorder="1" applyAlignment="1" applyProtection="1">
      <alignment horizontal="distributed" vertical="center" shrinkToFit="1"/>
      <protection locked="0"/>
    </xf>
    <xf numFmtId="0" fontId="7" fillId="0" borderId="53" xfId="2" applyFont="1" applyFill="1" applyBorder="1" applyAlignment="1" applyProtection="1">
      <alignment horizontal="distributed" vertical="center"/>
      <protection locked="0"/>
    </xf>
    <xf numFmtId="0" fontId="7" fillId="0" borderId="0" xfId="2" applyFont="1" applyFill="1" applyBorder="1" applyAlignment="1" applyProtection="1">
      <alignment horizontal="distributed" vertical="center" indent="1"/>
      <protection locked="0"/>
    </xf>
    <xf numFmtId="176" fontId="7" fillId="0" borderId="0" xfId="2" applyNumberFormat="1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7" fillId="0" borderId="25" xfId="2" applyFont="1" applyFill="1" applyBorder="1" applyAlignment="1" applyProtection="1">
      <alignment horizontal="center" vertical="center"/>
      <protection locked="0"/>
    </xf>
    <xf numFmtId="0" fontId="7" fillId="0" borderId="62" xfId="2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176" fontId="0" fillId="0" borderId="0" xfId="0" applyNumberFormat="1" applyFill="1" applyProtection="1">
      <protection locked="0"/>
    </xf>
    <xf numFmtId="0" fontId="0" fillId="0" borderId="0" xfId="0" applyFill="1" applyBorder="1" applyProtection="1">
      <protection locked="0"/>
    </xf>
    <xf numFmtId="176" fontId="8" fillId="0" borderId="0" xfId="0" applyNumberFormat="1" applyFont="1" applyFill="1" applyProtection="1">
      <protection locked="0"/>
    </xf>
    <xf numFmtId="0" fontId="7" fillId="0" borderId="0" xfId="2" applyFont="1" applyFill="1" applyBorder="1" applyProtection="1"/>
    <xf numFmtId="0" fontId="7" fillId="0" borderId="53" xfId="2" applyFont="1" applyFill="1" applyBorder="1" applyAlignment="1" applyProtection="1">
      <alignment horizontal="distributed" vertical="center"/>
    </xf>
    <xf numFmtId="0" fontId="0" fillId="0" borderId="0" xfId="0" applyFill="1" applyProtection="1"/>
    <xf numFmtId="176" fontId="7" fillId="0" borderId="15" xfId="2" applyNumberFormat="1" applyFont="1" applyFill="1" applyBorder="1" applyAlignment="1" applyProtection="1">
      <alignment vertical="center"/>
    </xf>
    <xf numFmtId="176" fontId="7" fillId="0" borderId="51" xfId="2" applyNumberFormat="1" applyFont="1" applyFill="1" applyBorder="1" applyAlignment="1" applyProtection="1">
      <alignment vertical="center"/>
    </xf>
    <xf numFmtId="176" fontId="7" fillId="0" borderId="84" xfId="2" applyNumberFormat="1" applyFont="1" applyFill="1" applyBorder="1" applyAlignment="1" applyProtection="1">
      <alignment vertical="center"/>
    </xf>
    <xf numFmtId="176" fontId="7" fillId="0" borderId="86" xfId="2" applyNumberFormat="1" applyFont="1" applyFill="1" applyBorder="1" applyAlignment="1" applyProtection="1">
      <alignment vertical="center"/>
    </xf>
    <xf numFmtId="176" fontId="7" fillId="0" borderId="82" xfId="2" applyNumberFormat="1" applyFont="1" applyFill="1" applyBorder="1" applyAlignment="1" applyProtection="1">
      <alignment vertical="center"/>
    </xf>
    <xf numFmtId="176" fontId="7" fillId="0" borderId="81" xfId="2" applyNumberFormat="1" applyFont="1" applyFill="1" applyBorder="1" applyAlignment="1" applyProtection="1">
      <alignment vertical="center"/>
    </xf>
    <xf numFmtId="176" fontId="7" fillId="0" borderId="83" xfId="2" applyNumberFormat="1" applyFont="1" applyFill="1" applyBorder="1" applyAlignment="1" applyProtection="1">
      <alignment vertical="center"/>
    </xf>
    <xf numFmtId="176" fontId="7" fillId="0" borderId="87" xfId="2" applyNumberFormat="1" applyFont="1" applyFill="1" applyBorder="1" applyAlignment="1" applyProtection="1">
      <alignment vertical="center"/>
    </xf>
    <xf numFmtId="176" fontId="7" fillId="0" borderId="68" xfId="2" applyNumberFormat="1" applyFont="1" applyFill="1" applyBorder="1" applyAlignment="1" applyProtection="1">
      <alignment vertical="center"/>
    </xf>
    <xf numFmtId="176" fontId="7" fillId="0" borderId="76" xfId="2" applyNumberFormat="1" applyFont="1" applyFill="1" applyBorder="1" applyAlignment="1" applyProtection="1">
      <alignment vertical="center"/>
    </xf>
    <xf numFmtId="176" fontId="7" fillId="0" borderId="72" xfId="2" applyNumberFormat="1" applyFont="1" applyFill="1" applyBorder="1" applyAlignment="1" applyProtection="1">
      <alignment vertical="center"/>
    </xf>
    <xf numFmtId="176" fontId="7" fillId="0" borderId="16" xfId="2" applyNumberFormat="1" applyFont="1" applyFill="1" applyBorder="1" applyAlignment="1" applyProtection="1">
      <alignment vertical="center"/>
    </xf>
    <xf numFmtId="0" fontId="7" fillId="0" borderId="94" xfId="2" applyFont="1" applyFill="1" applyBorder="1" applyAlignment="1" applyProtection="1">
      <alignment horizontal="distributed" vertical="center" justifyLastLine="1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0" fontId="7" fillId="0" borderId="28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  <protection locked="0"/>
    </xf>
    <xf numFmtId="0" fontId="10" fillId="0" borderId="0" xfId="0" applyFont="1" applyFill="1" applyProtection="1">
      <protection locked="0"/>
    </xf>
    <xf numFmtId="0" fontId="10" fillId="0" borderId="27" xfId="0" applyFont="1" applyFill="1" applyBorder="1" applyProtection="1"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justify" textRotation="255"/>
      <protection locked="0"/>
    </xf>
    <xf numFmtId="0" fontId="7" fillId="0" borderId="103" xfId="0" applyFont="1" applyFill="1" applyBorder="1" applyAlignment="1" applyProtection="1">
      <alignment horizontal="centerContinuous" vertical="center"/>
      <protection locked="0"/>
    </xf>
    <xf numFmtId="0" fontId="7" fillId="0" borderId="101" xfId="0" applyFont="1" applyFill="1" applyBorder="1" applyAlignment="1" applyProtection="1">
      <alignment horizontal="centerContinuous" vertical="center"/>
      <protection locked="0"/>
    </xf>
    <xf numFmtId="0" fontId="7" fillId="0" borderId="104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center" vertical="justify" textRotation="255"/>
      <protection locked="0"/>
    </xf>
    <xf numFmtId="0" fontId="7" fillId="0" borderId="107" xfId="0" applyFont="1" applyFill="1" applyBorder="1" applyAlignment="1" applyProtection="1">
      <alignment horizontal="centerContinuous" vertical="center"/>
      <protection locked="0"/>
    </xf>
    <xf numFmtId="0" fontId="7" fillId="0" borderId="105" xfId="0" applyFont="1" applyFill="1" applyBorder="1" applyAlignment="1" applyProtection="1">
      <alignment horizontal="centerContinuous" vertical="center"/>
      <protection locked="0"/>
    </xf>
    <xf numFmtId="0" fontId="7" fillId="0" borderId="108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Continuous" vertical="center"/>
      <protection locked="0"/>
    </xf>
    <xf numFmtId="0" fontId="7" fillId="0" borderId="20" xfId="0" quotePrefix="1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distributed" textRotation="255"/>
      <protection locked="0"/>
    </xf>
    <xf numFmtId="0" fontId="7" fillId="0" borderId="111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32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3" fillId="0" borderId="112" xfId="2" applyFont="1" applyFill="1" applyBorder="1" applyAlignment="1" applyProtection="1">
      <alignment horizontal="distributed" vertical="center"/>
      <protection locked="0"/>
    </xf>
    <xf numFmtId="0" fontId="13" fillId="0" borderId="34" xfId="2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Protection="1">
      <protection locked="0"/>
    </xf>
    <xf numFmtId="0" fontId="13" fillId="0" borderId="53" xfId="2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3" fillId="0" borderId="113" xfId="2" applyFont="1" applyFill="1" applyBorder="1" applyAlignment="1" applyProtection="1">
      <alignment horizontal="distributed" vertical="center"/>
      <protection locked="0"/>
    </xf>
    <xf numFmtId="176" fontId="7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distributed"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109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horizontal="center" vertical="center" textRotation="255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7" fillId="0" borderId="116" xfId="0" applyFont="1" applyFill="1" applyBorder="1" applyAlignment="1" applyProtection="1">
      <alignment horizontal="right"/>
      <protection locked="0"/>
    </xf>
    <xf numFmtId="0" fontId="7" fillId="0" borderId="108" xfId="0" applyFont="1" applyFill="1" applyBorder="1" applyAlignment="1" applyProtection="1">
      <alignment horizontal="right" vertical="center" wrapText="1" justifyLastLine="1"/>
      <protection locked="0"/>
    </xf>
    <xf numFmtId="0" fontId="7" fillId="0" borderId="109" xfId="0" applyFont="1" applyFill="1" applyBorder="1" applyAlignment="1" applyProtection="1">
      <alignment horizontal="right" vertical="center" wrapText="1" justifyLastLine="1"/>
      <protection locked="0"/>
    </xf>
    <xf numFmtId="177" fontId="7" fillId="0" borderId="43" xfId="1" applyNumberFormat="1" applyFont="1" applyFill="1" applyBorder="1" applyAlignment="1" applyProtection="1">
      <alignment horizontal="right" vertical="center"/>
      <protection locked="0"/>
    </xf>
    <xf numFmtId="177" fontId="7" fillId="0" borderId="109" xfId="1" applyNumberFormat="1" applyFont="1" applyFill="1" applyBorder="1" applyAlignment="1" applyProtection="1">
      <alignment horizontal="right" vertical="center"/>
      <protection locked="0"/>
    </xf>
    <xf numFmtId="0" fontId="7" fillId="0" borderId="117" xfId="0" applyFont="1" applyFill="1" applyBorder="1" applyAlignment="1" applyProtection="1">
      <alignment horizontal="distributed" vertical="center"/>
      <protection locked="0"/>
    </xf>
    <xf numFmtId="177" fontId="7" fillId="0" borderId="51" xfId="1" applyNumberFormat="1" applyFont="1" applyFill="1" applyBorder="1" applyAlignment="1" applyProtection="1">
      <alignment horizontal="right" vertical="center"/>
      <protection locked="0"/>
    </xf>
    <xf numFmtId="177" fontId="7" fillId="0" borderId="110" xfId="1" applyNumberFormat="1" applyFont="1" applyFill="1" applyBorder="1" applyAlignment="1" applyProtection="1">
      <alignment horizontal="right" vertical="center"/>
      <protection locked="0"/>
    </xf>
    <xf numFmtId="177" fontId="7" fillId="0" borderId="108" xfId="1" applyNumberFormat="1" applyFont="1" applyFill="1" applyBorder="1" applyAlignment="1" applyProtection="1">
      <alignment horizontal="right" vertical="center"/>
      <protection locked="0"/>
    </xf>
    <xf numFmtId="177" fontId="7" fillId="0" borderId="123" xfId="1" applyNumberFormat="1" applyFont="1" applyFill="1" applyBorder="1" applyAlignment="1" applyProtection="1">
      <alignment horizontal="right" vertical="center"/>
      <protection locked="0"/>
    </xf>
    <xf numFmtId="177" fontId="7" fillId="0" borderId="52" xfId="1" applyNumberFormat="1" applyFont="1" applyFill="1" applyBorder="1" applyAlignment="1" applyProtection="1">
      <alignment horizontal="right" vertical="center"/>
      <protection locked="0"/>
    </xf>
    <xf numFmtId="0" fontId="7" fillId="0" borderId="126" xfId="0" applyFont="1" applyFill="1" applyBorder="1" applyAlignment="1" applyProtection="1">
      <alignment horizontal="centerContinuous" vertical="center"/>
      <protection locked="0"/>
    </xf>
    <xf numFmtId="177" fontId="7" fillId="0" borderId="87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protection locked="0"/>
    </xf>
    <xf numFmtId="0" fontId="16" fillId="0" borderId="0" xfId="0" applyFont="1" applyFill="1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179" fontId="19" fillId="0" borderId="38" xfId="0" applyNumberFormat="1" applyFont="1" applyFill="1" applyBorder="1" applyAlignment="1" applyProtection="1">
      <alignment vertical="center"/>
      <protection locked="0"/>
    </xf>
    <xf numFmtId="179" fontId="19" fillId="0" borderId="39" xfId="0" applyNumberFormat="1" applyFont="1" applyFill="1" applyBorder="1" applyAlignment="1" applyProtection="1">
      <alignment vertical="center"/>
      <protection locked="0"/>
    </xf>
    <xf numFmtId="179" fontId="19" fillId="0" borderId="95" xfId="0" applyNumberFormat="1" applyFont="1" applyFill="1" applyBorder="1" applyAlignment="1" applyProtection="1">
      <alignment vertical="center"/>
      <protection locked="0"/>
    </xf>
    <xf numFmtId="179" fontId="19" fillId="0" borderId="43" xfId="0" applyNumberFormat="1" applyFont="1" applyFill="1" applyBorder="1" applyAlignment="1" applyProtection="1">
      <alignment vertical="center"/>
    </xf>
    <xf numFmtId="179" fontId="19" fillId="0" borderId="4" xfId="0" applyNumberFormat="1" applyFont="1" applyFill="1" applyBorder="1" applyAlignment="1" applyProtection="1">
      <alignment vertical="center"/>
      <protection locked="0"/>
    </xf>
    <xf numFmtId="179" fontId="19" fillId="0" borderId="42" xfId="0" applyNumberFormat="1" applyFont="1" applyFill="1" applyBorder="1" applyAlignment="1" applyProtection="1">
      <alignment vertical="center"/>
      <protection locked="0"/>
    </xf>
    <xf numFmtId="179" fontId="19" fillId="0" borderId="40" xfId="0" applyNumberFormat="1" applyFont="1" applyFill="1" applyBorder="1" applyAlignment="1" applyProtection="1">
      <alignment vertical="center"/>
      <protection locked="0"/>
    </xf>
    <xf numFmtId="179" fontId="19" fillId="0" borderId="8" xfId="0" applyNumberFormat="1" applyFont="1" applyFill="1" applyBorder="1" applyAlignment="1" applyProtection="1">
      <alignment vertical="center"/>
    </xf>
    <xf numFmtId="179" fontId="19" fillId="0" borderId="121" xfId="1" applyNumberFormat="1" applyFont="1" applyFill="1" applyBorder="1" applyAlignment="1" applyProtection="1">
      <alignment vertical="center"/>
      <protection locked="0"/>
    </xf>
    <xf numFmtId="179" fontId="19" fillId="0" borderId="95" xfId="1" applyNumberFormat="1" applyFont="1" applyFill="1" applyBorder="1" applyAlignment="1" applyProtection="1">
      <alignment vertical="center"/>
      <protection locked="0"/>
    </xf>
    <xf numFmtId="179" fontId="19" fillId="0" borderId="43" xfId="1" applyNumberFormat="1" applyFont="1" applyFill="1" applyBorder="1" applyAlignment="1" applyProtection="1">
      <alignment vertical="center"/>
    </xf>
    <xf numFmtId="179" fontId="19" fillId="0" borderId="42" xfId="1" applyNumberFormat="1" applyFont="1" applyFill="1" applyBorder="1" applyAlignment="1" applyProtection="1">
      <alignment vertical="center"/>
      <protection locked="0"/>
    </xf>
    <xf numFmtId="179" fontId="19" fillId="0" borderId="44" xfId="1" applyNumberFormat="1" applyFont="1" applyFill="1" applyBorder="1" applyAlignment="1" applyProtection="1">
      <alignment vertical="center"/>
    </xf>
    <xf numFmtId="179" fontId="19" fillId="0" borderId="112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7" fillId="0" borderId="21" xfId="0" applyFont="1" applyFill="1" applyBorder="1" applyAlignment="1" applyProtection="1">
      <alignment horizontal="distributed" vertical="center"/>
      <protection locked="0"/>
    </xf>
    <xf numFmtId="0" fontId="7" fillId="0" borderId="94" xfId="0" applyFont="1" applyFill="1" applyBorder="1" applyAlignment="1" applyProtection="1">
      <alignment horizontal="distributed" vertical="center"/>
      <protection locked="0"/>
    </xf>
    <xf numFmtId="0" fontId="7" fillId="0" borderId="32" xfId="0" applyFont="1" applyFill="1" applyBorder="1" applyAlignment="1" applyProtection="1">
      <alignment horizontal="distributed" vertical="center"/>
      <protection locked="0"/>
    </xf>
    <xf numFmtId="0" fontId="7" fillId="0" borderId="31" xfId="0" applyFont="1" applyFill="1" applyBorder="1" applyAlignment="1" applyProtection="1">
      <alignment horizontal="distributed" vertical="center" wrapText="1"/>
      <protection locked="0"/>
    </xf>
    <xf numFmtId="0" fontId="7" fillId="0" borderId="94" xfId="0" applyFont="1" applyFill="1" applyBorder="1" applyAlignment="1" applyProtection="1">
      <alignment horizontal="distributed" vertical="center" wrapText="1"/>
      <protection locked="0"/>
    </xf>
    <xf numFmtId="0" fontId="7" fillId="0" borderId="57" xfId="0" applyFont="1" applyFill="1" applyBorder="1" applyAlignment="1" applyProtection="1">
      <alignment horizontal="distributed" vertical="center"/>
      <protection locked="0"/>
    </xf>
    <xf numFmtId="0" fontId="7" fillId="0" borderId="115" xfId="0" applyFont="1" applyFill="1" applyBorder="1" applyAlignment="1" applyProtection="1">
      <alignment horizontal="distributed" vertical="center"/>
      <protection locked="0"/>
    </xf>
    <xf numFmtId="0" fontId="20" fillId="0" borderId="0" xfId="0" applyFont="1" applyFill="1" applyProtection="1">
      <protection locked="0"/>
    </xf>
    <xf numFmtId="176" fontId="7" fillId="0" borderId="35" xfId="2" applyNumberFormat="1" applyFont="1" applyFill="1" applyBorder="1" applyAlignment="1" applyProtection="1">
      <alignment horizontal="right" vertical="center"/>
      <protection locked="0"/>
    </xf>
    <xf numFmtId="176" fontId="7" fillId="0" borderId="36" xfId="2" applyNumberFormat="1" applyFont="1" applyFill="1" applyBorder="1" applyAlignment="1" applyProtection="1">
      <alignment horizontal="right" vertical="center"/>
      <protection locked="0"/>
    </xf>
    <xf numFmtId="176" fontId="7" fillId="0" borderId="37" xfId="2" applyNumberFormat="1" applyFont="1" applyFill="1" applyBorder="1" applyAlignment="1" applyProtection="1">
      <alignment horizontal="right" vertical="center"/>
      <protection locked="0"/>
    </xf>
    <xf numFmtId="176" fontId="7" fillId="0" borderId="38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9" fontId="7" fillId="0" borderId="39" xfId="2" applyNumberFormat="1" applyFont="1" applyFill="1" applyBorder="1" applyAlignment="1" applyProtection="1">
      <alignment vertical="center"/>
      <protection locked="0"/>
    </xf>
    <xf numFmtId="179" fontId="7" fillId="0" borderId="40" xfId="2" applyNumberFormat="1" applyFont="1" applyFill="1" applyBorder="1" applyAlignment="1" applyProtection="1">
      <alignment vertical="center"/>
      <protection locked="0"/>
    </xf>
    <xf numFmtId="176" fontId="7" fillId="0" borderId="4" xfId="2" applyNumberFormat="1" applyFont="1" applyFill="1" applyBorder="1" applyAlignment="1" applyProtection="1">
      <alignment vertical="center"/>
    </xf>
    <xf numFmtId="179" fontId="7" fillId="0" borderId="4" xfId="2" applyNumberFormat="1" applyFont="1" applyFill="1" applyBorder="1" applyAlignment="1" applyProtection="1">
      <alignment vertical="center"/>
      <protection locked="0"/>
    </xf>
    <xf numFmtId="176" fontId="7" fillId="0" borderId="3" xfId="2" applyNumberFormat="1" applyFont="1" applyFill="1" applyBorder="1" applyAlignment="1" applyProtection="1">
      <alignment vertical="center"/>
    </xf>
    <xf numFmtId="179" fontId="7" fillId="0" borderId="41" xfId="2" applyNumberFormat="1" applyFont="1" applyFill="1" applyBorder="1" applyAlignment="1" applyProtection="1">
      <alignment vertical="center"/>
      <protection locked="0"/>
    </xf>
    <xf numFmtId="179" fontId="7" fillId="0" borderId="42" xfId="2" applyNumberFormat="1" applyFont="1" applyFill="1" applyBorder="1" applyAlignment="1" applyProtection="1">
      <alignment vertical="center"/>
      <protection locked="0"/>
    </xf>
    <xf numFmtId="176" fontId="7" fillId="0" borderId="43" xfId="2" applyNumberFormat="1" applyFont="1" applyFill="1" applyBorder="1" applyAlignment="1" applyProtection="1">
      <alignment vertical="center"/>
    </xf>
    <xf numFmtId="176" fontId="7" fillId="0" borderId="42" xfId="2" applyNumberFormat="1" applyFont="1" applyFill="1" applyBorder="1" applyAlignment="1" applyProtection="1">
      <alignment vertical="center"/>
    </xf>
    <xf numFmtId="176" fontId="7" fillId="0" borderId="40" xfId="2" applyNumberFormat="1" applyFont="1" applyFill="1" applyBorder="1" applyAlignment="1" applyProtection="1">
      <alignment vertical="center"/>
    </xf>
    <xf numFmtId="176" fontId="7" fillId="0" borderId="44" xfId="2" applyNumberFormat="1" applyFont="1" applyFill="1" applyBorder="1" applyAlignment="1" applyProtection="1">
      <alignment vertical="center"/>
    </xf>
    <xf numFmtId="176" fontId="7" fillId="0" borderId="45" xfId="2" applyNumberFormat="1" applyFont="1" applyFill="1" applyBorder="1" applyAlignment="1" applyProtection="1">
      <alignment horizontal="right" vertical="center"/>
      <protection locked="0"/>
    </xf>
    <xf numFmtId="176" fontId="7" fillId="0" borderId="46" xfId="2" applyNumberFormat="1" applyFont="1" applyFill="1" applyBorder="1" applyAlignment="1" applyProtection="1">
      <alignment horizontal="right" vertical="center"/>
      <protection locked="0"/>
    </xf>
    <xf numFmtId="176" fontId="7" fillId="0" borderId="47" xfId="2" applyNumberFormat="1" applyFont="1" applyFill="1" applyBorder="1" applyAlignment="1" applyProtection="1">
      <alignment horizontal="right" vertical="center"/>
      <protection locked="0"/>
    </xf>
    <xf numFmtId="176" fontId="7" fillId="0" borderId="48" xfId="2" applyNumberFormat="1" applyFont="1" applyFill="1" applyBorder="1" applyAlignment="1" applyProtection="1">
      <alignment vertical="center"/>
      <protection locked="0"/>
    </xf>
    <xf numFmtId="176" fontId="7" fillId="0" borderId="46" xfId="2" applyNumberFormat="1" applyFont="1" applyFill="1" applyBorder="1" applyAlignment="1" applyProtection="1">
      <alignment vertical="center"/>
      <protection locked="0"/>
    </xf>
    <xf numFmtId="179" fontId="7" fillId="0" borderId="46" xfId="2" applyNumberFormat="1" applyFont="1" applyFill="1" applyBorder="1" applyAlignment="1" applyProtection="1">
      <alignment vertical="center"/>
      <protection locked="0"/>
    </xf>
    <xf numFmtId="179" fontId="7" fillId="0" borderId="47" xfId="2" applyNumberFormat="1" applyFont="1" applyFill="1" applyBorder="1" applyAlignment="1" applyProtection="1">
      <alignment vertical="center"/>
      <protection locked="0"/>
    </xf>
    <xf numFmtId="179" fontId="7" fillId="0" borderId="15" xfId="2" applyNumberFormat="1" applyFont="1" applyFill="1" applyBorder="1" applyAlignment="1" applyProtection="1">
      <alignment vertical="center"/>
      <protection locked="0"/>
    </xf>
    <xf numFmtId="176" fontId="7" fillId="0" borderId="14" xfId="2" applyNumberFormat="1" applyFont="1" applyFill="1" applyBorder="1" applyAlignment="1" applyProtection="1">
      <alignment vertical="center"/>
    </xf>
    <xf numFmtId="179" fontId="7" fillId="0" borderId="49" xfId="2" applyNumberFormat="1" applyFont="1" applyFill="1" applyBorder="1" applyAlignment="1" applyProtection="1">
      <alignment vertical="center"/>
      <protection locked="0"/>
    </xf>
    <xf numFmtId="179" fontId="7" fillId="0" borderId="50" xfId="2" applyNumberFormat="1" applyFont="1" applyFill="1" applyBorder="1" applyAlignment="1" applyProtection="1">
      <alignment vertical="center"/>
      <protection locked="0"/>
    </xf>
    <xf numFmtId="176" fontId="7" fillId="0" borderId="50" xfId="2" applyNumberFormat="1" applyFont="1" applyFill="1" applyBorder="1" applyAlignment="1" applyProtection="1">
      <alignment vertical="center"/>
    </xf>
    <xf numFmtId="176" fontId="7" fillId="0" borderId="47" xfId="2" applyNumberFormat="1" applyFont="1" applyFill="1" applyBorder="1" applyAlignment="1" applyProtection="1">
      <alignment vertical="center"/>
    </xf>
    <xf numFmtId="176" fontId="7" fillId="0" borderId="52" xfId="2" applyNumberFormat="1" applyFont="1" applyFill="1" applyBorder="1" applyAlignment="1" applyProtection="1">
      <alignment vertical="center"/>
    </xf>
    <xf numFmtId="176" fontId="7" fillId="0" borderId="47" xfId="2" applyNumberFormat="1" applyFont="1" applyFill="1" applyBorder="1" applyAlignment="1" applyProtection="1">
      <alignment vertical="center"/>
      <protection locked="0"/>
    </xf>
    <xf numFmtId="176" fontId="7" fillId="0" borderId="15" xfId="2" applyNumberFormat="1" applyFont="1" applyFill="1" applyBorder="1" applyAlignment="1" applyProtection="1">
      <alignment vertical="center"/>
      <protection locked="0"/>
    </xf>
    <xf numFmtId="176" fontId="7" fillId="0" borderId="49" xfId="2" applyNumberFormat="1" applyFont="1" applyFill="1" applyBorder="1" applyAlignment="1" applyProtection="1">
      <alignment vertical="center"/>
      <protection locked="0"/>
    </xf>
    <xf numFmtId="176" fontId="7" fillId="0" borderId="50" xfId="2" applyNumberFormat="1" applyFont="1" applyFill="1" applyBorder="1" applyAlignment="1" applyProtection="1">
      <alignment vertical="center"/>
      <protection locked="0"/>
    </xf>
    <xf numFmtId="176" fontId="7" fillId="0" borderId="45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6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7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54" xfId="2" applyNumberFormat="1" applyFont="1" applyFill="1" applyBorder="1" applyAlignment="1" applyProtection="1">
      <alignment horizontal="right" vertical="center"/>
      <protection locked="0"/>
    </xf>
    <xf numFmtId="176" fontId="7" fillId="0" borderId="25" xfId="2" applyNumberFormat="1" applyFont="1" applyFill="1" applyBorder="1" applyAlignment="1" applyProtection="1">
      <alignment horizontal="right" vertical="center"/>
      <protection locked="0"/>
    </xf>
    <xf numFmtId="176" fontId="7" fillId="0" borderId="26" xfId="2" applyNumberFormat="1" applyFont="1" applyFill="1" applyBorder="1" applyAlignment="1" applyProtection="1">
      <alignment horizontal="right" vertical="center"/>
      <protection locked="0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25" xfId="2" applyNumberFormat="1" applyFont="1" applyFill="1" applyBorder="1" applyAlignment="1" applyProtection="1">
      <alignment vertical="center"/>
      <protection locked="0"/>
    </xf>
    <xf numFmtId="179" fontId="7" fillId="0" borderId="25" xfId="2" applyNumberFormat="1" applyFont="1" applyFill="1" applyBorder="1" applyAlignment="1" applyProtection="1">
      <alignment vertical="center"/>
      <protection locked="0"/>
    </xf>
    <xf numFmtId="179" fontId="7" fillId="0" borderId="26" xfId="2" applyNumberFormat="1" applyFont="1" applyFill="1" applyBorder="1" applyAlignment="1" applyProtection="1">
      <alignment vertical="center"/>
      <protection locked="0"/>
    </xf>
    <xf numFmtId="176" fontId="7" fillId="0" borderId="55" xfId="2" applyNumberFormat="1" applyFont="1" applyFill="1" applyBorder="1" applyAlignment="1" applyProtection="1">
      <alignment vertical="center"/>
    </xf>
    <xf numFmtId="179" fontId="7" fillId="0" borderId="55" xfId="2" applyNumberFormat="1" applyFont="1" applyFill="1" applyBorder="1" applyAlignment="1" applyProtection="1">
      <alignment vertical="center"/>
      <protection locked="0"/>
    </xf>
    <xf numFmtId="176" fontId="7" fillId="0" borderId="56" xfId="2" applyNumberFormat="1" applyFont="1" applyFill="1" applyBorder="1" applyAlignment="1" applyProtection="1">
      <alignment vertical="center"/>
    </xf>
    <xf numFmtId="179" fontId="7" fillId="0" borderId="30" xfId="2" applyNumberFormat="1" applyFont="1" applyFill="1" applyBorder="1" applyAlignment="1" applyProtection="1">
      <alignment vertical="center"/>
      <protection locked="0"/>
    </xf>
    <xf numFmtId="179" fontId="7" fillId="0" borderId="31" xfId="2" applyNumberFormat="1" applyFont="1" applyFill="1" applyBorder="1" applyAlignment="1" applyProtection="1">
      <alignment vertical="center"/>
      <protection locked="0"/>
    </xf>
    <xf numFmtId="176" fontId="7" fillId="0" borderId="32" xfId="2" applyNumberFormat="1" applyFont="1" applyFill="1" applyBorder="1" applyAlignment="1" applyProtection="1">
      <alignment vertical="center"/>
    </xf>
    <xf numFmtId="176" fontId="7" fillId="0" borderId="31" xfId="2" applyNumberFormat="1" applyFont="1" applyFill="1" applyBorder="1" applyAlignment="1" applyProtection="1">
      <alignment vertical="center"/>
    </xf>
    <xf numFmtId="176" fontId="7" fillId="0" borderId="26" xfId="2" applyNumberFormat="1" applyFont="1" applyFill="1" applyBorder="1" applyAlignment="1" applyProtection="1">
      <alignment vertical="center"/>
    </xf>
    <xf numFmtId="176" fontId="7" fillId="0" borderId="57" xfId="2" applyNumberFormat="1" applyFont="1" applyFill="1" applyBorder="1" applyAlignment="1" applyProtection="1">
      <alignment vertical="center"/>
    </xf>
    <xf numFmtId="176" fontId="7" fillId="0" borderId="54" xfId="2" applyNumberFormat="1" applyFont="1" applyFill="1" applyBorder="1" applyAlignment="1" applyProtection="1">
      <alignment vertical="center"/>
    </xf>
    <xf numFmtId="176" fontId="7" fillId="0" borderId="25" xfId="2" applyNumberFormat="1" applyFont="1" applyFill="1" applyBorder="1" applyAlignment="1" applyProtection="1">
      <alignment vertical="center"/>
    </xf>
    <xf numFmtId="176" fontId="7" fillId="0" borderId="24" xfId="2" applyNumberFormat="1" applyFont="1" applyFill="1" applyBorder="1" applyAlignment="1" applyProtection="1">
      <alignment vertical="center"/>
    </xf>
    <xf numFmtId="176" fontId="7" fillId="0" borderId="30" xfId="2" applyNumberFormat="1" applyFont="1" applyFill="1" applyBorder="1" applyAlignment="1" applyProtection="1">
      <alignment vertical="center"/>
    </xf>
    <xf numFmtId="176" fontId="7" fillId="0" borderId="37" xfId="2" applyNumberFormat="1" applyFont="1" applyFill="1" applyBorder="1" applyAlignment="1" applyProtection="1">
      <alignment horizontal="right" vertical="center"/>
    </xf>
    <xf numFmtId="179" fontId="7" fillId="0" borderId="67" xfId="0" applyNumberFormat="1" applyFont="1" applyFill="1" applyBorder="1" applyAlignment="1" applyProtection="1">
      <alignment vertical="center"/>
      <protection locked="0"/>
    </xf>
    <xf numFmtId="179" fontId="7" fillId="0" borderId="36" xfId="0" applyNumberFormat="1" applyFont="1" applyFill="1" applyBorder="1" applyAlignment="1" applyProtection="1">
      <alignment vertical="center"/>
      <protection locked="0"/>
    </xf>
    <xf numFmtId="179" fontId="7" fillId="0" borderId="37" xfId="0" applyNumberFormat="1" applyFont="1" applyFill="1" applyBorder="1" applyAlignment="1" applyProtection="1">
      <alignment vertical="center"/>
      <protection locked="0"/>
    </xf>
    <xf numFmtId="179" fontId="7" fillId="0" borderId="68" xfId="2" applyNumberFormat="1" applyFont="1" applyFill="1" applyBorder="1" applyAlignment="1" applyProtection="1">
      <alignment vertical="center"/>
      <protection locked="0"/>
    </xf>
    <xf numFmtId="176" fontId="7" fillId="0" borderId="69" xfId="2" applyNumberFormat="1" applyFont="1" applyFill="1" applyBorder="1" applyAlignment="1" applyProtection="1">
      <alignment vertical="center"/>
    </xf>
    <xf numFmtId="179" fontId="7" fillId="0" borderId="70" xfId="2" applyNumberFormat="1" applyFont="1" applyFill="1" applyBorder="1" applyAlignment="1" applyProtection="1">
      <alignment vertical="center"/>
      <protection locked="0"/>
    </xf>
    <xf numFmtId="179" fontId="7" fillId="0" borderId="37" xfId="2" applyNumberFormat="1" applyFont="1" applyFill="1" applyBorder="1" applyAlignment="1" applyProtection="1">
      <alignment vertical="center"/>
      <protection locked="0"/>
    </xf>
    <xf numFmtId="179" fontId="7" fillId="0" borderId="71" xfId="2" applyNumberFormat="1" applyFont="1" applyFill="1" applyBorder="1" applyAlignment="1" applyProtection="1">
      <alignment vertical="center"/>
      <protection locked="0"/>
    </xf>
    <xf numFmtId="179" fontId="7" fillId="0" borderId="67" xfId="2" applyNumberFormat="1" applyFont="1" applyFill="1" applyBorder="1" applyAlignment="1" applyProtection="1">
      <alignment vertical="center"/>
      <protection locked="0"/>
    </xf>
    <xf numFmtId="176" fontId="7" fillId="0" borderId="47" xfId="2" applyNumberFormat="1" applyFont="1" applyFill="1" applyBorder="1" applyAlignment="1" applyProtection="1">
      <alignment horizontal="right" vertical="center"/>
    </xf>
    <xf numFmtId="179" fontId="7" fillId="0" borderId="50" xfId="0" applyNumberFormat="1" applyFont="1" applyFill="1" applyBorder="1" applyAlignment="1" applyProtection="1">
      <alignment vertical="center"/>
      <protection locked="0"/>
    </xf>
    <xf numFmtId="179" fontId="7" fillId="0" borderId="46" xfId="0" applyNumberFormat="1" applyFont="1" applyFill="1" applyBorder="1" applyAlignment="1" applyProtection="1">
      <alignment vertical="center"/>
      <protection locked="0"/>
    </xf>
    <xf numFmtId="179" fontId="7" fillId="0" borderId="47" xfId="0" applyNumberFormat="1" applyFont="1" applyFill="1" applyBorder="1" applyAlignment="1" applyProtection="1">
      <alignment vertical="center"/>
      <protection locked="0"/>
    </xf>
    <xf numFmtId="176" fontId="7" fillId="0" borderId="73" xfId="2" applyNumberFormat="1" applyFont="1" applyFill="1" applyBorder="1" applyAlignment="1" applyProtection="1">
      <alignment vertical="center"/>
    </xf>
    <xf numFmtId="179" fontId="7" fillId="0" borderId="48" xfId="2" applyNumberFormat="1" applyFont="1" applyFill="1" applyBorder="1" applyAlignment="1" applyProtection="1">
      <alignment vertical="center"/>
      <protection locked="0"/>
    </xf>
    <xf numFmtId="176" fontId="7" fillId="0" borderId="50" xfId="0" applyNumberFormat="1" applyFont="1" applyFill="1" applyBorder="1" applyAlignment="1" applyProtection="1">
      <alignment vertical="center"/>
      <protection locked="0"/>
    </xf>
    <xf numFmtId="176" fontId="7" fillId="0" borderId="46" xfId="0" applyNumberFormat="1" applyFont="1" applyFill="1" applyBorder="1" applyAlignment="1" applyProtection="1">
      <alignment vertical="center"/>
      <protection locked="0"/>
    </xf>
    <xf numFmtId="176" fontId="7" fillId="0" borderId="47" xfId="0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horizontal="right" vertical="center"/>
      <protection locked="0"/>
    </xf>
    <xf numFmtId="176" fontId="7" fillId="0" borderId="11" xfId="2" applyNumberFormat="1" applyFont="1" applyFill="1" applyBorder="1" applyAlignment="1" applyProtection="1">
      <alignment horizontal="right" vertical="center"/>
      <protection locked="0"/>
    </xf>
    <xf numFmtId="176" fontId="7" fillId="0" borderId="12" xfId="2" applyNumberFormat="1" applyFont="1" applyFill="1" applyBorder="1" applyAlignment="1" applyProtection="1">
      <alignment horizontal="right" vertical="center"/>
    </xf>
    <xf numFmtId="179" fontId="7" fillId="0" borderId="75" xfId="0" applyNumberFormat="1" applyFont="1" applyFill="1" applyBorder="1" applyAlignment="1" applyProtection="1">
      <alignment vertical="center"/>
      <protection locked="0"/>
    </xf>
    <xf numFmtId="179" fontId="7" fillId="0" borderId="11" xfId="0" applyNumberFormat="1" applyFont="1" applyFill="1" applyBorder="1" applyAlignment="1" applyProtection="1">
      <alignment vertical="center"/>
      <protection locked="0"/>
    </xf>
    <xf numFmtId="179" fontId="7" fillId="0" borderId="12" xfId="0" applyNumberFormat="1" applyFont="1" applyFill="1" applyBorder="1" applyAlignment="1" applyProtection="1">
      <alignment vertical="center"/>
      <protection locked="0"/>
    </xf>
    <xf numFmtId="179" fontId="7" fillId="0" borderId="76" xfId="2" applyNumberFormat="1" applyFont="1" applyFill="1" applyBorder="1" applyAlignment="1" applyProtection="1">
      <alignment vertical="center"/>
      <protection locked="0"/>
    </xf>
    <xf numFmtId="176" fontId="7" fillId="0" borderId="77" xfId="2" applyNumberFormat="1" applyFont="1" applyFill="1" applyBorder="1" applyAlignment="1" applyProtection="1">
      <alignment vertical="center"/>
    </xf>
    <xf numFmtId="179" fontId="7" fillId="0" borderId="78" xfId="2" applyNumberFormat="1" applyFont="1" applyFill="1" applyBorder="1" applyAlignment="1" applyProtection="1">
      <alignment vertical="center"/>
      <protection locked="0"/>
    </xf>
    <xf numFmtId="179" fontId="7" fillId="0" borderId="12" xfId="2" applyNumberFormat="1" applyFont="1" applyFill="1" applyBorder="1" applyAlignment="1" applyProtection="1">
      <alignment vertical="center"/>
      <protection locked="0"/>
    </xf>
    <xf numFmtId="179" fontId="7" fillId="0" borderId="11" xfId="2" applyNumberFormat="1" applyFont="1" applyFill="1" applyBorder="1" applyAlignment="1" applyProtection="1">
      <alignment vertical="center"/>
      <protection locked="0"/>
    </xf>
    <xf numFmtId="179" fontId="7" fillId="0" borderId="75" xfId="2" applyNumberFormat="1" applyFont="1" applyFill="1" applyBorder="1" applyAlignment="1" applyProtection="1">
      <alignment vertical="center"/>
      <protection locked="0"/>
    </xf>
    <xf numFmtId="176" fontId="7" fillId="0" borderId="80" xfId="2" applyNumberFormat="1" applyFont="1" applyFill="1" applyBorder="1" applyAlignment="1" applyProtection="1">
      <alignment horizontal="right" vertical="center"/>
    </xf>
    <xf numFmtId="176" fontId="7" fillId="0" borderId="81" xfId="2" applyNumberFormat="1" applyFont="1" applyFill="1" applyBorder="1" applyAlignment="1" applyProtection="1">
      <alignment horizontal="right" vertical="center"/>
    </xf>
    <xf numFmtId="176" fontId="7" fillId="0" borderId="82" xfId="2" applyNumberFormat="1" applyFont="1" applyFill="1" applyBorder="1" applyAlignment="1" applyProtection="1">
      <alignment horizontal="right" vertical="center"/>
    </xf>
    <xf numFmtId="176" fontId="7" fillId="0" borderId="83" xfId="0" applyNumberFormat="1" applyFont="1" applyFill="1" applyBorder="1" applyAlignment="1" applyProtection="1">
      <alignment vertical="center"/>
    </xf>
    <xf numFmtId="176" fontId="7" fillId="0" borderId="81" xfId="0" applyNumberFormat="1" applyFont="1" applyFill="1" applyBorder="1" applyAlignment="1" applyProtection="1">
      <alignment vertical="center"/>
    </xf>
    <xf numFmtId="176" fontId="7" fillId="0" borderId="82" xfId="0" applyNumberFormat="1" applyFont="1" applyFill="1" applyBorder="1" applyAlignment="1" applyProtection="1">
      <alignment vertical="center"/>
    </xf>
    <xf numFmtId="176" fontId="7" fillId="0" borderId="85" xfId="2" applyNumberFormat="1" applyFont="1" applyFill="1" applyBorder="1" applyAlignment="1" applyProtection="1">
      <alignment vertical="center"/>
    </xf>
    <xf numFmtId="176" fontId="7" fillId="0" borderId="95" xfId="2" applyNumberFormat="1" applyFont="1" applyFill="1" applyBorder="1" applyAlignment="1" applyProtection="1">
      <alignment vertical="center"/>
      <protection locked="0"/>
    </xf>
    <xf numFmtId="176" fontId="7" fillId="0" borderId="4" xfId="2" applyNumberFormat="1" applyFont="1" applyFill="1" applyBorder="1" applyAlignment="1" applyProtection="1">
      <alignment vertical="center"/>
      <protection locked="0"/>
    </xf>
    <xf numFmtId="176" fontId="7" fillId="0" borderId="40" xfId="2" applyNumberFormat="1" applyFont="1" applyFill="1" applyBorder="1" applyAlignment="1" applyProtection="1">
      <alignment vertical="center"/>
      <protection locked="0"/>
    </xf>
    <xf numFmtId="176" fontId="7" fillId="0" borderId="98" xfId="2" applyNumberFormat="1" applyFont="1" applyFill="1" applyBorder="1" applyAlignment="1" applyProtection="1">
      <alignment vertical="center"/>
      <protection locked="0"/>
    </xf>
    <xf numFmtId="179" fontId="7" fillId="0" borderId="98" xfId="2" applyNumberFormat="1" applyFont="1" applyFill="1" applyBorder="1" applyAlignment="1" applyProtection="1">
      <alignment vertical="center"/>
      <protection locked="0"/>
    </xf>
    <xf numFmtId="176" fontId="7" fillId="0" borderId="94" xfId="2" applyNumberFormat="1" applyFont="1" applyFill="1" applyBorder="1" applyAlignment="1" applyProtection="1">
      <alignment vertical="center"/>
      <protection locked="0"/>
    </xf>
    <xf numFmtId="176" fontId="7" fillId="0" borderId="55" xfId="2" applyNumberFormat="1" applyFont="1" applyFill="1" applyBorder="1" applyAlignment="1" applyProtection="1">
      <alignment vertical="center"/>
      <protection locked="0"/>
    </xf>
    <xf numFmtId="176" fontId="7" fillId="0" borderId="94" xfId="2" applyNumberFormat="1" applyFont="1" applyFill="1" applyBorder="1" applyAlignment="1" applyProtection="1">
      <alignment vertical="center"/>
    </xf>
    <xf numFmtId="176" fontId="7" fillId="0" borderId="42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180" fontId="7" fillId="0" borderId="4" xfId="0" applyNumberFormat="1" applyFont="1" applyFill="1" applyBorder="1" applyProtection="1">
      <protection locked="0"/>
    </xf>
    <xf numFmtId="180" fontId="7" fillId="0" borderId="43" xfId="0" applyNumberFormat="1" applyFont="1" applyFill="1" applyBorder="1" applyProtection="1">
      <protection locked="0"/>
    </xf>
    <xf numFmtId="176" fontId="7" fillId="0" borderId="43" xfId="0" applyNumberFormat="1" applyFont="1" applyFill="1" applyBorder="1" applyProtection="1"/>
    <xf numFmtId="180" fontId="7" fillId="0" borderId="15" xfId="0" applyNumberFormat="1" applyFont="1" applyFill="1" applyBorder="1" applyProtection="1">
      <protection locked="0"/>
    </xf>
    <xf numFmtId="180" fontId="7" fillId="0" borderId="51" xfId="0" applyNumberFormat="1" applyFont="1" applyFill="1" applyBorder="1" applyProtection="1">
      <protection locked="0"/>
    </xf>
    <xf numFmtId="176" fontId="7" fillId="0" borderId="51" xfId="0" applyNumberFormat="1" applyFont="1" applyFill="1" applyBorder="1" applyProtection="1"/>
    <xf numFmtId="176" fontId="7" fillId="0" borderId="15" xfId="0" applyNumberFormat="1" applyFont="1" applyFill="1" applyBorder="1" applyProtection="1">
      <protection locked="0"/>
    </xf>
    <xf numFmtId="176" fontId="7" fillId="0" borderId="51" xfId="0" applyNumberFormat="1" applyFont="1" applyFill="1" applyBorder="1" applyProtection="1">
      <protection locked="0"/>
    </xf>
    <xf numFmtId="180" fontId="7" fillId="0" borderId="76" xfId="0" applyNumberFormat="1" applyFont="1" applyFill="1" applyBorder="1" applyProtection="1">
      <protection locked="0"/>
    </xf>
    <xf numFmtId="180" fontId="7" fillId="0" borderId="16" xfId="0" applyNumberFormat="1" applyFont="1" applyFill="1" applyBorder="1" applyProtection="1">
      <protection locked="0"/>
    </xf>
    <xf numFmtId="176" fontId="7" fillId="0" borderId="16" xfId="0" applyNumberFormat="1" applyFont="1" applyFill="1" applyBorder="1" applyProtection="1"/>
    <xf numFmtId="176" fontId="7" fillId="0" borderId="84" xfId="0" applyNumberFormat="1" applyFont="1" applyFill="1" applyBorder="1" applyAlignment="1" applyProtection="1">
      <alignment vertical="center"/>
    </xf>
    <xf numFmtId="176" fontId="7" fillId="0" borderId="87" xfId="0" applyNumberFormat="1" applyFont="1" applyFill="1" applyBorder="1" applyAlignment="1" applyProtection="1">
      <alignment vertical="center"/>
    </xf>
    <xf numFmtId="179" fontId="7" fillId="0" borderId="106" xfId="0" applyNumberFormat="1" applyFont="1" applyFill="1" applyBorder="1" applyAlignment="1" applyProtection="1">
      <alignment vertical="center"/>
      <protection locked="0"/>
    </xf>
    <xf numFmtId="176" fontId="7" fillId="0" borderId="109" xfId="0" applyNumberFormat="1" applyFont="1" applyFill="1" applyBorder="1" applyAlignment="1" applyProtection="1">
      <alignment vertical="center"/>
    </xf>
    <xf numFmtId="179" fontId="7" fillId="0" borderId="109" xfId="0" applyNumberFormat="1" applyFont="1" applyFill="1" applyBorder="1" applyAlignment="1" applyProtection="1">
      <alignment vertical="center"/>
      <protection locked="0"/>
    </xf>
    <xf numFmtId="179" fontId="7" fillId="0" borderId="43" xfId="0" applyNumberFormat="1" applyFont="1" applyFill="1" applyBorder="1" applyAlignment="1" applyProtection="1">
      <alignment vertical="center"/>
      <protection locked="0"/>
    </xf>
    <xf numFmtId="176" fontId="7" fillId="0" borderId="106" xfId="0" applyNumberFormat="1" applyFont="1" applyFill="1" applyBorder="1" applyAlignme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  <protection locked="0"/>
    </xf>
    <xf numFmtId="179" fontId="7" fillId="0" borderId="15" xfId="0" applyNumberFormat="1" applyFont="1" applyFill="1" applyBorder="1" applyAlignment="1" applyProtection="1">
      <alignment vertical="center"/>
      <protection locked="0"/>
    </xf>
    <xf numFmtId="179" fontId="7" fillId="0" borderId="51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</xf>
    <xf numFmtId="176" fontId="7" fillId="0" borderId="15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  <protection locked="0"/>
    </xf>
    <xf numFmtId="179" fontId="7" fillId="0" borderId="76" xfId="0" applyNumberFormat="1" applyFont="1" applyFill="1" applyBorder="1" applyAlignment="1" applyProtection="1">
      <alignment vertical="center"/>
      <protection locked="0"/>
    </xf>
    <xf numFmtId="179" fontId="7" fillId="0" borderId="16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</xf>
    <xf numFmtId="176" fontId="7" fillId="0" borderId="88" xfId="0" applyNumberFormat="1" applyFont="1" applyFill="1" applyBorder="1" applyAlignment="1" applyProtection="1">
      <alignment vertical="center"/>
    </xf>
    <xf numFmtId="176" fontId="7" fillId="0" borderId="106" xfId="0" applyNumberFormat="1" applyFont="1" applyFill="1" applyBorder="1" applyAlignment="1" applyProtection="1">
      <alignment vertical="center"/>
      <protection locked="0"/>
    </xf>
    <xf numFmtId="176" fontId="7" fillId="0" borderId="43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76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  <protection locked="0"/>
    </xf>
    <xf numFmtId="179" fontId="7" fillId="0" borderId="119" xfId="0" applyNumberFormat="1" applyFont="1" applyFill="1" applyBorder="1" applyAlignment="1" applyProtection="1">
      <alignment vertical="center"/>
      <protection locked="0"/>
    </xf>
    <xf numFmtId="179" fontId="7" fillId="0" borderId="16" xfId="0" applyNumberFormat="1" applyFont="1" applyFill="1" applyBorder="1" applyAlignment="1" applyProtection="1">
      <alignment vertical="center"/>
    </xf>
    <xf numFmtId="179" fontId="7" fillId="0" borderId="100" xfId="0" applyNumberFormat="1" applyFont="1" applyFill="1" applyBorder="1" applyAlignment="1" applyProtection="1">
      <alignment vertical="center"/>
    </xf>
    <xf numFmtId="179" fontId="7" fillId="0" borderId="10" xfId="1" applyNumberFormat="1" applyFont="1" applyFill="1" applyBorder="1" applyAlignment="1" applyProtection="1">
      <alignment vertical="center"/>
      <protection locked="0"/>
    </xf>
    <xf numFmtId="179" fontId="7" fillId="0" borderId="119" xfId="1" applyNumberFormat="1" applyFont="1" applyFill="1" applyBorder="1" applyAlignment="1" applyProtection="1">
      <alignment vertical="center"/>
      <protection locked="0"/>
    </xf>
    <xf numFmtId="179" fontId="7" fillId="0" borderId="16" xfId="1" applyNumberFormat="1" applyFont="1" applyFill="1" applyBorder="1" applyAlignment="1" applyProtection="1">
      <alignment vertical="center"/>
    </xf>
    <xf numFmtId="179" fontId="7" fillId="0" borderId="75" xfId="1" applyNumberFormat="1" applyFont="1" applyFill="1" applyBorder="1" applyAlignment="1" applyProtection="1">
      <alignment vertical="center"/>
      <protection locked="0"/>
    </xf>
    <xf numFmtId="179" fontId="7" fillId="0" borderId="110" xfId="1" applyNumberFormat="1" applyFont="1" applyFill="1" applyBorder="1" applyAlignment="1" applyProtection="1">
      <alignment vertical="center"/>
    </xf>
    <xf numFmtId="179" fontId="7" fillId="0" borderId="34" xfId="0" applyNumberFormat="1" applyFont="1" applyFill="1" applyBorder="1" applyAlignment="1" applyProtection="1">
      <alignment vertical="center"/>
      <protection locked="0"/>
    </xf>
    <xf numFmtId="179" fontId="7" fillId="0" borderId="48" xfId="0" applyNumberFormat="1" applyFont="1" applyFill="1" applyBorder="1" applyAlignment="1" applyProtection="1">
      <alignment vertical="center"/>
      <protection locked="0"/>
    </xf>
    <xf numFmtId="179" fontId="7" fillId="0" borderId="98" xfId="0" applyNumberFormat="1" applyFont="1" applyFill="1" applyBorder="1" applyAlignment="1" applyProtection="1">
      <alignment vertical="center"/>
      <protection locked="0"/>
    </xf>
    <xf numFmtId="179" fontId="7" fillId="0" borderId="51" xfId="0" applyNumberFormat="1" applyFont="1" applyFill="1" applyBorder="1" applyAlignment="1" applyProtection="1">
      <alignment vertical="center"/>
    </xf>
    <xf numFmtId="179" fontId="7" fillId="0" borderId="19" xfId="0" applyNumberFormat="1" applyFont="1" applyFill="1" applyBorder="1" applyAlignment="1" applyProtection="1">
      <alignment vertical="center"/>
    </xf>
    <xf numFmtId="179" fontId="7" fillId="0" borderId="45" xfId="1" applyNumberFormat="1" applyFont="1" applyFill="1" applyBorder="1" applyAlignment="1" applyProtection="1">
      <alignment vertical="center"/>
      <protection locked="0"/>
    </xf>
    <xf numFmtId="179" fontId="7" fillId="0" borderId="98" xfId="1" applyNumberFormat="1" applyFont="1" applyFill="1" applyBorder="1" applyAlignment="1" applyProtection="1">
      <alignment vertical="center"/>
      <protection locked="0"/>
    </xf>
    <xf numFmtId="179" fontId="7" fillId="0" borderId="51" xfId="1" applyNumberFormat="1" applyFont="1" applyFill="1" applyBorder="1" applyAlignment="1" applyProtection="1">
      <alignment vertical="center"/>
    </xf>
    <xf numFmtId="179" fontId="7" fillId="0" borderId="50" xfId="1" applyNumberFormat="1" applyFont="1" applyFill="1" applyBorder="1" applyAlignment="1" applyProtection="1">
      <alignment vertical="center"/>
      <protection locked="0"/>
    </xf>
    <xf numFmtId="179" fontId="7" fillId="0" borderId="52" xfId="1" applyNumberFormat="1" applyFont="1" applyFill="1" applyBorder="1" applyAlignment="1" applyProtection="1">
      <alignment vertical="center"/>
    </xf>
    <xf numFmtId="179" fontId="7" fillId="0" borderId="48" xfId="0" applyNumberFormat="1" applyFont="1" applyFill="1" applyBorder="1" applyAlignment="1" applyProtection="1">
      <alignment horizontal="right" vertical="center"/>
      <protection locked="0"/>
    </xf>
    <xf numFmtId="176" fontId="7" fillId="0" borderId="89" xfId="0" applyNumberFormat="1" applyFont="1" applyFill="1" applyBorder="1" applyAlignment="1" applyProtection="1">
      <alignment vertical="center"/>
    </xf>
    <xf numFmtId="176" fontId="7" fillId="0" borderId="127" xfId="0" applyNumberFormat="1" applyFont="1" applyFill="1" applyBorder="1" applyAlignment="1" applyProtection="1">
      <alignment vertical="center"/>
    </xf>
    <xf numFmtId="176" fontId="7" fillId="0" borderId="91" xfId="0" applyNumberFormat="1" applyFont="1" applyFill="1" applyBorder="1" applyAlignment="1" applyProtection="1">
      <alignment vertical="center"/>
    </xf>
    <xf numFmtId="176" fontId="7" fillId="0" borderId="80" xfId="1" applyNumberFormat="1" applyFont="1" applyFill="1" applyBorder="1" applyAlignment="1" applyProtection="1">
      <alignment vertical="center"/>
    </xf>
    <xf numFmtId="176" fontId="7" fillId="0" borderId="127" xfId="1" applyNumberFormat="1" applyFont="1" applyFill="1" applyBorder="1" applyAlignment="1" applyProtection="1">
      <alignment vertical="center"/>
    </xf>
    <xf numFmtId="176" fontId="7" fillId="0" borderId="87" xfId="1" applyNumberFormat="1" applyFont="1" applyFill="1" applyBorder="1" applyAlignment="1" applyProtection="1">
      <alignment vertical="center"/>
    </xf>
    <xf numFmtId="176" fontId="7" fillId="0" borderId="83" xfId="1" applyNumberFormat="1" applyFont="1" applyFill="1" applyBorder="1" applyAlignment="1" applyProtection="1">
      <alignment vertical="center"/>
    </xf>
    <xf numFmtId="176" fontId="7" fillId="0" borderId="128" xfId="1" applyNumberFormat="1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vertical="top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20" xfId="2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7" fillId="0" borderId="21" xfId="2" applyFont="1" applyFill="1" applyBorder="1" applyAlignment="1" applyProtection="1">
      <alignment horizontal="center" vertical="center"/>
      <protection locked="0"/>
    </xf>
    <xf numFmtId="0" fontId="7" fillId="0" borderId="11" xfId="2" applyFont="1" applyFill="1" applyBorder="1" applyAlignment="1" applyProtection="1">
      <alignment horizontal="center" vertical="center"/>
      <protection locked="0"/>
    </xf>
    <xf numFmtId="0" fontId="7" fillId="0" borderId="22" xfId="2" applyFont="1" applyFill="1" applyBorder="1" applyAlignment="1" applyProtection="1">
      <alignment horizontal="center" vertical="center"/>
      <protection locked="0"/>
    </xf>
    <xf numFmtId="0" fontId="7" fillId="0" borderId="12" xfId="2" applyFont="1" applyFill="1" applyBorder="1" applyAlignment="1" applyProtection="1">
      <alignment horizontal="center" vertical="center"/>
      <protection locked="0"/>
    </xf>
    <xf numFmtId="0" fontId="7" fillId="0" borderId="23" xfId="2" applyFont="1" applyFill="1" applyBorder="1" applyAlignment="1" applyProtection="1">
      <alignment horizontal="center" vertical="center"/>
      <protection locked="0"/>
    </xf>
    <xf numFmtId="0" fontId="7" fillId="0" borderId="13" xfId="2" applyFont="1" applyFill="1" applyBorder="1" applyAlignment="1" applyProtection="1">
      <alignment horizontal="distributed" vertical="center" justifyLastLine="1"/>
      <protection locked="0"/>
    </xf>
    <xf numFmtId="0" fontId="7" fillId="0" borderId="14" xfId="2" applyFont="1" applyFill="1" applyBorder="1" applyAlignment="1" applyProtection="1">
      <alignment horizontal="distributed" vertical="center" justifyLastLine="1"/>
      <protection locked="0"/>
    </xf>
    <xf numFmtId="0" fontId="7" fillId="0" borderId="15" xfId="2" applyFont="1" applyFill="1" applyBorder="1" applyAlignment="1" applyProtection="1">
      <alignment horizontal="distributed" vertical="center" justifyLastLine="1"/>
      <protection locked="0"/>
    </xf>
    <xf numFmtId="0" fontId="7" fillId="0" borderId="19" xfId="2" applyFont="1" applyFill="1" applyBorder="1" applyAlignment="1" applyProtection="1">
      <alignment horizontal="distributed" vertical="center" justifyLastLine="1"/>
      <protection locked="0"/>
    </xf>
    <xf numFmtId="0" fontId="7" fillId="0" borderId="58" xfId="2" applyFont="1" applyFill="1" applyBorder="1" applyAlignment="1" applyProtection="1">
      <alignment horizontal="center" vertical="center"/>
      <protection locked="0"/>
    </xf>
    <xf numFmtId="0" fontId="7" fillId="0" borderId="59" xfId="2" applyFont="1" applyFill="1" applyBorder="1" applyAlignment="1" applyProtection="1">
      <alignment horizontal="center" vertical="center"/>
      <protection locked="0"/>
    </xf>
    <xf numFmtId="0" fontId="7" fillId="0" borderId="60" xfId="2" applyFont="1" applyFill="1" applyBorder="1" applyAlignment="1" applyProtection="1">
      <alignment horizontal="center" vertical="center"/>
      <protection locked="0"/>
    </xf>
    <xf numFmtId="0" fontId="7" fillId="0" borderId="61" xfId="2" applyFont="1" applyFill="1" applyBorder="1" applyAlignment="1" applyProtection="1">
      <alignment horizontal="center" vertical="center"/>
      <protection locked="0"/>
    </xf>
    <xf numFmtId="0" fontId="7" fillId="0" borderId="65" xfId="2" applyFont="1" applyFill="1" applyBorder="1" applyAlignment="1" applyProtection="1">
      <alignment horizontal="center" vertical="center"/>
      <protection locked="0"/>
    </xf>
    <xf numFmtId="0" fontId="7" fillId="0" borderId="66" xfId="2" applyFont="1" applyFill="1" applyBorder="1" applyAlignment="1" applyProtection="1">
      <alignment horizontal="center" vertical="center"/>
      <protection locked="0"/>
    </xf>
    <xf numFmtId="0" fontId="7" fillId="0" borderId="16" xfId="2" applyFont="1" applyFill="1" applyBorder="1" applyAlignment="1" applyProtection="1">
      <alignment horizontal="center" vertical="center" wrapText="1" justifyLastLine="1"/>
      <protection locked="0"/>
    </xf>
    <xf numFmtId="0" fontId="7" fillId="0" borderId="28" xfId="2" applyFont="1" applyFill="1" applyBorder="1" applyAlignment="1" applyProtection="1">
      <alignment horizontal="center" vertical="center" wrapText="1" justifyLastLine="1"/>
      <protection locked="0"/>
    </xf>
    <xf numFmtId="0" fontId="7" fillId="0" borderId="17" xfId="2" applyFont="1" applyFill="1" applyBorder="1" applyAlignment="1" applyProtection="1">
      <alignment horizontal="center" vertical="center" justifyLastLine="1"/>
      <protection locked="0"/>
    </xf>
    <xf numFmtId="0" fontId="7" fillId="0" borderId="29" xfId="2" applyFont="1" applyFill="1" applyBorder="1" applyAlignment="1" applyProtection="1">
      <alignment horizontal="center" vertical="center" justifyLastLine="1"/>
      <protection locked="0"/>
    </xf>
    <xf numFmtId="0" fontId="7" fillId="0" borderId="18" xfId="2" applyFont="1" applyFill="1" applyBorder="1" applyAlignment="1" applyProtection="1">
      <alignment horizontal="distributed" vertical="center" justifyLastLine="1"/>
      <protection locked="0"/>
    </xf>
    <xf numFmtId="0" fontId="7" fillId="0" borderId="10" xfId="2" applyFont="1" applyFill="1" applyBorder="1" applyAlignment="1" applyProtection="1">
      <alignment horizontal="center" vertical="center" wrapText="1"/>
      <protection locked="0"/>
    </xf>
    <xf numFmtId="0" fontId="7" fillId="0" borderId="21" xfId="2" applyFont="1" applyFill="1" applyBorder="1" applyAlignment="1" applyProtection="1">
      <alignment horizontal="center" vertical="center" wrapText="1"/>
      <protection locked="0"/>
    </xf>
    <xf numFmtId="0" fontId="7" fillId="0" borderId="13" xfId="2" applyFont="1" applyFill="1" applyBorder="1" applyAlignment="1" applyProtection="1">
      <alignment horizontal="center" vertical="center"/>
      <protection locked="0"/>
    </xf>
    <xf numFmtId="0" fontId="7" fillId="0" borderId="14" xfId="2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 applyProtection="1">
      <alignment horizontal="center" vertical="center"/>
      <protection locked="0"/>
    </xf>
    <xf numFmtId="0" fontId="13" fillId="0" borderId="16" xfId="2" applyFont="1" applyFill="1" applyBorder="1" applyAlignment="1" applyProtection="1">
      <alignment horizontal="center" vertical="center" wrapText="1" justifyLastLine="1"/>
      <protection locked="0"/>
    </xf>
    <xf numFmtId="0" fontId="13" fillId="0" borderId="28" xfId="2" applyFont="1" applyFill="1" applyBorder="1" applyAlignment="1" applyProtection="1">
      <alignment horizontal="center" vertical="center" wrapText="1" justifyLastLine="1"/>
      <protection locked="0"/>
    </xf>
    <xf numFmtId="176" fontId="7" fillId="0" borderId="5" xfId="2" applyNumberFormat="1" applyFont="1" applyFill="1" applyBorder="1" applyAlignment="1" applyProtection="1">
      <alignment horizontal="right" vertical="center"/>
    </xf>
    <xf numFmtId="176" fontId="7" fillId="0" borderId="38" xfId="2" applyNumberFormat="1" applyFont="1" applyFill="1" applyBorder="1" applyAlignment="1" applyProtection="1">
      <alignment horizontal="right" vertical="center"/>
    </xf>
    <xf numFmtId="176" fontId="7" fillId="0" borderId="3" xfId="2" applyNumberFormat="1" applyFont="1" applyFill="1" applyBorder="1" applyAlignment="1" applyProtection="1">
      <alignment horizontal="right" vertical="center"/>
    </xf>
    <xf numFmtId="176" fontId="7" fillId="0" borderId="4" xfId="2" applyNumberFormat="1" applyFont="1" applyFill="1" applyBorder="1" applyAlignment="1" applyProtection="1">
      <alignment horizontal="right" vertical="center"/>
    </xf>
    <xf numFmtId="176" fontId="7" fillId="0" borderId="8" xfId="2" applyNumberFormat="1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distributed" vertical="center"/>
      <protection locked="0"/>
    </xf>
    <xf numFmtId="0" fontId="7" fillId="0" borderId="8" xfId="2" applyFont="1" applyFill="1" applyBorder="1" applyAlignment="1" applyProtection="1">
      <alignment horizontal="distributed" vertical="center"/>
      <protection locked="0"/>
    </xf>
    <xf numFmtId="176" fontId="7" fillId="0" borderId="13" xfId="2" applyNumberFormat="1" applyFont="1" applyFill="1" applyBorder="1" applyAlignment="1" applyProtection="1">
      <alignment horizontal="right" vertical="center"/>
    </xf>
    <xf numFmtId="176" fontId="7" fillId="0" borderId="48" xfId="2" applyNumberFormat="1" applyFont="1" applyFill="1" applyBorder="1" applyAlignment="1" applyProtection="1">
      <alignment horizontal="right" vertical="center"/>
    </xf>
    <xf numFmtId="176" fontId="7" fillId="0" borderId="14" xfId="2" applyNumberFormat="1" applyFont="1" applyFill="1" applyBorder="1" applyAlignment="1" applyProtection="1">
      <alignment horizontal="right" vertical="center"/>
    </xf>
    <xf numFmtId="176" fontId="7" fillId="0" borderId="15" xfId="2" applyNumberFormat="1" applyFont="1" applyFill="1" applyBorder="1" applyAlignment="1" applyProtection="1">
      <alignment horizontal="right" vertical="center"/>
    </xf>
    <xf numFmtId="176" fontId="7" fillId="0" borderId="19" xfId="2" applyNumberFormat="1" applyFont="1" applyFill="1" applyBorder="1" applyAlignment="1" applyProtection="1">
      <alignment horizontal="right" vertical="center"/>
    </xf>
    <xf numFmtId="0" fontId="7" fillId="0" borderId="74" xfId="2" applyFont="1" applyFill="1" applyBorder="1" applyAlignment="1" applyProtection="1">
      <alignment horizontal="distributed" vertical="center"/>
      <protection locked="0"/>
    </xf>
    <xf numFmtId="0" fontId="7" fillId="0" borderId="19" xfId="2" applyFont="1" applyFill="1" applyBorder="1" applyAlignment="1" applyProtection="1">
      <alignment horizontal="distributed" vertical="center"/>
      <protection locked="0"/>
    </xf>
    <xf numFmtId="0" fontId="7" fillId="0" borderId="17" xfId="2" applyFont="1" applyFill="1" applyBorder="1" applyAlignment="1" applyProtection="1">
      <alignment horizontal="center" vertical="center"/>
      <protection locked="0"/>
    </xf>
    <xf numFmtId="0" fontId="7" fillId="0" borderId="29" xfId="2" applyFont="1" applyFill="1" applyBorder="1" applyAlignment="1" applyProtection="1">
      <alignment horizontal="center" vertical="center"/>
      <protection locked="0"/>
    </xf>
    <xf numFmtId="0" fontId="7" fillId="0" borderId="19" xfId="2" applyFont="1" applyFill="1" applyBorder="1" applyAlignment="1" applyProtection="1">
      <alignment horizontal="center" vertical="center"/>
      <protection locked="0"/>
    </xf>
    <xf numFmtId="0" fontId="7" fillId="0" borderId="63" xfId="2" applyFont="1" applyFill="1" applyBorder="1" applyAlignment="1" applyProtection="1">
      <alignment horizontal="center" vertical="center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0" fontId="7" fillId="0" borderId="56" xfId="2" applyFont="1" applyFill="1" applyBorder="1" applyAlignment="1" applyProtection="1">
      <alignment horizontal="center" vertical="center"/>
      <protection locked="0"/>
    </xf>
    <xf numFmtId="0" fontId="7" fillId="0" borderId="55" xfId="2" applyFont="1" applyFill="1" applyBorder="1" applyAlignment="1" applyProtection="1">
      <alignment horizontal="center" vertical="center"/>
      <protection locked="0"/>
    </xf>
    <xf numFmtId="0" fontId="7" fillId="0" borderId="64" xfId="2" applyFont="1" applyFill="1" applyBorder="1" applyAlignment="1" applyProtection="1">
      <alignment horizontal="center" vertical="center"/>
      <protection locked="0"/>
    </xf>
    <xf numFmtId="176" fontId="7" fillId="0" borderId="88" xfId="2" applyNumberFormat="1" applyFont="1" applyFill="1" applyBorder="1" applyAlignment="1" applyProtection="1">
      <alignment horizontal="right" vertical="center"/>
    </xf>
    <xf numFmtId="176" fontId="7" fillId="0" borderId="89" xfId="2" applyNumberFormat="1" applyFont="1" applyFill="1" applyBorder="1" applyAlignment="1" applyProtection="1">
      <alignment horizontal="right" vertical="center"/>
    </xf>
    <xf numFmtId="176" fontId="7" fillId="0" borderId="90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horizontal="right" vertical="center"/>
    </xf>
    <xf numFmtId="176" fontId="7" fillId="0" borderId="91" xfId="2" applyNumberFormat="1" applyFont="1" applyFill="1" applyBorder="1" applyAlignment="1" applyProtection="1">
      <alignment horizontal="right" vertical="center"/>
    </xf>
    <xf numFmtId="0" fontId="7" fillId="0" borderId="92" xfId="2" applyFont="1" applyFill="1" applyBorder="1" applyAlignment="1" applyProtection="1">
      <alignment horizontal="distributed" vertical="center"/>
    </xf>
    <xf numFmtId="0" fontId="7" fillId="0" borderId="91" xfId="2" applyFont="1" applyFill="1" applyBorder="1" applyAlignment="1" applyProtection="1">
      <alignment horizontal="distributed" vertical="center"/>
    </xf>
    <xf numFmtId="176" fontId="7" fillId="0" borderId="63" xfId="2" applyNumberFormat="1" applyFont="1" applyFill="1" applyBorder="1" applyAlignment="1" applyProtection="1">
      <alignment horizontal="right" vertical="center"/>
    </xf>
    <xf numFmtId="176" fontId="7" fillId="0" borderId="24" xfId="2" applyNumberFormat="1" applyFont="1" applyFill="1" applyBorder="1" applyAlignment="1" applyProtection="1">
      <alignment horizontal="right" vertical="center"/>
    </xf>
    <xf numFmtId="176" fontId="7" fillId="0" borderId="56" xfId="2" applyNumberFormat="1" applyFont="1" applyFill="1" applyBorder="1" applyAlignment="1" applyProtection="1">
      <alignment horizontal="right" vertical="center"/>
    </xf>
    <xf numFmtId="176" fontId="7" fillId="0" borderId="55" xfId="2" applyNumberFormat="1" applyFont="1" applyFill="1" applyBorder="1" applyAlignment="1" applyProtection="1">
      <alignment horizontal="right" vertical="center"/>
    </xf>
    <xf numFmtId="176" fontId="7" fillId="0" borderId="64" xfId="2" applyNumberFormat="1" applyFont="1" applyFill="1" applyBorder="1" applyAlignment="1" applyProtection="1">
      <alignment horizontal="right" vertical="center"/>
    </xf>
    <xf numFmtId="0" fontId="7" fillId="0" borderId="79" xfId="2" applyFont="1" applyFill="1" applyBorder="1" applyAlignment="1" applyProtection="1">
      <alignment horizontal="distributed" vertical="center"/>
      <protection locked="0"/>
    </xf>
    <xf numFmtId="0" fontId="7" fillId="0" borderId="64" xfId="2" applyFont="1" applyFill="1" applyBorder="1" applyAlignment="1" applyProtection="1">
      <alignment horizontal="distributed" vertical="center"/>
      <protection locked="0"/>
    </xf>
    <xf numFmtId="0" fontId="7" fillId="0" borderId="74" xfId="2" applyFont="1" applyFill="1" applyBorder="1" applyAlignment="1" applyProtection="1">
      <alignment horizontal="center" vertical="center"/>
      <protection locked="0"/>
    </xf>
    <xf numFmtId="0" fontId="7" fillId="0" borderId="79" xfId="2" applyFont="1" applyFill="1" applyBorder="1" applyAlignment="1" applyProtection="1">
      <alignment horizontal="center" vertical="center"/>
      <protection locked="0"/>
    </xf>
    <xf numFmtId="0" fontId="7" fillId="0" borderId="93" xfId="2" applyFont="1" applyFill="1" applyBorder="1" applyAlignment="1" applyProtection="1">
      <alignment horizontal="center" vertical="center" justifyLastLine="1"/>
      <protection locked="0"/>
    </xf>
    <xf numFmtId="0" fontId="7" fillId="0" borderId="62" xfId="2" applyFont="1" applyFill="1" applyBorder="1" applyAlignment="1" applyProtection="1">
      <alignment horizontal="center" vertical="center" justifyLastLine="1"/>
      <protection locked="0"/>
    </xf>
    <xf numFmtId="0" fontId="7" fillId="0" borderId="96" xfId="2" applyFont="1" applyFill="1" applyBorder="1" applyAlignment="1" applyProtection="1">
      <alignment horizontal="distributed" vertical="center"/>
      <protection locked="0"/>
    </xf>
    <xf numFmtId="0" fontId="7" fillId="0" borderId="97" xfId="2" applyFont="1" applyFill="1" applyBorder="1" applyAlignment="1" applyProtection="1">
      <alignment horizontal="distributed" vertical="center"/>
      <protection locked="0"/>
    </xf>
    <xf numFmtId="0" fontId="7" fillId="0" borderId="3" xfId="2" applyFont="1" applyFill="1" applyBorder="1" applyAlignment="1" applyProtection="1">
      <alignment horizontal="left" vertical="center"/>
      <protection locked="0"/>
    </xf>
    <xf numFmtId="0" fontId="7" fillId="0" borderId="8" xfId="2" applyFont="1" applyFill="1" applyBorder="1" applyAlignment="1" applyProtection="1">
      <alignment horizontal="left" vertical="center"/>
      <protection locked="0"/>
    </xf>
    <xf numFmtId="0" fontId="7" fillId="0" borderId="74" xfId="2" applyFont="1" applyFill="1" applyBorder="1" applyAlignment="1" applyProtection="1">
      <alignment horizontal="distributed" vertical="center" shrinkToFit="1"/>
      <protection locked="0"/>
    </xf>
    <xf numFmtId="0" fontId="7" fillId="0" borderId="19" xfId="2" applyFont="1" applyFill="1" applyBorder="1" applyAlignment="1" applyProtection="1">
      <alignment horizontal="distributed" vertical="center" shrinkToFit="1"/>
      <protection locked="0"/>
    </xf>
    <xf numFmtId="0" fontId="7" fillId="0" borderId="99" xfId="2" applyFont="1" applyFill="1" applyBorder="1" applyAlignment="1" applyProtection="1">
      <alignment horizontal="distributed" vertical="center"/>
      <protection locked="0"/>
    </xf>
    <xf numFmtId="0" fontId="7" fillId="0" borderId="100" xfId="2" applyFont="1" applyFill="1" applyBorder="1" applyAlignment="1" applyProtection="1">
      <alignment horizontal="distributed" vertical="center"/>
      <protection locked="0"/>
    </xf>
    <xf numFmtId="0" fontId="7" fillId="0" borderId="92" xfId="2" applyFont="1" applyFill="1" applyBorder="1" applyAlignment="1" applyProtection="1">
      <alignment horizontal="distributed" vertical="center"/>
      <protection locked="0"/>
    </xf>
    <xf numFmtId="0" fontId="7" fillId="0" borderId="91" xfId="2" applyFont="1" applyFill="1" applyBorder="1" applyAlignment="1" applyProtection="1">
      <alignment horizontal="distributed" vertical="center"/>
      <protection locked="0"/>
    </xf>
    <xf numFmtId="0" fontId="7" fillId="0" borderId="16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vertical="distributed" textRotation="255" indent="1"/>
      <protection locked="0"/>
    </xf>
    <xf numFmtId="0" fontId="12" fillId="0" borderId="16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28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103" xfId="0" applyFont="1" applyFill="1" applyBorder="1" applyAlignment="1" applyProtection="1">
      <alignment horizontal="center" vertical="center" wrapText="1" shrinkToFit="1"/>
      <protection locked="0"/>
    </xf>
    <xf numFmtId="0" fontId="12" fillId="0" borderId="101" xfId="0" applyFont="1" applyFill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12" fillId="0" borderId="107" xfId="0" applyFont="1" applyFill="1" applyBorder="1" applyAlignment="1" applyProtection="1">
      <alignment horizontal="center" vertical="center" shrinkToFit="1"/>
      <protection locked="0"/>
    </xf>
    <xf numFmtId="0" fontId="12" fillId="0" borderId="105" xfId="0" applyFont="1" applyFill="1" applyBorder="1" applyAlignment="1" applyProtection="1">
      <alignment horizontal="center" vertical="center" shrinkToFit="1"/>
      <protection locked="0"/>
    </xf>
    <xf numFmtId="0" fontId="12" fillId="0" borderId="97" xfId="0" applyFont="1" applyFill="1" applyBorder="1" applyAlignment="1" applyProtection="1">
      <alignment horizontal="center" vertical="center" shrinkToFit="1"/>
      <protection locked="0"/>
    </xf>
    <xf numFmtId="0" fontId="12" fillId="0" borderId="110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07" xfId="0" applyFont="1" applyFill="1" applyBorder="1" applyAlignment="1" applyProtection="1">
      <alignment horizontal="center" vertical="center"/>
      <protection locked="0"/>
    </xf>
    <xf numFmtId="0" fontId="7" fillId="0" borderId="105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103" xfId="0" applyFont="1" applyFill="1" applyBorder="1" applyAlignment="1" applyProtection="1">
      <alignment horizontal="center" vertical="center"/>
      <protection locked="0"/>
    </xf>
    <xf numFmtId="0" fontId="7" fillId="0" borderId="101" xfId="0" applyFont="1" applyFill="1" applyBorder="1" applyAlignment="1" applyProtection="1">
      <alignment horizontal="center" vertical="center"/>
      <protection locked="0"/>
    </xf>
    <xf numFmtId="0" fontId="7" fillId="0" borderId="10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09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28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76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11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wrapText="1" indent="1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96" xfId="0" applyFont="1" applyFill="1" applyBorder="1" applyAlignment="1" applyProtection="1">
      <alignment horizontal="center" vertical="center"/>
      <protection locked="0"/>
    </xf>
    <xf numFmtId="0" fontId="7" fillId="0" borderId="106" xfId="0" applyFont="1" applyFill="1" applyBorder="1" applyAlignment="1" applyProtection="1">
      <alignment horizontal="center" vertical="center"/>
      <protection locked="0"/>
    </xf>
    <xf numFmtId="0" fontId="7" fillId="0" borderId="114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27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93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62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109" xfId="0" applyFont="1" applyFill="1" applyBorder="1" applyAlignment="1" applyProtection="1">
      <alignment horizontal="center" vertical="center" textRotation="255"/>
      <protection locked="0"/>
    </xf>
    <xf numFmtId="0" fontId="7" fillId="0" borderId="28" xfId="0" quotePrefix="1" applyFont="1" applyFill="1" applyBorder="1" applyAlignment="1" applyProtection="1">
      <alignment horizontal="center" vertical="center" textRotation="255"/>
      <protection locked="0"/>
    </xf>
    <xf numFmtId="0" fontId="7" fillId="0" borderId="109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63" xfId="0" applyFont="1" applyFill="1" applyBorder="1" applyAlignment="1" applyProtection="1">
      <alignment horizontal="distributed" vertical="center"/>
      <protection locked="0"/>
    </xf>
    <xf numFmtId="0" fontId="7" fillId="0" borderId="56" xfId="0" applyFont="1" applyFill="1" applyBorder="1" applyAlignment="1" applyProtection="1">
      <alignment horizontal="distributed" vertical="center"/>
      <protection locked="0"/>
    </xf>
    <xf numFmtId="0" fontId="7" fillId="0" borderId="64" xfId="0" applyFont="1" applyFill="1" applyBorder="1" applyAlignment="1" applyProtection="1">
      <alignment horizontal="distributed" vertical="center"/>
      <protection locked="0"/>
    </xf>
    <xf numFmtId="0" fontId="7" fillId="0" borderId="99" xfId="0" applyFont="1" applyFill="1" applyBorder="1" applyAlignment="1" applyProtection="1">
      <alignment horizontal="distributed" vertical="center"/>
      <protection locked="0"/>
    </xf>
    <xf numFmtId="0" fontId="7" fillId="0" borderId="114" xfId="0" applyFont="1" applyFill="1" applyBorder="1" applyAlignment="1" applyProtection="1">
      <alignment horizontal="distributed" vertical="center"/>
      <protection locked="0"/>
    </xf>
    <xf numFmtId="0" fontId="7" fillId="0" borderId="100" xfId="0" applyFont="1" applyFill="1" applyBorder="1" applyAlignment="1" applyProtection="1">
      <alignment horizontal="distributed" vertical="center"/>
      <protection locked="0"/>
    </xf>
    <xf numFmtId="177" fontId="7" fillId="0" borderId="88" xfId="1" applyNumberFormat="1" applyFont="1" applyFill="1" applyBorder="1" applyAlignment="1" applyProtection="1">
      <alignment horizontal="center" vertical="center"/>
      <protection locked="0"/>
    </xf>
    <xf numFmtId="177" fontId="7" fillId="0" borderId="90" xfId="1" applyNumberFormat="1" applyFont="1" applyFill="1" applyBorder="1" applyAlignment="1" applyProtection="1">
      <alignment horizontal="center" vertical="center"/>
      <protection locked="0"/>
    </xf>
    <xf numFmtId="177" fontId="7" fillId="0" borderId="91" xfId="1" applyNumberFormat="1" applyFont="1" applyFill="1" applyBorder="1" applyAlignment="1" applyProtection="1">
      <alignment horizontal="center" vertical="center"/>
      <protection locked="0"/>
    </xf>
    <xf numFmtId="0" fontId="7" fillId="0" borderId="92" xfId="0" applyFont="1" applyFill="1" applyBorder="1" applyAlignment="1" applyProtection="1">
      <alignment horizontal="center" vertical="center"/>
      <protection locked="0"/>
    </xf>
    <xf numFmtId="0" fontId="7" fillId="0" borderId="90" xfId="0" applyFont="1" applyFill="1" applyBorder="1" applyAlignment="1" applyProtection="1">
      <alignment horizontal="center" vertical="center"/>
      <protection locked="0"/>
    </xf>
    <xf numFmtId="0" fontId="7" fillId="0" borderId="9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8" xfId="0" applyFont="1" applyFill="1" applyBorder="1" applyAlignment="1" applyProtection="1">
      <alignment horizontal="distributed" vertical="center"/>
      <protection locked="0"/>
    </xf>
    <xf numFmtId="0" fontId="7" fillId="0" borderId="58" xfId="0" applyFont="1" applyFill="1" applyBorder="1" applyAlignment="1" applyProtection="1">
      <alignment horizontal="distributed" vertical="center"/>
      <protection locked="0"/>
    </xf>
    <xf numFmtId="0" fontId="7" fillId="0" borderId="101" xfId="0" applyFont="1" applyFill="1" applyBorder="1" applyAlignment="1" applyProtection="1">
      <alignment horizontal="distributed" vertical="center"/>
      <protection locked="0"/>
    </xf>
    <xf numFmtId="0" fontId="7" fillId="0" borderId="59" xfId="0" applyFont="1" applyFill="1" applyBorder="1" applyAlignment="1" applyProtection="1">
      <alignment horizontal="distributed" vertical="center"/>
      <protection locked="0"/>
    </xf>
    <xf numFmtId="0" fontId="7" fillId="0" borderId="93" xfId="0" applyFont="1" applyFill="1" applyBorder="1" applyAlignment="1" applyProtection="1">
      <alignment horizontal="distributed" vertical="center"/>
      <protection locked="0"/>
    </xf>
    <xf numFmtId="0" fontId="7" fillId="0" borderId="13" xfId="0" applyFont="1" applyFill="1" applyBorder="1" applyAlignment="1" applyProtection="1">
      <alignment horizontal="distributed" vertical="center"/>
      <protection locked="0"/>
    </xf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7" fillId="0" borderId="19" xfId="0" applyFont="1" applyFill="1" applyBorder="1" applyAlignment="1" applyProtection="1">
      <alignment horizontal="distributed" vertical="center"/>
      <protection locked="0"/>
    </xf>
    <xf numFmtId="0" fontId="7" fillId="0" borderId="74" xfId="0" applyFont="1" applyFill="1" applyBorder="1" applyAlignment="1" applyProtection="1">
      <alignment horizontal="distributed" vertical="center"/>
      <protection locked="0"/>
    </xf>
    <xf numFmtId="0" fontId="7" fillId="0" borderId="12" xfId="0" applyFont="1" applyFill="1" applyBorder="1" applyAlignment="1" applyProtection="1">
      <alignment horizontal="distributed" vertical="distributed" textRotation="255"/>
      <protection locked="0"/>
    </xf>
    <xf numFmtId="0" fontId="7" fillId="0" borderId="23" xfId="0" applyFont="1" applyFill="1" applyBorder="1" applyAlignment="1" applyProtection="1">
      <alignment horizontal="distributed" vertical="distributed" textRotation="255"/>
      <protection locked="0"/>
    </xf>
    <xf numFmtId="0" fontId="7" fillId="0" borderId="74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5" xfId="0" applyFont="1" applyFill="1" applyBorder="1" applyAlignment="1" applyProtection="1">
      <alignment horizontal="distributed" vertical="center" justifyLastLine="1"/>
      <protection locked="0"/>
    </xf>
    <xf numFmtId="0" fontId="7" fillId="0" borderId="11" xfId="0" applyFont="1" applyFill="1" applyBorder="1" applyAlignment="1" applyProtection="1">
      <alignment horizontal="distributed" vertical="distributed" textRotation="255"/>
      <protection locked="0"/>
    </xf>
    <xf numFmtId="0" fontId="8" fillId="0" borderId="22" xfId="0" applyFont="1" applyFill="1" applyBorder="1" applyAlignment="1" applyProtection="1">
      <alignment vertical="distributed" textRotation="255"/>
      <protection locked="0"/>
    </xf>
    <xf numFmtId="0" fontId="7" fillId="0" borderId="22" xfId="0" applyFont="1" applyFill="1" applyBorder="1" applyAlignment="1" applyProtection="1">
      <alignment horizontal="distributed" vertical="distributed" textRotation="255"/>
      <protection locked="0"/>
    </xf>
    <xf numFmtId="0" fontId="7" fillId="0" borderId="109" xfId="0" applyFont="1" applyFill="1" applyBorder="1" applyAlignment="1" applyProtection="1">
      <alignment horizontal="distributed" vertical="center" textRotation="255"/>
      <protection locked="0"/>
    </xf>
    <xf numFmtId="0" fontId="7" fillId="0" borderId="28" xfId="0" applyFont="1" applyFill="1" applyBorder="1" applyAlignment="1" applyProtection="1">
      <alignment horizontal="distributed" vertical="center" textRotation="255"/>
      <protection locked="0"/>
    </xf>
    <xf numFmtId="0" fontId="7" fillId="0" borderId="16" xfId="0" applyFont="1" applyFill="1" applyBorder="1" applyAlignment="1" applyProtection="1">
      <alignment vertical="distributed" textRotation="255" wrapText="1"/>
      <protection locked="0"/>
    </xf>
    <xf numFmtId="0" fontId="7" fillId="0" borderId="28" xfId="0" applyFont="1" applyFill="1" applyBorder="1" applyAlignment="1" applyProtection="1">
      <alignment vertical="distributed" textRotation="255" wrapText="1"/>
      <protection locked="0"/>
    </xf>
    <xf numFmtId="0" fontId="7" fillId="0" borderId="75" xfId="0" applyFont="1" applyFill="1" applyBorder="1" applyAlignment="1" applyProtection="1">
      <alignment horizontal="distributed" vertical="distributed" textRotation="255"/>
      <protection locked="0"/>
    </xf>
    <xf numFmtId="0" fontId="7" fillId="0" borderId="130" xfId="0" applyFont="1" applyFill="1" applyBorder="1" applyAlignment="1" applyProtection="1">
      <alignment horizontal="distributed" vertical="distributed" textRotation="255"/>
      <protection locked="0"/>
    </xf>
    <xf numFmtId="0" fontId="7" fillId="0" borderId="66" xfId="0" applyFont="1" applyFill="1" applyBorder="1" applyAlignment="1" applyProtection="1">
      <alignment horizontal="distributed" vertical="center"/>
      <protection locked="0"/>
    </xf>
    <xf numFmtId="0" fontId="7" fillId="0" borderId="115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17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29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3" xfId="0" applyFont="1" applyFill="1" applyBorder="1" applyAlignment="1" applyProtection="1">
      <alignment horizontal="distributed" vertical="center" justifyLastLine="1"/>
      <protection locked="0"/>
    </xf>
    <xf numFmtId="0" fontId="7" fillId="0" borderId="103" xfId="0" applyFont="1" applyFill="1" applyBorder="1" applyAlignment="1" applyProtection="1">
      <alignment horizontal="center" vertical="center" justifyLastLine="1"/>
      <protection locked="0"/>
    </xf>
    <xf numFmtId="0" fontId="7" fillId="0" borderId="101" xfId="0" applyFont="1" applyFill="1" applyBorder="1" applyAlignment="1" applyProtection="1">
      <alignment horizontal="center" vertical="center" justifyLastLine="1"/>
      <protection locked="0"/>
    </xf>
    <xf numFmtId="0" fontId="7" fillId="0" borderId="59" xfId="0" applyFont="1" applyFill="1" applyBorder="1" applyAlignment="1" applyProtection="1">
      <alignment horizontal="center" vertical="center" justifyLastLine="1"/>
      <protection locked="0"/>
    </xf>
    <xf numFmtId="0" fontId="7" fillId="0" borderId="118" xfId="0" applyFont="1" applyFill="1" applyBorder="1" applyAlignment="1" applyProtection="1">
      <alignment horizontal="center" vertical="center" justifyLastLine="1"/>
      <protection locked="0"/>
    </xf>
    <xf numFmtId="0" fontId="7" fillId="0" borderId="0" xfId="0" applyFont="1" applyFill="1" applyBorder="1" applyAlignment="1" applyProtection="1">
      <alignment horizontal="center" vertical="center" justifyLastLine="1"/>
      <protection locked="0"/>
    </xf>
    <xf numFmtId="0" fontId="7" fillId="0" borderId="61" xfId="0" applyFont="1" applyFill="1" applyBorder="1" applyAlignment="1" applyProtection="1">
      <alignment horizontal="center" vertical="center" justifyLastLine="1"/>
      <protection locked="0"/>
    </xf>
    <xf numFmtId="0" fontId="7" fillId="0" borderId="62" xfId="0" applyFont="1" applyFill="1" applyBorder="1" applyAlignment="1" applyProtection="1">
      <alignment horizontal="center" vertical="center" justifyLastLine="1"/>
      <protection locked="0"/>
    </xf>
    <xf numFmtId="0" fontId="7" fillId="0" borderId="27" xfId="0" applyFont="1" applyFill="1" applyBorder="1" applyAlignment="1" applyProtection="1">
      <alignment horizontal="center" vertical="center" justifyLastLine="1"/>
      <protection locked="0"/>
    </xf>
    <xf numFmtId="0" fontId="7" fillId="0" borderId="66" xfId="0" applyFont="1" applyFill="1" applyBorder="1" applyAlignment="1" applyProtection="1">
      <alignment horizontal="center" vertical="center" justifyLastLine="1"/>
      <protection locked="0"/>
    </xf>
    <xf numFmtId="0" fontId="7" fillId="0" borderId="58" xfId="0" applyFont="1" applyFill="1" applyBorder="1" applyAlignment="1" applyProtection="1">
      <alignment horizontal="distributed" vertical="center" justifyLastLine="1"/>
      <protection locked="0"/>
    </xf>
    <xf numFmtId="0" fontId="7" fillId="0" borderId="101" xfId="0" applyFont="1" applyFill="1" applyBorder="1" applyAlignment="1" applyProtection="1">
      <alignment horizontal="distributed" vertical="center" justifyLastLine="1"/>
      <protection locked="0"/>
    </xf>
    <xf numFmtId="0" fontId="7" fillId="0" borderId="102" xfId="0" applyFont="1" applyFill="1" applyBorder="1" applyAlignment="1" applyProtection="1">
      <alignment horizontal="distributed" vertical="center" justifyLastLine="1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8" xfId="0" applyFont="1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10" xfId="0" applyFont="1" applyFill="1" applyBorder="1" applyAlignment="1" applyProtection="1">
      <alignment horizontal="distributed" vertical="distributed" textRotation="255"/>
      <protection locked="0"/>
    </xf>
    <xf numFmtId="0" fontId="7" fillId="0" borderId="21" xfId="0" applyFont="1" applyFill="1" applyBorder="1" applyAlignment="1" applyProtection="1">
      <alignment horizontal="distributed" vertical="distributed" textRotation="255"/>
      <protection locked="0"/>
    </xf>
    <xf numFmtId="0" fontId="7" fillId="0" borderId="11" xfId="0" applyFont="1" applyFill="1" applyBorder="1" applyAlignment="1" applyProtection="1">
      <alignment horizontal="distributed" vertical="distributed" textRotation="255" wrapText="1"/>
      <protection locked="0"/>
    </xf>
    <xf numFmtId="0" fontId="7" fillId="0" borderId="22" xfId="0" applyFont="1" applyFill="1" applyBorder="1" applyAlignment="1" applyProtection="1">
      <alignment horizontal="distributed" vertical="distributed" textRotation="255" wrapText="1"/>
      <protection locked="0"/>
    </xf>
    <xf numFmtId="0" fontId="13" fillId="0" borderId="107" xfId="0" applyFont="1" applyFill="1" applyBorder="1" applyAlignment="1" applyProtection="1">
      <alignment horizontal="center" vertical="center"/>
      <protection locked="0"/>
    </xf>
    <xf numFmtId="0" fontId="13" fillId="0" borderId="105" xfId="0" applyFont="1" applyFill="1" applyBorder="1" applyAlignment="1" applyProtection="1">
      <alignment horizontal="center" vertical="center"/>
      <protection locked="0"/>
    </xf>
    <xf numFmtId="0" fontId="13" fillId="0" borderId="68" xfId="0" applyFont="1" applyFill="1" applyBorder="1" applyAlignment="1" applyProtection="1">
      <alignment horizontal="center" vertical="center"/>
      <protection locked="0"/>
    </xf>
    <xf numFmtId="0" fontId="13" fillId="0" borderId="103" xfId="0" applyFont="1" applyFill="1" applyBorder="1" applyAlignment="1" applyProtection="1">
      <alignment horizontal="center" vertical="center"/>
      <protection locked="0"/>
    </xf>
    <xf numFmtId="0" fontId="13" fillId="0" borderId="101" xfId="0" applyFont="1" applyFill="1" applyBorder="1" applyAlignment="1" applyProtection="1">
      <alignment horizontal="center" vertical="center"/>
      <protection locked="0"/>
    </xf>
    <xf numFmtId="0" fontId="13" fillId="0" borderId="102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distributed" vertical="distributed" textRotation="255"/>
      <protection locked="0"/>
    </xf>
    <xf numFmtId="0" fontId="7" fillId="0" borderId="9" xfId="0" applyFont="1" applyFill="1" applyBorder="1" applyAlignment="1" applyProtection="1">
      <alignment horizontal="distributed" vertical="distributed" textRotation="255"/>
      <protection locked="0"/>
    </xf>
    <xf numFmtId="0" fontId="7" fillId="0" borderId="20" xfId="0" applyFont="1" applyFill="1" applyBorder="1" applyAlignment="1" applyProtection="1">
      <alignment horizontal="distributed" vertical="distributed" textRotation="255"/>
      <protection locked="0"/>
    </xf>
  </cellXfs>
  <cellStyles count="4">
    <cellStyle name="桁区切り" xfId="1" builtinId="6"/>
    <cellStyle name="標準" xfId="0" builtinId="0"/>
    <cellStyle name="標準 2" xfId="3" xr:uid="{B408A202-F6EE-43B4-9A45-B6770AA9F20C}"/>
    <cellStyle name="標準_児童生徒教職員数入力枠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0"/>
  <sheetViews>
    <sheetView tabSelected="1" view="pageBreakPreview" zoomScaleNormal="86" zoomScaleSheetLayoutView="100" workbookViewId="0">
      <pane xSplit="3" ySplit="1" topLeftCell="D2" activePane="bottomRight" state="frozen"/>
      <selection activeCell="C28" sqref="C28:U28"/>
      <selection pane="topRight" activeCell="C28" sqref="C28:U28"/>
      <selection pane="bottomLeft" activeCell="C28" sqref="C28:U28"/>
      <selection pane="bottomRight" activeCell="C28" sqref="C28:U28"/>
    </sheetView>
  </sheetViews>
  <sheetFormatPr defaultColWidth="9" defaultRowHeight="13.2"/>
  <cols>
    <col min="1" max="1" width="2.77734375" style="11" hidden="1" customWidth="1"/>
    <col min="2" max="2" width="5.88671875" style="11" hidden="1" customWidth="1"/>
    <col min="3" max="3" width="9.109375" style="11" customWidth="1"/>
    <col min="4" max="6" width="4.21875" style="11" customWidth="1"/>
    <col min="7" max="12" width="3.88671875" style="11" customWidth="1"/>
    <col min="13" max="16" width="5.109375" style="11" customWidth="1"/>
    <col min="17" max="34" width="5.21875" style="11" customWidth="1"/>
    <col min="35" max="37" width="6.5546875" style="11" customWidth="1"/>
    <col min="38" max="38" width="9" style="11" customWidth="1"/>
    <col min="39" max="39" width="4.77734375" style="11" customWidth="1"/>
    <col min="40" max="16384" width="9" style="11"/>
  </cols>
  <sheetData>
    <row r="1" spans="1:41" ht="16.5" customHeight="1">
      <c r="A1" s="10"/>
      <c r="B1" s="10"/>
      <c r="C1" s="302" t="s">
        <v>0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41" ht="2.25" customHeight="1" thickBot="1">
      <c r="A2" s="10"/>
      <c r="B2" s="10"/>
      <c r="C2" s="10"/>
      <c r="D2" s="12">
        <v>33</v>
      </c>
      <c r="E2" s="12">
        <v>34</v>
      </c>
      <c r="F2" s="12">
        <v>35</v>
      </c>
      <c r="G2" s="12">
        <v>36</v>
      </c>
      <c r="H2" s="12">
        <v>37</v>
      </c>
      <c r="I2" s="12">
        <v>38</v>
      </c>
      <c r="J2" s="12"/>
      <c r="K2" s="13">
        <v>10</v>
      </c>
      <c r="L2" s="13">
        <v>11</v>
      </c>
      <c r="M2" s="12"/>
      <c r="N2" s="13">
        <v>3</v>
      </c>
      <c r="O2" s="13">
        <v>4</v>
      </c>
      <c r="P2" s="13">
        <v>5</v>
      </c>
      <c r="Q2" s="13">
        <v>6</v>
      </c>
      <c r="R2" s="13">
        <v>7</v>
      </c>
      <c r="S2" s="13">
        <v>8</v>
      </c>
      <c r="T2" s="13">
        <v>9</v>
      </c>
      <c r="U2" s="13">
        <v>10</v>
      </c>
      <c r="V2" s="13">
        <v>11</v>
      </c>
      <c r="W2" s="13">
        <v>12</v>
      </c>
      <c r="X2" s="13">
        <v>13</v>
      </c>
      <c r="Y2" s="13">
        <v>14</v>
      </c>
      <c r="Z2" s="13">
        <v>15</v>
      </c>
      <c r="AA2" s="13">
        <v>16</v>
      </c>
      <c r="AB2" s="13">
        <v>17</v>
      </c>
      <c r="AC2" s="13">
        <v>18</v>
      </c>
      <c r="AD2" s="13">
        <v>19</v>
      </c>
      <c r="AE2" s="13">
        <v>20</v>
      </c>
      <c r="AF2" s="14"/>
      <c r="AG2" s="14"/>
      <c r="AH2" s="14"/>
      <c r="AI2" s="14"/>
    </row>
    <row r="3" spans="1:41" ht="21" customHeight="1">
      <c r="A3" s="10"/>
      <c r="B3" s="10"/>
      <c r="C3" s="303" t="s">
        <v>1</v>
      </c>
      <c r="D3" s="306" t="s">
        <v>263</v>
      </c>
      <c r="E3" s="307"/>
      <c r="F3" s="308"/>
      <c r="G3" s="309" t="s">
        <v>2</v>
      </c>
      <c r="H3" s="307"/>
      <c r="I3" s="307"/>
      <c r="J3" s="307"/>
      <c r="K3" s="307"/>
      <c r="L3" s="307"/>
      <c r="M3" s="307"/>
      <c r="N3" s="307"/>
      <c r="O3" s="307"/>
      <c r="P3" s="310"/>
      <c r="Q3" s="311" t="s">
        <v>3</v>
      </c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12"/>
      <c r="AL3" s="303" t="s">
        <v>4</v>
      </c>
    </row>
    <row r="4" spans="1:41" ht="18" customHeight="1">
      <c r="A4" s="10"/>
      <c r="B4" s="10"/>
      <c r="C4" s="304"/>
      <c r="D4" s="313" t="s">
        <v>5</v>
      </c>
      <c r="E4" s="315" t="s">
        <v>6</v>
      </c>
      <c r="F4" s="317" t="s">
        <v>7</v>
      </c>
      <c r="G4" s="319" t="s">
        <v>8</v>
      </c>
      <c r="H4" s="320"/>
      <c r="I4" s="320"/>
      <c r="J4" s="320"/>
      <c r="K4" s="320"/>
      <c r="L4" s="320"/>
      <c r="M4" s="321"/>
      <c r="N4" s="329" t="s">
        <v>9</v>
      </c>
      <c r="O4" s="329" t="s">
        <v>10</v>
      </c>
      <c r="P4" s="331" t="s">
        <v>11</v>
      </c>
      <c r="Q4" s="333" t="s">
        <v>12</v>
      </c>
      <c r="R4" s="320"/>
      <c r="S4" s="321"/>
      <c r="T4" s="319" t="s">
        <v>13</v>
      </c>
      <c r="U4" s="320"/>
      <c r="V4" s="321"/>
      <c r="W4" s="319" t="s">
        <v>14</v>
      </c>
      <c r="X4" s="320"/>
      <c r="Y4" s="321"/>
      <c r="Z4" s="319" t="s">
        <v>15</v>
      </c>
      <c r="AA4" s="320"/>
      <c r="AB4" s="321"/>
      <c r="AC4" s="319" t="s">
        <v>16</v>
      </c>
      <c r="AD4" s="320"/>
      <c r="AE4" s="321"/>
      <c r="AF4" s="319" t="s">
        <v>17</v>
      </c>
      <c r="AG4" s="320"/>
      <c r="AH4" s="321"/>
      <c r="AI4" s="319" t="s">
        <v>18</v>
      </c>
      <c r="AJ4" s="320"/>
      <c r="AK4" s="322"/>
      <c r="AL4" s="304"/>
    </row>
    <row r="5" spans="1:41" ht="18" customHeight="1" thickBot="1">
      <c r="A5" s="15"/>
      <c r="B5" s="15"/>
      <c r="C5" s="305"/>
      <c r="D5" s="314"/>
      <c r="E5" s="316"/>
      <c r="F5" s="318"/>
      <c r="G5" s="16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8" t="s">
        <v>24</v>
      </c>
      <c r="M5" s="19" t="s">
        <v>18</v>
      </c>
      <c r="N5" s="330"/>
      <c r="O5" s="330"/>
      <c r="P5" s="332"/>
      <c r="Q5" s="20" t="s">
        <v>25</v>
      </c>
      <c r="R5" s="21" t="s">
        <v>26</v>
      </c>
      <c r="S5" s="22" t="s">
        <v>27</v>
      </c>
      <c r="T5" s="23" t="s">
        <v>25</v>
      </c>
      <c r="U5" s="21" t="s">
        <v>26</v>
      </c>
      <c r="V5" s="24" t="s">
        <v>27</v>
      </c>
      <c r="W5" s="23" t="s">
        <v>25</v>
      </c>
      <c r="X5" s="21" t="s">
        <v>26</v>
      </c>
      <c r="Y5" s="22" t="s">
        <v>27</v>
      </c>
      <c r="Z5" s="23" t="s">
        <v>25</v>
      </c>
      <c r="AA5" s="21" t="s">
        <v>26</v>
      </c>
      <c r="AB5" s="22" t="s">
        <v>27</v>
      </c>
      <c r="AC5" s="23" t="s">
        <v>25</v>
      </c>
      <c r="AD5" s="21" t="s">
        <v>26</v>
      </c>
      <c r="AE5" s="22" t="s">
        <v>27</v>
      </c>
      <c r="AF5" s="23" t="s">
        <v>25</v>
      </c>
      <c r="AG5" s="21" t="s">
        <v>26</v>
      </c>
      <c r="AH5" s="22" t="s">
        <v>27</v>
      </c>
      <c r="AI5" s="23" t="s">
        <v>25</v>
      </c>
      <c r="AJ5" s="21" t="s">
        <v>26</v>
      </c>
      <c r="AK5" s="25" t="s">
        <v>27</v>
      </c>
      <c r="AL5" s="305"/>
    </row>
    <row r="6" spans="1:41" ht="15.75" customHeight="1">
      <c r="A6" s="26"/>
      <c r="B6" s="26"/>
      <c r="C6" s="27" t="s">
        <v>28</v>
      </c>
      <c r="D6" s="135">
        <v>35</v>
      </c>
      <c r="E6" s="136">
        <v>0</v>
      </c>
      <c r="F6" s="137">
        <f>SUM(D6:E6)</f>
        <v>35</v>
      </c>
      <c r="G6" s="138">
        <v>70</v>
      </c>
      <c r="H6" s="139">
        <v>68</v>
      </c>
      <c r="I6" s="139">
        <v>69</v>
      </c>
      <c r="J6" s="140">
        <v>72</v>
      </c>
      <c r="K6" s="140">
        <v>72</v>
      </c>
      <c r="L6" s="141">
        <v>72</v>
      </c>
      <c r="M6" s="142">
        <f>SUM(G6:L6)</f>
        <v>423</v>
      </c>
      <c r="N6" s="141">
        <v>8</v>
      </c>
      <c r="O6" s="143">
        <v>190</v>
      </c>
      <c r="P6" s="144">
        <f>M6+N6+O6</f>
        <v>621</v>
      </c>
      <c r="Q6" s="145">
        <v>994</v>
      </c>
      <c r="R6" s="141">
        <v>899</v>
      </c>
      <c r="S6" s="142">
        <f>SUM(Q6:R6)</f>
        <v>1893</v>
      </c>
      <c r="T6" s="146">
        <v>988</v>
      </c>
      <c r="U6" s="141">
        <v>937</v>
      </c>
      <c r="V6" s="147">
        <f>SUM(T6:U6)</f>
        <v>1925</v>
      </c>
      <c r="W6" s="146">
        <v>1029</v>
      </c>
      <c r="X6" s="141">
        <v>978</v>
      </c>
      <c r="Y6" s="142">
        <f>SUM(W6:X6)</f>
        <v>2007</v>
      </c>
      <c r="Z6" s="146">
        <v>1062</v>
      </c>
      <c r="AA6" s="141">
        <v>1040</v>
      </c>
      <c r="AB6" s="142">
        <f>SUM(Z6:AA6)</f>
        <v>2102</v>
      </c>
      <c r="AC6" s="146">
        <v>1051</v>
      </c>
      <c r="AD6" s="141">
        <v>976</v>
      </c>
      <c r="AE6" s="142">
        <f>SUM(AC6:AD6)</f>
        <v>2027</v>
      </c>
      <c r="AF6" s="146">
        <v>1064</v>
      </c>
      <c r="AG6" s="141">
        <v>999</v>
      </c>
      <c r="AH6" s="142">
        <f>SUM(AF6:AG6)</f>
        <v>2063</v>
      </c>
      <c r="AI6" s="148">
        <f>SUM(Q6,T6,W6,Z6,AC6,AF6)</f>
        <v>6188</v>
      </c>
      <c r="AJ6" s="149">
        <f>SUM(R6,U6,X6,AA6,AD6,AG6)</f>
        <v>5829</v>
      </c>
      <c r="AK6" s="150">
        <f>SUM(AI6:AJ6)</f>
        <v>12017</v>
      </c>
      <c r="AL6" s="27" t="s">
        <v>28</v>
      </c>
    </row>
    <row r="7" spans="1:41" ht="15.75" customHeight="1">
      <c r="A7" s="26"/>
      <c r="B7" s="26"/>
      <c r="C7" s="27" t="s">
        <v>29</v>
      </c>
      <c r="D7" s="151">
        <v>30</v>
      </c>
      <c r="E7" s="152">
        <v>3</v>
      </c>
      <c r="F7" s="153">
        <f t="shared" ref="F7:F25" si="0">SUM(D7:E7)</f>
        <v>33</v>
      </c>
      <c r="G7" s="154">
        <v>42</v>
      </c>
      <c r="H7" s="155">
        <v>39</v>
      </c>
      <c r="I7" s="155">
        <v>37</v>
      </c>
      <c r="J7" s="156">
        <v>38</v>
      </c>
      <c r="K7" s="156">
        <v>40</v>
      </c>
      <c r="L7" s="157">
        <v>44</v>
      </c>
      <c r="M7" s="44">
        <f t="shared" ref="M7:M25" si="1">SUM(G7:L7)</f>
        <v>240</v>
      </c>
      <c r="N7" s="158">
        <v>21</v>
      </c>
      <c r="O7" s="158">
        <v>102</v>
      </c>
      <c r="P7" s="159">
        <f t="shared" ref="P7:P25" si="2">M7+N7+O7</f>
        <v>363</v>
      </c>
      <c r="Q7" s="160">
        <v>499</v>
      </c>
      <c r="R7" s="157">
        <v>461</v>
      </c>
      <c r="S7" s="44">
        <f t="shared" ref="S7:S25" si="3">SUM(Q7:R7)</f>
        <v>960</v>
      </c>
      <c r="T7" s="161">
        <v>517</v>
      </c>
      <c r="U7" s="157">
        <v>480</v>
      </c>
      <c r="V7" s="45">
        <f t="shared" ref="V7:V25" si="4">SUM(T7:U7)</f>
        <v>997</v>
      </c>
      <c r="W7" s="161">
        <v>539</v>
      </c>
      <c r="X7" s="157">
        <v>496</v>
      </c>
      <c r="Y7" s="44">
        <f t="shared" ref="Y7:Y25" si="5">SUM(W7:X7)</f>
        <v>1035</v>
      </c>
      <c r="Z7" s="161">
        <v>551</v>
      </c>
      <c r="AA7" s="157">
        <v>510</v>
      </c>
      <c r="AB7" s="44">
        <f t="shared" ref="AB7:AB25" si="6">SUM(Z7:AA7)</f>
        <v>1061</v>
      </c>
      <c r="AC7" s="161">
        <v>542</v>
      </c>
      <c r="AD7" s="157">
        <v>530</v>
      </c>
      <c r="AE7" s="44">
        <f t="shared" ref="AE7:AE25" si="7">SUM(AC7:AD7)</f>
        <v>1072</v>
      </c>
      <c r="AF7" s="161">
        <v>532</v>
      </c>
      <c r="AG7" s="157">
        <v>558</v>
      </c>
      <c r="AH7" s="44">
        <f t="shared" ref="AH7:AH25" si="8">SUM(AF7:AG7)</f>
        <v>1090</v>
      </c>
      <c r="AI7" s="162">
        <f t="shared" ref="AI7:AI25" si="9">SUM(Q7,T7,W7,Z7,AC7,AF7)</f>
        <v>3180</v>
      </c>
      <c r="AJ7" s="163">
        <f t="shared" ref="AJ7:AJ25" si="10">SUM(R7,U7,X7,AA7,AD7,AG7)</f>
        <v>3035</v>
      </c>
      <c r="AK7" s="164">
        <f t="shared" ref="AK7:AK25" si="11">SUM(AI7:AJ7)</f>
        <v>6215</v>
      </c>
      <c r="AL7" s="27" t="s">
        <v>29</v>
      </c>
      <c r="AN7" s="108"/>
    </row>
    <row r="8" spans="1:41" ht="15.75" customHeight="1">
      <c r="A8" s="26"/>
      <c r="B8" s="26"/>
      <c r="C8" s="27" t="s">
        <v>30</v>
      </c>
      <c r="D8" s="151">
        <v>8</v>
      </c>
      <c r="E8" s="152">
        <v>0</v>
      </c>
      <c r="F8" s="153">
        <f t="shared" si="0"/>
        <v>8</v>
      </c>
      <c r="G8" s="154">
        <v>22</v>
      </c>
      <c r="H8" s="155">
        <v>20</v>
      </c>
      <c r="I8" s="155">
        <v>20</v>
      </c>
      <c r="J8" s="156">
        <v>24</v>
      </c>
      <c r="K8" s="156">
        <v>23</v>
      </c>
      <c r="L8" s="157">
        <v>25</v>
      </c>
      <c r="M8" s="44">
        <f t="shared" si="1"/>
        <v>134</v>
      </c>
      <c r="N8" s="158">
        <v>0</v>
      </c>
      <c r="O8" s="158">
        <v>93</v>
      </c>
      <c r="P8" s="159">
        <f t="shared" si="2"/>
        <v>227</v>
      </c>
      <c r="Q8" s="160">
        <v>373</v>
      </c>
      <c r="R8" s="157">
        <v>318</v>
      </c>
      <c r="S8" s="44">
        <f t="shared" si="3"/>
        <v>691</v>
      </c>
      <c r="T8" s="161">
        <v>343</v>
      </c>
      <c r="U8" s="157">
        <v>330</v>
      </c>
      <c r="V8" s="45">
        <f t="shared" si="4"/>
        <v>673</v>
      </c>
      <c r="W8" s="161">
        <v>363</v>
      </c>
      <c r="X8" s="157">
        <v>354</v>
      </c>
      <c r="Y8" s="44">
        <f t="shared" si="5"/>
        <v>717</v>
      </c>
      <c r="Z8" s="161">
        <v>379</v>
      </c>
      <c r="AA8" s="157">
        <v>343</v>
      </c>
      <c r="AB8" s="44">
        <f t="shared" si="6"/>
        <v>722</v>
      </c>
      <c r="AC8" s="161">
        <v>368</v>
      </c>
      <c r="AD8" s="157">
        <v>377</v>
      </c>
      <c r="AE8" s="44">
        <f t="shared" si="7"/>
        <v>745</v>
      </c>
      <c r="AF8" s="161">
        <v>398</v>
      </c>
      <c r="AG8" s="157">
        <v>377</v>
      </c>
      <c r="AH8" s="44">
        <f t="shared" si="8"/>
        <v>775</v>
      </c>
      <c r="AI8" s="162">
        <f t="shared" si="9"/>
        <v>2224</v>
      </c>
      <c r="AJ8" s="163">
        <f t="shared" si="10"/>
        <v>2099</v>
      </c>
      <c r="AK8" s="164">
        <f t="shared" si="11"/>
        <v>4323</v>
      </c>
      <c r="AL8" s="27" t="s">
        <v>30</v>
      </c>
    </row>
    <row r="9" spans="1:41" ht="15.75" customHeight="1">
      <c r="A9" s="26"/>
      <c r="B9" s="26"/>
      <c r="C9" s="27" t="s">
        <v>31</v>
      </c>
      <c r="D9" s="151">
        <v>0</v>
      </c>
      <c r="E9" s="152">
        <v>0</v>
      </c>
      <c r="F9" s="153">
        <f t="shared" si="0"/>
        <v>0</v>
      </c>
      <c r="G9" s="154">
        <v>0</v>
      </c>
      <c r="H9" s="155">
        <v>0</v>
      </c>
      <c r="I9" s="155">
        <v>0</v>
      </c>
      <c r="J9" s="155">
        <v>0</v>
      </c>
      <c r="K9" s="155">
        <v>0</v>
      </c>
      <c r="L9" s="165">
        <v>0</v>
      </c>
      <c r="M9" s="44">
        <f t="shared" si="1"/>
        <v>0</v>
      </c>
      <c r="N9" s="166">
        <v>0</v>
      </c>
      <c r="O9" s="166">
        <v>0</v>
      </c>
      <c r="P9" s="159">
        <f t="shared" si="2"/>
        <v>0</v>
      </c>
      <c r="Q9" s="167">
        <v>0</v>
      </c>
      <c r="R9" s="165">
        <v>0</v>
      </c>
      <c r="S9" s="44">
        <f t="shared" si="3"/>
        <v>0</v>
      </c>
      <c r="T9" s="168">
        <v>0</v>
      </c>
      <c r="U9" s="165">
        <v>0</v>
      </c>
      <c r="V9" s="45">
        <f t="shared" si="4"/>
        <v>0</v>
      </c>
      <c r="W9" s="168">
        <v>0</v>
      </c>
      <c r="X9" s="165">
        <v>0</v>
      </c>
      <c r="Y9" s="44">
        <f t="shared" si="5"/>
        <v>0</v>
      </c>
      <c r="Z9" s="168">
        <v>0</v>
      </c>
      <c r="AA9" s="165">
        <v>0</v>
      </c>
      <c r="AB9" s="44">
        <f t="shared" si="6"/>
        <v>0</v>
      </c>
      <c r="AC9" s="168">
        <v>0</v>
      </c>
      <c r="AD9" s="165">
        <v>0</v>
      </c>
      <c r="AE9" s="44">
        <f t="shared" si="7"/>
        <v>0</v>
      </c>
      <c r="AF9" s="168">
        <v>0</v>
      </c>
      <c r="AG9" s="165">
        <v>0</v>
      </c>
      <c r="AH9" s="44">
        <f t="shared" si="8"/>
        <v>0</v>
      </c>
      <c r="AI9" s="162">
        <f t="shared" si="9"/>
        <v>0</v>
      </c>
      <c r="AJ9" s="163">
        <f t="shared" si="10"/>
        <v>0</v>
      </c>
      <c r="AK9" s="164">
        <f t="shared" si="11"/>
        <v>0</v>
      </c>
      <c r="AL9" s="27" t="s">
        <v>31</v>
      </c>
      <c r="AN9" s="124"/>
      <c r="AO9" s="125"/>
    </row>
    <row r="10" spans="1:41" ht="15.75" customHeight="1">
      <c r="A10" s="26"/>
      <c r="B10" s="26"/>
      <c r="C10" s="27" t="s">
        <v>32</v>
      </c>
      <c r="D10" s="151">
        <v>13</v>
      </c>
      <c r="E10" s="152">
        <v>0</v>
      </c>
      <c r="F10" s="153">
        <f t="shared" si="0"/>
        <v>13</v>
      </c>
      <c r="G10" s="154">
        <v>16</v>
      </c>
      <c r="H10" s="155">
        <v>19</v>
      </c>
      <c r="I10" s="155">
        <v>17</v>
      </c>
      <c r="J10" s="156">
        <v>20</v>
      </c>
      <c r="K10" s="156">
        <v>18</v>
      </c>
      <c r="L10" s="157">
        <v>18</v>
      </c>
      <c r="M10" s="44">
        <f t="shared" si="1"/>
        <v>108</v>
      </c>
      <c r="N10" s="158">
        <v>4</v>
      </c>
      <c r="O10" s="158">
        <v>49</v>
      </c>
      <c r="P10" s="159">
        <f t="shared" si="2"/>
        <v>161</v>
      </c>
      <c r="Q10" s="160">
        <v>194</v>
      </c>
      <c r="R10" s="157">
        <v>198</v>
      </c>
      <c r="S10" s="44">
        <f t="shared" si="3"/>
        <v>392</v>
      </c>
      <c r="T10" s="161">
        <v>261</v>
      </c>
      <c r="U10" s="157">
        <v>220</v>
      </c>
      <c r="V10" s="45">
        <f t="shared" si="4"/>
        <v>481</v>
      </c>
      <c r="W10" s="161">
        <v>214</v>
      </c>
      <c r="X10" s="157">
        <v>215</v>
      </c>
      <c r="Y10" s="44">
        <f t="shared" si="5"/>
        <v>429</v>
      </c>
      <c r="Z10" s="161">
        <v>261</v>
      </c>
      <c r="AA10" s="157">
        <v>216</v>
      </c>
      <c r="AB10" s="44">
        <f t="shared" si="6"/>
        <v>477</v>
      </c>
      <c r="AC10" s="161">
        <v>249</v>
      </c>
      <c r="AD10" s="157">
        <v>256</v>
      </c>
      <c r="AE10" s="44">
        <f t="shared" si="7"/>
        <v>505</v>
      </c>
      <c r="AF10" s="161">
        <v>253</v>
      </c>
      <c r="AG10" s="157">
        <v>226</v>
      </c>
      <c r="AH10" s="44">
        <f t="shared" si="8"/>
        <v>479</v>
      </c>
      <c r="AI10" s="162">
        <f t="shared" si="9"/>
        <v>1432</v>
      </c>
      <c r="AJ10" s="163">
        <f t="shared" si="10"/>
        <v>1331</v>
      </c>
      <c r="AK10" s="164">
        <f t="shared" si="11"/>
        <v>2763</v>
      </c>
      <c r="AL10" s="27" t="s">
        <v>32</v>
      </c>
      <c r="AN10" s="125"/>
      <c r="AO10" s="125"/>
    </row>
    <row r="11" spans="1:41" ht="15.75" customHeight="1">
      <c r="A11" s="26"/>
      <c r="B11" s="26"/>
      <c r="C11" s="27" t="s">
        <v>33</v>
      </c>
      <c r="D11" s="151">
        <v>11</v>
      </c>
      <c r="E11" s="152">
        <v>3</v>
      </c>
      <c r="F11" s="153">
        <f t="shared" si="0"/>
        <v>14</v>
      </c>
      <c r="G11" s="154">
        <v>18</v>
      </c>
      <c r="H11" s="155">
        <v>18</v>
      </c>
      <c r="I11" s="155">
        <v>16</v>
      </c>
      <c r="J11" s="156">
        <v>16</v>
      </c>
      <c r="K11" s="156">
        <v>16</v>
      </c>
      <c r="L11" s="157">
        <v>17</v>
      </c>
      <c r="M11" s="44">
        <f t="shared" si="1"/>
        <v>101</v>
      </c>
      <c r="N11" s="158">
        <v>2</v>
      </c>
      <c r="O11" s="158">
        <v>45</v>
      </c>
      <c r="P11" s="159">
        <f t="shared" si="2"/>
        <v>148</v>
      </c>
      <c r="Q11" s="160">
        <v>185</v>
      </c>
      <c r="R11" s="157">
        <v>224</v>
      </c>
      <c r="S11" s="44">
        <f t="shared" si="3"/>
        <v>409</v>
      </c>
      <c r="T11" s="161">
        <v>223</v>
      </c>
      <c r="U11" s="157">
        <v>197</v>
      </c>
      <c r="V11" s="45">
        <f t="shared" si="4"/>
        <v>420</v>
      </c>
      <c r="W11" s="161">
        <v>218</v>
      </c>
      <c r="X11" s="157">
        <v>218</v>
      </c>
      <c r="Y11" s="44">
        <f t="shared" si="5"/>
        <v>436</v>
      </c>
      <c r="Z11" s="161">
        <v>210</v>
      </c>
      <c r="AA11" s="157">
        <v>202</v>
      </c>
      <c r="AB11" s="44">
        <f t="shared" si="6"/>
        <v>412</v>
      </c>
      <c r="AC11" s="161">
        <v>217</v>
      </c>
      <c r="AD11" s="157">
        <v>200</v>
      </c>
      <c r="AE11" s="44">
        <f t="shared" si="7"/>
        <v>417</v>
      </c>
      <c r="AF11" s="161">
        <v>209</v>
      </c>
      <c r="AG11" s="157">
        <v>229</v>
      </c>
      <c r="AH11" s="44">
        <f t="shared" si="8"/>
        <v>438</v>
      </c>
      <c r="AI11" s="162">
        <f t="shared" si="9"/>
        <v>1262</v>
      </c>
      <c r="AJ11" s="163">
        <f t="shared" si="10"/>
        <v>1270</v>
      </c>
      <c r="AK11" s="164">
        <f t="shared" si="11"/>
        <v>2532</v>
      </c>
      <c r="AL11" s="27" t="s">
        <v>33</v>
      </c>
      <c r="AN11" s="125"/>
      <c r="AO11" s="124"/>
    </row>
    <row r="12" spans="1:41" ht="15.75" customHeight="1">
      <c r="A12" s="26"/>
      <c r="B12" s="26"/>
      <c r="C12" s="27" t="s">
        <v>34</v>
      </c>
      <c r="D12" s="151">
        <v>7</v>
      </c>
      <c r="E12" s="152">
        <v>1</v>
      </c>
      <c r="F12" s="153">
        <f t="shared" si="0"/>
        <v>8</v>
      </c>
      <c r="G12" s="154">
        <v>10</v>
      </c>
      <c r="H12" s="155">
        <v>11</v>
      </c>
      <c r="I12" s="155">
        <v>9</v>
      </c>
      <c r="J12" s="156">
        <v>10</v>
      </c>
      <c r="K12" s="156">
        <v>9</v>
      </c>
      <c r="L12" s="157">
        <v>10</v>
      </c>
      <c r="M12" s="44">
        <f t="shared" si="1"/>
        <v>59</v>
      </c>
      <c r="N12" s="158">
        <v>0</v>
      </c>
      <c r="O12" s="158">
        <v>21</v>
      </c>
      <c r="P12" s="159">
        <f t="shared" si="2"/>
        <v>80</v>
      </c>
      <c r="Q12" s="160">
        <v>129</v>
      </c>
      <c r="R12" s="157">
        <v>106</v>
      </c>
      <c r="S12" s="44">
        <f t="shared" si="3"/>
        <v>235</v>
      </c>
      <c r="T12" s="161">
        <v>123</v>
      </c>
      <c r="U12" s="157">
        <v>122</v>
      </c>
      <c r="V12" s="45">
        <f t="shared" si="4"/>
        <v>245</v>
      </c>
      <c r="W12" s="161">
        <v>119</v>
      </c>
      <c r="X12" s="157">
        <v>130</v>
      </c>
      <c r="Y12" s="44">
        <f t="shared" si="5"/>
        <v>249</v>
      </c>
      <c r="Z12" s="161">
        <v>144</v>
      </c>
      <c r="AA12" s="157">
        <v>100</v>
      </c>
      <c r="AB12" s="44">
        <f t="shared" si="6"/>
        <v>244</v>
      </c>
      <c r="AC12" s="161">
        <v>119</v>
      </c>
      <c r="AD12" s="157">
        <v>136</v>
      </c>
      <c r="AE12" s="44">
        <f t="shared" si="7"/>
        <v>255</v>
      </c>
      <c r="AF12" s="161">
        <v>142</v>
      </c>
      <c r="AG12" s="157">
        <v>130</v>
      </c>
      <c r="AH12" s="44">
        <f t="shared" si="8"/>
        <v>272</v>
      </c>
      <c r="AI12" s="162">
        <f t="shared" si="9"/>
        <v>776</v>
      </c>
      <c r="AJ12" s="163">
        <f t="shared" si="10"/>
        <v>724</v>
      </c>
      <c r="AK12" s="164">
        <f t="shared" si="11"/>
        <v>1500</v>
      </c>
      <c r="AL12" s="27" t="s">
        <v>34</v>
      </c>
      <c r="AN12" s="125"/>
      <c r="AO12" s="125"/>
    </row>
    <row r="13" spans="1:41" ht="15.75" customHeight="1">
      <c r="A13" s="26"/>
      <c r="B13" s="26"/>
      <c r="C13" s="27" t="s">
        <v>35</v>
      </c>
      <c r="D13" s="151">
        <v>8</v>
      </c>
      <c r="E13" s="152">
        <v>0</v>
      </c>
      <c r="F13" s="153">
        <f t="shared" si="0"/>
        <v>8</v>
      </c>
      <c r="G13" s="154">
        <v>14</v>
      </c>
      <c r="H13" s="155">
        <v>16</v>
      </c>
      <c r="I13" s="155">
        <v>15</v>
      </c>
      <c r="J13" s="156">
        <v>15</v>
      </c>
      <c r="K13" s="156">
        <v>14</v>
      </c>
      <c r="L13" s="157">
        <v>15</v>
      </c>
      <c r="M13" s="44">
        <f t="shared" si="1"/>
        <v>89</v>
      </c>
      <c r="N13" s="158">
        <v>0</v>
      </c>
      <c r="O13" s="158">
        <v>55</v>
      </c>
      <c r="P13" s="159">
        <f t="shared" si="2"/>
        <v>144</v>
      </c>
      <c r="Q13" s="160">
        <v>190</v>
      </c>
      <c r="R13" s="157">
        <v>189</v>
      </c>
      <c r="S13" s="44">
        <f t="shared" si="3"/>
        <v>379</v>
      </c>
      <c r="T13" s="161">
        <v>224</v>
      </c>
      <c r="U13" s="157">
        <v>185</v>
      </c>
      <c r="V13" s="45">
        <f t="shared" si="4"/>
        <v>409</v>
      </c>
      <c r="W13" s="161">
        <v>206</v>
      </c>
      <c r="X13" s="157">
        <v>195</v>
      </c>
      <c r="Y13" s="44">
        <f t="shared" si="5"/>
        <v>401</v>
      </c>
      <c r="Z13" s="161">
        <v>217</v>
      </c>
      <c r="AA13" s="157">
        <v>185</v>
      </c>
      <c r="AB13" s="44">
        <f t="shared" si="6"/>
        <v>402</v>
      </c>
      <c r="AC13" s="161">
        <v>185</v>
      </c>
      <c r="AD13" s="157">
        <v>225</v>
      </c>
      <c r="AE13" s="44">
        <f t="shared" si="7"/>
        <v>410</v>
      </c>
      <c r="AF13" s="161">
        <v>218</v>
      </c>
      <c r="AG13" s="157">
        <v>212</v>
      </c>
      <c r="AH13" s="44">
        <f t="shared" si="8"/>
        <v>430</v>
      </c>
      <c r="AI13" s="162">
        <f t="shared" si="9"/>
        <v>1240</v>
      </c>
      <c r="AJ13" s="163">
        <f t="shared" si="10"/>
        <v>1191</v>
      </c>
      <c r="AK13" s="164">
        <f t="shared" si="11"/>
        <v>2431</v>
      </c>
      <c r="AL13" s="27" t="s">
        <v>35</v>
      </c>
      <c r="AN13" s="125"/>
      <c r="AO13" s="125"/>
    </row>
    <row r="14" spans="1:41" ht="15.75" customHeight="1">
      <c r="A14" s="26"/>
      <c r="B14" s="26"/>
      <c r="C14" s="27" t="s">
        <v>36</v>
      </c>
      <c r="D14" s="151">
        <v>8</v>
      </c>
      <c r="E14" s="152">
        <v>1</v>
      </c>
      <c r="F14" s="153">
        <f t="shared" si="0"/>
        <v>9</v>
      </c>
      <c r="G14" s="154">
        <v>9</v>
      </c>
      <c r="H14" s="155">
        <v>9</v>
      </c>
      <c r="I14" s="155">
        <v>8</v>
      </c>
      <c r="J14" s="156">
        <v>8</v>
      </c>
      <c r="K14" s="156">
        <v>9</v>
      </c>
      <c r="L14" s="157">
        <v>8</v>
      </c>
      <c r="M14" s="44">
        <f t="shared" si="1"/>
        <v>51</v>
      </c>
      <c r="N14" s="158">
        <v>4</v>
      </c>
      <c r="O14" s="158">
        <v>21</v>
      </c>
      <c r="P14" s="159">
        <f t="shared" si="2"/>
        <v>76</v>
      </c>
      <c r="Q14" s="160">
        <v>109</v>
      </c>
      <c r="R14" s="157">
        <v>100</v>
      </c>
      <c r="S14" s="44">
        <f t="shared" si="3"/>
        <v>209</v>
      </c>
      <c r="T14" s="161">
        <v>96</v>
      </c>
      <c r="U14" s="157">
        <v>104</v>
      </c>
      <c r="V14" s="45">
        <f t="shared" si="4"/>
        <v>200</v>
      </c>
      <c r="W14" s="161">
        <v>110</v>
      </c>
      <c r="X14" s="157">
        <v>97</v>
      </c>
      <c r="Y14" s="44">
        <f t="shared" si="5"/>
        <v>207</v>
      </c>
      <c r="Z14" s="161">
        <v>91</v>
      </c>
      <c r="AA14" s="157">
        <v>102</v>
      </c>
      <c r="AB14" s="44">
        <f t="shared" si="6"/>
        <v>193</v>
      </c>
      <c r="AC14" s="161">
        <v>118</v>
      </c>
      <c r="AD14" s="157">
        <v>115</v>
      </c>
      <c r="AE14" s="44">
        <f t="shared" si="7"/>
        <v>233</v>
      </c>
      <c r="AF14" s="161">
        <v>108</v>
      </c>
      <c r="AG14" s="157">
        <v>115</v>
      </c>
      <c r="AH14" s="44">
        <f t="shared" si="8"/>
        <v>223</v>
      </c>
      <c r="AI14" s="162">
        <f t="shared" si="9"/>
        <v>632</v>
      </c>
      <c r="AJ14" s="163">
        <f t="shared" si="10"/>
        <v>633</v>
      </c>
      <c r="AK14" s="164">
        <f t="shared" si="11"/>
        <v>1265</v>
      </c>
      <c r="AL14" s="27" t="s">
        <v>36</v>
      </c>
      <c r="AN14" s="125"/>
      <c r="AO14" s="125"/>
    </row>
    <row r="15" spans="1:41" ht="15.75" customHeight="1">
      <c r="A15" s="26"/>
      <c r="B15" s="26"/>
      <c r="C15" s="27" t="s">
        <v>37</v>
      </c>
      <c r="D15" s="151">
        <v>7</v>
      </c>
      <c r="E15" s="152">
        <v>0</v>
      </c>
      <c r="F15" s="153">
        <f t="shared" si="0"/>
        <v>7</v>
      </c>
      <c r="G15" s="154">
        <v>8</v>
      </c>
      <c r="H15" s="155">
        <v>8</v>
      </c>
      <c r="I15" s="155">
        <v>8</v>
      </c>
      <c r="J15" s="156">
        <v>8</v>
      </c>
      <c r="K15" s="156">
        <v>8</v>
      </c>
      <c r="L15" s="157">
        <v>11</v>
      </c>
      <c r="M15" s="44">
        <f t="shared" si="1"/>
        <v>51</v>
      </c>
      <c r="N15" s="158">
        <v>2</v>
      </c>
      <c r="O15" s="158">
        <v>29</v>
      </c>
      <c r="P15" s="159">
        <f t="shared" si="2"/>
        <v>82</v>
      </c>
      <c r="Q15" s="160">
        <v>101</v>
      </c>
      <c r="R15" s="157">
        <v>137</v>
      </c>
      <c r="S15" s="44">
        <f t="shared" si="3"/>
        <v>238</v>
      </c>
      <c r="T15" s="161">
        <v>138</v>
      </c>
      <c r="U15" s="157">
        <v>109</v>
      </c>
      <c r="V15" s="45">
        <f t="shared" si="4"/>
        <v>247</v>
      </c>
      <c r="W15" s="161">
        <v>134</v>
      </c>
      <c r="X15" s="157">
        <v>125</v>
      </c>
      <c r="Y15" s="44">
        <f t="shared" si="5"/>
        <v>259</v>
      </c>
      <c r="Z15" s="161">
        <v>115</v>
      </c>
      <c r="AA15" s="157">
        <v>115</v>
      </c>
      <c r="AB15" s="44">
        <f t="shared" si="6"/>
        <v>230</v>
      </c>
      <c r="AC15" s="161">
        <v>134</v>
      </c>
      <c r="AD15" s="157">
        <v>136</v>
      </c>
      <c r="AE15" s="44">
        <f t="shared" si="7"/>
        <v>270</v>
      </c>
      <c r="AF15" s="161">
        <v>143</v>
      </c>
      <c r="AG15" s="157">
        <v>133</v>
      </c>
      <c r="AH15" s="44">
        <f t="shared" si="8"/>
        <v>276</v>
      </c>
      <c r="AI15" s="162">
        <f t="shared" si="9"/>
        <v>765</v>
      </c>
      <c r="AJ15" s="163">
        <f t="shared" si="10"/>
        <v>755</v>
      </c>
      <c r="AK15" s="164">
        <f t="shared" si="11"/>
        <v>1520</v>
      </c>
      <c r="AL15" s="27" t="s">
        <v>37</v>
      </c>
      <c r="AN15" s="124"/>
      <c r="AO15" s="125"/>
    </row>
    <row r="16" spans="1:41" ht="15.75" customHeight="1">
      <c r="A16" s="26"/>
      <c r="B16" s="26"/>
      <c r="C16" s="28" t="s">
        <v>38</v>
      </c>
      <c r="D16" s="169">
        <v>2</v>
      </c>
      <c r="E16" s="170">
        <v>0</v>
      </c>
      <c r="F16" s="171">
        <f t="shared" si="0"/>
        <v>2</v>
      </c>
      <c r="G16" s="154">
        <v>5</v>
      </c>
      <c r="H16" s="155">
        <v>5</v>
      </c>
      <c r="I16" s="155">
        <v>5</v>
      </c>
      <c r="J16" s="156">
        <v>4</v>
      </c>
      <c r="K16" s="156">
        <v>5</v>
      </c>
      <c r="L16" s="157">
        <v>5</v>
      </c>
      <c r="M16" s="44">
        <f t="shared" si="1"/>
        <v>29</v>
      </c>
      <c r="N16" s="158">
        <v>0</v>
      </c>
      <c r="O16" s="158">
        <v>17</v>
      </c>
      <c r="P16" s="159">
        <f t="shared" si="2"/>
        <v>46</v>
      </c>
      <c r="Q16" s="160">
        <v>78</v>
      </c>
      <c r="R16" s="157">
        <v>70</v>
      </c>
      <c r="S16" s="44">
        <f t="shared" si="3"/>
        <v>148</v>
      </c>
      <c r="T16" s="161">
        <v>94</v>
      </c>
      <c r="U16" s="157">
        <v>65</v>
      </c>
      <c r="V16" s="45">
        <f t="shared" si="4"/>
        <v>159</v>
      </c>
      <c r="W16" s="161">
        <v>73</v>
      </c>
      <c r="X16" s="157">
        <v>86</v>
      </c>
      <c r="Y16" s="44">
        <f t="shared" si="5"/>
        <v>159</v>
      </c>
      <c r="Z16" s="161">
        <v>70</v>
      </c>
      <c r="AA16" s="157">
        <v>66</v>
      </c>
      <c r="AB16" s="44">
        <f t="shared" si="6"/>
        <v>136</v>
      </c>
      <c r="AC16" s="161">
        <v>88</v>
      </c>
      <c r="AD16" s="157">
        <v>86</v>
      </c>
      <c r="AE16" s="44">
        <f t="shared" si="7"/>
        <v>174</v>
      </c>
      <c r="AF16" s="161">
        <v>79</v>
      </c>
      <c r="AG16" s="157">
        <v>68</v>
      </c>
      <c r="AH16" s="44">
        <f t="shared" si="8"/>
        <v>147</v>
      </c>
      <c r="AI16" s="162">
        <f t="shared" si="9"/>
        <v>482</v>
      </c>
      <c r="AJ16" s="163">
        <f t="shared" si="10"/>
        <v>441</v>
      </c>
      <c r="AK16" s="164">
        <f t="shared" si="11"/>
        <v>923</v>
      </c>
      <c r="AL16" s="28" t="s">
        <v>38</v>
      </c>
      <c r="AN16" s="125"/>
      <c r="AO16" s="125"/>
    </row>
    <row r="17" spans="1:41" ht="15.75" customHeight="1">
      <c r="A17" s="26"/>
      <c r="B17" s="26"/>
      <c r="C17" s="27" t="s">
        <v>39</v>
      </c>
      <c r="D17" s="151">
        <v>2</v>
      </c>
      <c r="E17" s="152">
        <v>0</v>
      </c>
      <c r="F17" s="153">
        <f t="shared" si="0"/>
        <v>2</v>
      </c>
      <c r="G17" s="154">
        <v>6</v>
      </c>
      <c r="H17" s="155">
        <v>5</v>
      </c>
      <c r="I17" s="155">
        <v>6</v>
      </c>
      <c r="J17" s="156">
        <v>5</v>
      </c>
      <c r="K17" s="156">
        <v>5</v>
      </c>
      <c r="L17" s="157">
        <v>5</v>
      </c>
      <c r="M17" s="44">
        <f t="shared" si="1"/>
        <v>32</v>
      </c>
      <c r="N17" s="158">
        <v>0</v>
      </c>
      <c r="O17" s="158">
        <v>22</v>
      </c>
      <c r="P17" s="159">
        <f t="shared" si="2"/>
        <v>54</v>
      </c>
      <c r="Q17" s="160">
        <v>91</v>
      </c>
      <c r="R17" s="157">
        <v>91</v>
      </c>
      <c r="S17" s="44">
        <f t="shared" si="3"/>
        <v>182</v>
      </c>
      <c r="T17" s="161">
        <v>82</v>
      </c>
      <c r="U17" s="157">
        <v>75</v>
      </c>
      <c r="V17" s="45">
        <f t="shared" si="4"/>
        <v>157</v>
      </c>
      <c r="W17" s="161">
        <v>111</v>
      </c>
      <c r="X17" s="157">
        <v>84</v>
      </c>
      <c r="Y17" s="44">
        <f t="shared" si="5"/>
        <v>195</v>
      </c>
      <c r="Z17" s="161">
        <v>84</v>
      </c>
      <c r="AA17" s="157">
        <v>78</v>
      </c>
      <c r="AB17" s="44">
        <f t="shared" si="6"/>
        <v>162</v>
      </c>
      <c r="AC17" s="161">
        <v>64</v>
      </c>
      <c r="AD17" s="157">
        <v>88</v>
      </c>
      <c r="AE17" s="44">
        <f t="shared" si="7"/>
        <v>152</v>
      </c>
      <c r="AF17" s="161">
        <v>79</v>
      </c>
      <c r="AG17" s="157">
        <v>79</v>
      </c>
      <c r="AH17" s="44">
        <f t="shared" si="8"/>
        <v>158</v>
      </c>
      <c r="AI17" s="162">
        <f t="shared" si="9"/>
        <v>511</v>
      </c>
      <c r="AJ17" s="163">
        <f t="shared" si="10"/>
        <v>495</v>
      </c>
      <c r="AK17" s="164">
        <f t="shared" si="11"/>
        <v>1006</v>
      </c>
      <c r="AL17" s="27" t="s">
        <v>39</v>
      </c>
      <c r="AN17" s="125"/>
      <c r="AO17" s="125"/>
    </row>
    <row r="18" spans="1:41" ht="15.75" customHeight="1">
      <c r="C18" s="27" t="s">
        <v>40</v>
      </c>
      <c r="D18" s="151">
        <v>1</v>
      </c>
      <c r="E18" s="152">
        <v>0</v>
      </c>
      <c r="F18" s="153">
        <f t="shared" si="0"/>
        <v>1</v>
      </c>
      <c r="G18" s="154">
        <v>3</v>
      </c>
      <c r="H18" s="155">
        <v>3</v>
      </c>
      <c r="I18" s="155">
        <v>3</v>
      </c>
      <c r="J18" s="156">
        <v>3</v>
      </c>
      <c r="K18" s="156">
        <v>3</v>
      </c>
      <c r="L18" s="157">
        <v>3</v>
      </c>
      <c r="M18" s="44">
        <f t="shared" si="1"/>
        <v>18</v>
      </c>
      <c r="N18" s="158">
        <v>0</v>
      </c>
      <c r="O18" s="158">
        <v>8</v>
      </c>
      <c r="P18" s="159">
        <f t="shared" si="2"/>
        <v>26</v>
      </c>
      <c r="Q18" s="160">
        <v>50</v>
      </c>
      <c r="R18" s="157">
        <v>42</v>
      </c>
      <c r="S18" s="45">
        <f t="shared" si="3"/>
        <v>92</v>
      </c>
      <c r="T18" s="161">
        <v>47</v>
      </c>
      <c r="U18" s="157">
        <v>35</v>
      </c>
      <c r="V18" s="45">
        <f t="shared" si="4"/>
        <v>82</v>
      </c>
      <c r="W18" s="161">
        <v>57</v>
      </c>
      <c r="X18" s="157">
        <v>50</v>
      </c>
      <c r="Y18" s="44">
        <f t="shared" si="5"/>
        <v>107</v>
      </c>
      <c r="Z18" s="161">
        <v>43</v>
      </c>
      <c r="AA18" s="157">
        <v>56</v>
      </c>
      <c r="AB18" s="44">
        <f t="shared" si="6"/>
        <v>99</v>
      </c>
      <c r="AC18" s="161">
        <v>55</v>
      </c>
      <c r="AD18" s="157">
        <v>40</v>
      </c>
      <c r="AE18" s="44">
        <f t="shared" si="7"/>
        <v>95</v>
      </c>
      <c r="AF18" s="161">
        <v>49</v>
      </c>
      <c r="AG18" s="157">
        <v>43</v>
      </c>
      <c r="AH18" s="44">
        <f t="shared" si="8"/>
        <v>92</v>
      </c>
      <c r="AI18" s="162">
        <f t="shared" si="9"/>
        <v>301</v>
      </c>
      <c r="AJ18" s="163">
        <f t="shared" si="10"/>
        <v>266</v>
      </c>
      <c r="AK18" s="164">
        <f t="shared" si="11"/>
        <v>567</v>
      </c>
      <c r="AL18" s="27" t="s">
        <v>40</v>
      </c>
      <c r="AN18" s="125"/>
      <c r="AO18" s="125"/>
    </row>
    <row r="19" spans="1:41" ht="15.75" customHeight="1">
      <c r="A19" s="26"/>
      <c r="B19" s="26"/>
      <c r="C19" s="27" t="s">
        <v>41</v>
      </c>
      <c r="D19" s="151">
        <v>4</v>
      </c>
      <c r="E19" s="152">
        <v>0</v>
      </c>
      <c r="F19" s="153">
        <f t="shared" si="0"/>
        <v>4</v>
      </c>
      <c r="G19" s="154">
        <v>9</v>
      </c>
      <c r="H19" s="155">
        <v>8</v>
      </c>
      <c r="I19" s="155">
        <v>7</v>
      </c>
      <c r="J19" s="156">
        <v>7</v>
      </c>
      <c r="K19" s="156">
        <v>7</v>
      </c>
      <c r="L19" s="157">
        <v>7</v>
      </c>
      <c r="M19" s="44">
        <f t="shared" si="1"/>
        <v>45</v>
      </c>
      <c r="N19" s="158">
        <v>0</v>
      </c>
      <c r="O19" s="158">
        <v>33</v>
      </c>
      <c r="P19" s="159">
        <f t="shared" si="2"/>
        <v>78</v>
      </c>
      <c r="Q19" s="160">
        <v>151</v>
      </c>
      <c r="R19" s="157">
        <v>128</v>
      </c>
      <c r="S19" s="44">
        <f t="shared" si="3"/>
        <v>279</v>
      </c>
      <c r="T19" s="161">
        <v>120</v>
      </c>
      <c r="U19" s="157">
        <v>133</v>
      </c>
      <c r="V19" s="45">
        <f t="shared" si="4"/>
        <v>253</v>
      </c>
      <c r="W19" s="161">
        <v>133</v>
      </c>
      <c r="X19" s="157">
        <v>114</v>
      </c>
      <c r="Y19" s="44">
        <f t="shared" si="5"/>
        <v>247</v>
      </c>
      <c r="Z19" s="161">
        <v>123</v>
      </c>
      <c r="AA19" s="157">
        <v>109</v>
      </c>
      <c r="AB19" s="44">
        <f t="shared" si="6"/>
        <v>232</v>
      </c>
      <c r="AC19" s="161">
        <v>115</v>
      </c>
      <c r="AD19" s="157">
        <v>108</v>
      </c>
      <c r="AE19" s="44">
        <f t="shared" si="7"/>
        <v>223</v>
      </c>
      <c r="AF19" s="161">
        <v>123</v>
      </c>
      <c r="AG19" s="157">
        <v>103</v>
      </c>
      <c r="AH19" s="44">
        <f t="shared" si="8"/>
        <v>226</v>
      </c>
      <c r="AI19" s="162">
        <f t="shared" si="9"/>
        <v>765</v>
      </c>
      <c r="AJ19" s="163">
        <f t="shared" si="10"/>
        <v>695</v>
      </c>
      <c r="AK19" s="164">
        <f t="shared" si="11"/>
        <v>1460</v>
      </c>
      <c r="AL19" s="27" t="s">
        <v>41</v>
      </c>
      <c r="AN19" s="124"/>
      <c r="AO19" s="125"/>
    </row>
    <row r="20" spans="1:41" ht="15.75" customHeight="1">
      <c r="A20" s="26"/>
      <c r="B20" s="26"/>
      <c r="C20" s="27" t="s">
        <v>42</v>
      </c>
      <c r="D20" s="151">
        <v>0</v>
      </c>
      <c r="E20" s="152">
        <v>0</v>
      </c>
      <c r="F20" s="153">
        <f t="shared" si="0"/>
        <v>0</v>
      </c>
      <c r="G20" s="154">
        <v>0</v>
      </c>
      <c r="H20" s="155">
        <v>0</v>
      </c>
      <c r="I20" s="155">
        <v>0</v>
      </c>
      <c r="J20" s="155">
        <v>0</v>
      </c>
      <c r="K20" s="155">
        <v>0</v>
      </c>
      <c r="L20" s="165">
        <v>0</v>
      </c>
      <c r="M20" s="44">
        <f t="shared" si="1"/>
        <v>0</v>
      </c>
      <c r="N20" s="166">
        <v>0</v>
      </c>
      <c r="O20" s="166">
        <v>0</v>
      </c>
      <c r="P20" s="159">
        <f t="shared" si="2"/>
        <v>0</v>
      </c>
      <c r="Q20" s="167">
        <v>0</v>
      </c>
      <c r="R20" s="165">
        <v>0</v>
      </c>
      <c r="S20" s="44">
        <f t="shared" si="3"/>
        <v>0</v>
      </c>
      <c r="T20" s="168">
        <v>0</v>
      </c>
      <c r="U20" s="165">
        <v>0</v>
      </c>
      <c r="V20" s="45">
        <f t="shared" si="4"/>
        <v>0</v>
      </c>
      <c r="W20" s="168">
        <v>0</v>
      </c>
      <c r="X20" s="165">
        <v>0</v>
      </c>
      <c r="Y20" s="44">
        <f t="shared" si="5"/>
        <v>0</v>
      </c>
      <c r="Z20" s="168">
        <v>0</v>
      </c>
      <c r="AA20" s="165">
        <v>0</v>
      </c>
      <c r="AB20" s="44">
        <f t="shared" si="6"/>
        <v>0</v>
      </c>
      <c r="AC20" s="168">
        <v>0</v>
      </c>
      <c r="AD20" s="165">
        <v>0</v>
      </c>
      <c r="AE20" s="44">
        <f t="shared" si="7"/>
        <v>0</v>
      </c>
      <c r="AF20" s="168">
        <v>0</v>
      </c>
      <c r="AG20" s="165">
        <v>0</v>
      </c>
      <c r="AH20" s="44">
        <f t="shared" si="8"/>
        <v>0</v>
      </c>
      <c r="AI20" s="162">
        <f t="shared" si="9"/>
        <v>0</v>
      </c>
      <c r="AJ20" s="163">
        <f t="shared" si="10"/>
        <v>0</v>
      </c>
      <c r="AK20" s="164">
        <f t="shared" si="11"/>
        <v>0</v>
      </c>
      <c r="AL20" s="27" t="s">
        <v>42</v>
      </c>
      <c r="AN20" s="125"/>
      <c r="AO20" s="125"/>
    </row>
    <row r="21" spans="1:41" ht="15.75" customHeight="1">
      <c r="A21" s="26"/>
      <c r="B21" s="26"/>
      <c r="C21" s="27" t="s">
        <v>43</v>
      </c>
      <c r="D21" s="151">
        <v>4</v>
      </c>
      <c r="E21" s="152">
        <v>0</v>
      </c>
      <c r="F21" s="153">
        <f t="shared" si="0"/>
        <v>4</v>
      </c>
      <c r="G21" s="154">
        <v>7</v>
      </c>
      <c r="H21" s="155">
        <v>5</v>
      </c>
      <c r="I21" s="155">
        <v>7</v>
      </c>
      <c r="J21" s="156">
        <v>7</v>
      </c>
      <c r="K21" s="156">
        <v>8</v>
      </c>
      <c r="L21" s="157">
        <v>6</v>
      </c>
      <c r="M21" s="44">
        <f t="shared" si="1"/>
        <v>40</v>
      </c>
      <c r="N21" s="158">
        <v>0</v>
      </c>
      <c r="O21" s="158">
        <v>15</v>
      </c>
      <c r="P21" s="159">
        <f t="shared" si="2"/>
        <v>55</v>
      </c>
      <c r="Q21" s="160">
        <v>84</v>
      </c>
      <c r="R21" s="157">
        <v>77</v>
      </c>
      <c r="S21" s="44">
        <f t="shared" si="3"/>
        <v>161</v>
      </c>
      <c r="T21" s="161">
        <v>73</v>
      </c>
      <c r="U21" s="157">
        <v>76</v>
      </c>
      <c r="V21" s="45">
        <f t="shared" si="4"/>
        <v>149</v>
      </c>
      <c r="W21" s="161">
        <v>93</v>
      </c>
      <c r="X21" s="157">
        <v>83</v>
      </c>
      <c r="Y21" s="44">
        <f t="shared" si="5"/>
        <v>176</v>
      </c>
      <c r="Z21" s="161">
        <v>82</v>
      </c>
      <c r="AA21" s="157">
        <v>81</v>
      </c>
      <c r="AB21" s="44">
        <f t="shared" si="6"/>
        <v>163</v>
      </c>
      <c r="AC21" s="161">
        <v>86</v>
      </c>
      <c r="AD21" s="157">
        <v>107</v>
      </c>
      <c r="AE21" s="44">
        <f t="shared" si="7"/>
        <v>193</v>
      </c>
      <c r="AF21" s="161">
        <v>88</v>
      </c>
      <c r="AG21" s="157">
        <v>78</v>
      </c>
      <c r="AH21" s="44">
        <f t="shared" si="8"/>
        <v>166</v>
      </c>
      <c r="AI21" s="162">
        <f t="shared" si="9"/>
        <v>506</v>
      </c>
      <c r="AJ21" s="163">
        <f t="shared" si="10"/>
        <v>502</v>
      </c>
      <c r="AK21" s="164">
        <f t="shared" si="11"/>
        <v>1008</v>
      </c>
      <c r="AL21" s="27" t="s">
        <v>43</v>
      </c>
      <c r="AN21" s="125"/>
      <c r="AO21" s="124"/>
    </row>
    <row r="22" spans="1:41" ht="15.75" customHeight="1">
      <c r="C22" s="27" t="s">
        <v>44</v>
      </c>
      <c r="D22" s="151">
        <v>0</v>
      </c>
      <c r="E22" s="152">
        <v>0</v>
      </c>
      <c r="F22" s="153">
        <f t="shared" si="0"/>
        <v>0</v>
      </c>
      <c r="G22" s="154">
        <v>0</v>
      </c>
      <c r="H22" s="155">
        <v>0</v>
      </c>
      <c r="I22" s="155">
        <v>0</v>
      </c>
      <c r="J22" s="155">
        <v>0</v>
      </c>
      <c r="K22" s="155">
        <v>0</v>
      </c>
      <c r="L22" s="165">
        <v>0</v>
      </c>
      <c r="M22" s="44">
        <f t="shared" si="1"/>
        <v>0</v>
      </c>
      <c r="N22" s="166">
        <v>0</v>
      </c>
      <c r="O22" s="166">
        <v>0</v>
      </c>
      <c r="P22" s="159">
        <f t="shared" si="2"/>
        <v>0</v>
      </c>
      <c r="Q22" s="167">
        <v>0</v>
      </c>
      <c r="R22" s="165">
        <v>0</v>
      </c>
      <c r="S22" s="45">
        <f t="shared" si="3"/>
        <v>0</v>
      </c>
      <c r="T22" s="168">
        <v>0</v>
      </c>
      <c r="U22" s="165">
        <v>0</v>
      </c>
      <c r="V22" s="45">
        <f t="shared" si="4"/>
        <v>0</v>
      </c>
      <c r="W22" s="168">
        <v>0</v>
      </c>
      <c r="X22" s="165">
        <v>0</v>
      </c>
      <c r="Y22" s="44">
        <f t="shared" si="5"/>
        <v>0</v>
      </c>
      <c r="Z22" s="168">
        <v>0</v>
      </c>
      <c r="AA22" s="165">
        <v>0</v>
      </c>
      <c r="AB22" s="44">
        <f t="shared" si="6"/>
        <v>0</v>
      </c>
      <c r="AC22" s="168">
        <v>0</v>
      </c>
      <c r="AD22" s="165">
        <v>0</v>
      </c>
      <c r="AE22" s="44">
        <f t="shared" si="7"/>
        <v>0</v>
      </c>
      <c r="AF22" s="168">
        <v>0</v>
      </c>
      <c r="AG22" s="165">
        <v>0</v>
      </c>
      <c r="AH22" s="44">
        <f t="shared" si="8"/>
        <v>0</v>
      </c>
      <c r="AI22" s="162">
        <f t="shared" si="9"/>
        <v>0</v>
      </c>
      <c r="AJ22" s="163">
        <f t="shared" si="10"/>
        <v>0</v>
      </c>
      <c r="AK22" s="164">
        <f t="shared" si="11"/>
        <v>0</v>
      </c>
      <c r="AL22" s="27" t="s">
        <v>44</v>
      </c>
    </row>
    <row r="23" spans="1:41" ht="15.75" customHeight="1">
      <c r="C23" s="27" t="s">
        <v>45</v>
      </c>
      <c r="D23" s="151">
        <v>1</v>
      </c>
      <c r="E23" s="152">
        <v>0</v>
      </c>
      <c r="F23" s="153">
        <f t="shared" si="0"/>
        <v>1</v>
      </c>
      <c r="G23" s="154">
        <v>3</v>
      </c>
      <c r="H23" s="155">
        <v>3</v>
      </c>
      <c r="I23" s="155">
        <v>3</v>
      </c>
      <c r="J23" s="156">
        <v>3</v>
      </c>
      <c r="K23" s="156">
        <v>3</v>
      </c>
      <c r="L23" s="157">
        <v>3</v>
      </c>
      <c r="M23" s="44">
        <f t="shared" si="1"/>
        <v>18</v>
      </c>
      <c r="N23" s="158">
        <v>0</v>
      </c>
      <c r="O23" s="158">
        <v>12</v>
      </c>
      <c r="P23" s="159">
        <f t="shared" si="2"/>
        <v>30</v>
      </c>
      <c r="Q23" s="160">
        <v>48</v>
      </c>
      <c r="R23" s="157">
        <v>50</v>
      </c>
      <c r="S23" s="45">
        <f t="shared" si="3"/>
        <v>98</v>
      </c>
      <c r="T23" s="161">
        <v>44</v>
      </c>
      <c r="U23" s="157">
        <v>50</v>
      </c>
      <c r="V23" s="45">
        <f t="shared" si="4"/>
        <v>94</v>
      </c>
      <c r="W23" s="161">
        <v>40</v>
      </c>
      <c r="X23" s="157">
        <v>48</v>
      </c>
      <c r="Y23" s="44">
        <f t="shared" si="5"/>
        <v>88</v>
      </c>
      <c r="Z23" s="161">
        <v>52</v>
      </c>
      <c r="AA23" s="157">
        <v>52</v>
      </c>
      <c r="AB23" s="44">
        <f t="shared" si="6"/>
        <v>104</v>
      </c>
      <c r="AC23" s="161">
        <v>56</v>
      </c>
      <c r="AD23" s="157">
        <v>40</v>
      </c>
      <c r="AE23" s="44">
        <f t="shared" si="7"/>
        <v>96</v>
      </c>
      <c r="AF23" s="161">
        <v>55</v>
      </c>
      <c r="AG23" s="157">
        <v>34</v>
      </c>
      <c r="AH23" s="44">
        <f t="shared" si="8"/>
        <v>89</v>
      </c>
      <c r="AI23" s="162">
        <f t="shared" si="9"/>
        <v>295</v>
      </c>
      <c r="AJ23" s="163">
        <f t="shared" si="10"/>
        <v>274</v>
      </c>
      <c r="AK23" s="164">
        <f t="shared" si="11"/>
        <v>569</v>
      </c>
      <c r="AL23" s="27" t="s">
        <v>45</v>
      </c>
    </row>
    <row r="24" spans="1:41" ht="15.75" customHeight="1">
      <c r="A24" s="26"/>
      <c r="B24" s="26"/>
      <c r="C24" s="27" t="s">
        <v>46</v>
      </c>
      <c r="D24" s="151">
        <v>8</v>
      </c>
      <c r="E24" s="152">
        <v>0</v>
      </c>
      <c r="F24" s="153">
        <f t="shared" si="0"/>
        <v>8</v>
      </c>
      <c r="G24" s="154">
        <v>8</v>
      </c>
      <c r="H24" s="155">
        <v>8</v>
      </c>
      <c r="I24" s="155">
        <v>8</v>
      </c>
      <c r="J24" s="156">
        <v>9</v>
      </c>
      <c r="K24" s="156">
        <v>9</v>
      </c>
      <c r="L24" s="157">
        <v>8</v>
      </c>
      <c r="M24" s="44">
        <f t="shared" si="1"/>
        <v>50</v>
      </c>
      <c r="N24" s="158">
        <v>0</v>
      </c>
      <c r="O24" s="158">
        <v>25</v>
      </c>
      <c r="P24" s="159">
        <f t="shared" si="2"/>
        <v>75</v>
      </c>
      <c r="Q24" s="160">
        <v>65</v>
      </c>
      <c r="R24" s="157">
        <v>75</v>
      </c>
      <c r="S24" s="44">
        <f t="shared" si="3"/>
        <v>140</v>
      </c>
      <c r="T24" s="161">
        <v>84</v>
      </c>
      <c r="U24" s="157">
        <v>79</v>
      </c>
      <c r="V24" s="45">
        <f t="shared" si="4"/>
        <v>163</v>
      </c>
      <c r="W24" s="161">
        <v>99</v>
      </c>
      <c r="X24" s="157">
        <v>75</v>
      </c>
      <c r="Y24" s="44">
        <f t="shared" si="5"/>
        <v>174</v>
      </c>
      <c r="Z24" s="161">
        <v>82</v>
      </c>
      <c r="AA24" s="157">
        <v>83</v>
      </c>
      <c r="AB24" s="44">
        <f t="shared" si="6"/>
        <v>165</v>
      </c>
      <c r="AC24" s="161">
        <v>96</v>
      </c>
      <c r="AD24" s="157">
        <v>79</v>
      </c>
      <c r="AE24" s="44">
        <f t="shared" si="7"/>
        <v>175</v>
      </c>
      <c r="AF24" s="161">
        <v>86</v>
      </c>
      <c r="AG24" s="157">
        <v>91</v>
      </c>
      <c r="AH24" s="44">
        <f t="shared" si="8"/>
        <v>177</v>
      </c>
      <c r="AI24" s="162">
        <f t="shared" si="9"/>
        <v>512</v>
      </c>
      <c r="AJ24" s="163">
        <f t="shared" si="10"/>
        <v>482</v>
      </c>
      <c r="AK24" s="164">
        <f t="shared" si="11"/>
        <v>994</v>
      </c>
      <c r="AL24" s="27" t="s">
        <v>46</v>
      </c>
    </row>
    <row r="25" spans="1:41" ht="15.75" customHeight="1" thickBot="1">
      <c r="A25" s="26"/>
      <c r="B25" s="26"/>
      <c r="C25" s="29" t="s">
        <v>47</v>
      </c>
      <c r="D25" s="172">
        <v>2</v>
      </c>
      <c r="E25" s="173">
        <v>0</v>
      </c>
      <c r="F25" s="174">
        <f t="shared" si="0"/>
        <v>2</v>
      </c>
      <c r="G25" s="175">
        <v>3</v>
      </c>
      <c r="H25" s="176">
        <v>2</v>
      </c>
      <c r="I25" s="176">
        <v>2</v>
      </c>
      <c r="J25" s="177">
        <v>2</v>
      </c>
      <c r="K25" s="177">
        <v>2</v>
      </c>
      <c r="L25" s="178">
        <v>2</v>
      </c>
      <c r="M25" s="179">
        <f t="shared" si="1"/>
        <v>13</v>
      </c>
      <c r="N25" s="180">
        <v>0</v>
      </c>
      <c r="O25" s="180">
        <v>4</v>
      </c>
      <c r="P25" s="181">
        <f t="shared" si="2"/>
        <v>17</v>
      </c>
      <c r="Q25" s="182">
        <v>33</v>
      </c>
      <c r="R25" s="178">
        <v>35</v>
      </c>
      <c r="S25" s="179">
        <f t="shared" si="3"/>
        <v>68</v>
      </c>
      <c r="T25" s="183">
        <v>23</v>
      </c>
      <c r="U25" s="178">
        <v>27</v>
      </c>
      <c r="V25" s="184">
        <f t="shared" si="4"/>
        <v>50</v>
      </c>
      <c r="W25" s="183">
        <v>23</v>
      </c>
      <c r="X25" s="178">
        <v>26</v>
      </c>
      <c r="Y25" s="179">
        <f t="shared" si="5"/>
        <v>49</v>
      </c>
      <c r="Z25" s="183">
        <v>23</v>
      </c>
      <c r="AA25" s="178">
        <v>29</v>
      </c>
      <c r="AB25" s="179">
        <f t="shared" si="6"/>
        <v>52</v>
      </c>
      <c r="AC25" s="183">
        <v>28</v>
      </c>
      <c r="AD25" s="178">
        <v>29</v>
      </c>
      <c r="AE25" s="179">
        <f t="shared" si="7"/>
        <v>57</v>
      </c>
      <c r="AF25" s="183">
        <v>33</v>
      </c>
      <c r="AG25" s="178">
        <v>21</v>
      </c>
      <c r="AH25" s="179">
        <f t="shared" si="8"/>
        <v>54</v>
      </c>
      <c r="AI25" s="185">
        <f t="shared" si="9"/>
        <v>163</v>
      </c>
      <c r="AJ25" s="186">
        <f t="shared" si="10"/>
        <v>167</v>
      </c>
      <c r="AK25" s="187">
        <f t="shared" si="11"/>
        <v>330</v>
      </c>
      <c r="AL25" s="29" t="s">
        <v>47</v>
      </c>
    </row>
    <row r="26" spans="1:41" s="43" customFormat="1" ht="21.75" customHeight="1" thickBot="1">
      <c r="A26" s="41"/>
      <c r="B26" s="41"/>
      <c r="C26" s="42" t="s">
        <v>18</v>
      </c>
      <c r="D26" s="188">
        <f t="shared" ref="D26:AK26" si="12">SUM(D6:D25)</f>
        <v>151</v>
      </c>
      <c r="E26" s="189">
        <f t="shared" si="12"/>
        <v>8</v>
      </c>
      <c r="F26" s="186">
        <f t="shared" si="12"/>
        <v>159</v>
      </c>
      <c r="G26" s="190">
        <f t="shared" si="12"/>
        <v>253</v>
      </c>
      <c r="H26" s="189">
        <f t="shared" si="12"/>
        <v>247</v>
      </c>
      <c r="I26" s="189">
        <f t="shared" si="12"/>
        <v>240</v>
      </c>
      <c r="J26" s="189">
        <f t="shared" si="12"/>
        <v>251</v>
      </c>
      <c r="K26" s="189">
        <f t="shared" si="12"/>
        <v>251</v>
      </c>
      <c r="L26" s="186">
        <f t="shared" si="12"/>
        <v>259</v>
      </c>
      <c r="M26" s="179">
        <f t="shared" si="12"/>
        <v>1501</v>
      </c>
      <c r="N26" s="179">
        <f t="shared" si="12"/>
        <v>41</v>
      </c>
      <c r="O26" s="179">
        <f t="shared" si="12"/>
        <v>741</v>
      </c>
      <c r="P26" s="181">
        <f t="shared" si="12"/>
        <v>2283</v>
      </c>
      <c r="Q26" s="191">
        <f t="shared" si="12"/>
        <v>3374</v>
      </c>
      <c r="R26" s="186">
        <f t="shared" si="12"/>
        <v>3200</v>
      </c>
      <c r="S26" s="179">
        <f t="shared" si="12"/>
        <v>6574</v>
      </c>
      <c r="T26" s="185">
        <f t="shared" si="12"/>
        <v>3480</v>
      </c>
      <c r="U26" s="186">
        <f t="shared" si="12"/>
        <v>3224</v>
      </c>
      <c r="V26" s="184">
        <f t="shared" si="12"/>
        <v>6704</v>
      </c>
      <c r="W26" s="185">
        <f t="shared" si="12"/>
        <v>3561</v>
      </c>
      <c r="X26" s="186">
        <f t="shared" si="12"/>
        <v>3374</v>
      </c>
      <c r="Y26" s="179">
        <f t="shared" si="12"/>
        <v>6935</v>
      </c>
      <c r="Z26" s="185">
        <f t="shared" si="12"/>
        <v>3589</v>
      </c>
      <c r="AA26" s="186">
        <f t="shared" si="12"/>
        <v>3367</v>
      </c>
      <c r="AB26" s="179">
        <f t="shared" si="12"/>
        <v>6956</v>
      </c>
      <c r="AC26" s="185">
        <f t="shared" si="12"/>
        <v>3571</v>
      </c>
      <c r="AD26" s="186">
        <f t="shared" si="12"/>
        <v>3528</v>
      </c>
      <c r="AE26" s="179">
        <f t="shared" si="12"/>
        <v>7099</v>
      </c>
      <c r="AF26" s="185">
        <f t="shared" si="12"/>
        <v>3659</v>
      </c>
      <c r="AG26" s="186">
        <f t="shared" si="12"/>
        <v>3496</v>
      </c>
      <c r="AH26" s="179">
        <f t="shared" si="12"/>
        <v>7155</v>
      </c>
      <c r="AI26" s="185">
        <f t="shared" si="12"/>
        <v>21234</v>
      </c>
      <c r="AJ26" s="186">
        <f t="shared" si="12"/>
        <v>20189</v>
      </c>
      <c r="AK26" s="187">
        <f t="shared" si="12"/>
        <v>41423</v>
      </c>
      <c r="AL26" s="42" t="s">
        <v>18</v>
      </c>
    </row>
    <row r="27" spans="1:41" s="33" customFormat="1" ht="13.5" customHeight="1">
      <c r="A27" s="26"/>
      <c r="B27" s="26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0"/>
      <c r="AJ27" s="32"/>
      <c r="AK27" s="32"/>
      <c r="AL27" s="32"/>
    </row>
    <row r="28" spans="1:41" s="33" customFormat="1" ht="16.5" customHeight="1">
      <c r="C28" s="302" t="s">
        <v>261</v>
      </c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1:41" s="33" customFormat="1" ht="2.25" customHeight="1" thickBo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1:41" s="33" customFormat="1" ht="21" customHeight="1">
      <c r="C30" s="303" t="s">
        <v>4</v>
      </c>
      <c r="D30" s="306" t="s">
        <v>264</v>
      </c>
      <c r="E30" s="307"/>
      <c r="F30" s="308"/>
      <c r="G30" s="309" t="s">
        <v>48</v>
      </c>
      <c r="H30" s="307"/>
      <c r="I30" s="307"/>
      <c r="J30" s="307"/>
      <c r="K30" s="307"/>
      <c r="L30" s="307"/>
      <c r="M30" s="310"/>
      <c r="N30" s="311" t="s">
        <v>49</v>
      </c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12"/>
      <c r="AC30" s="323" t="s">
        <v>4</v>
      </c>
      <c r="AD30" s="324"/>
      <c r="AE30" s="32"/>
      <c r="AF30" s="32"/>
      <c r="AG30" s="32"/>
      <c r="AH30" s="32"/>
      <c r="AI30" s="32"/>
      <c r="AJ30" s="32"/>
      <c r="AK30" s="32"/>
      <c r="AL30" s="32"/>
    </row>
    <row r="31" spans="1:41" s="33" customFormat="1" ht="18" customHeight="1">
      <c r="C31" s="304"/>
      <c r="D31" s="334" t="s">
        <v>5</v>
      </c>
      <c r="E31" s="315" t="s">
        <v>6</v>
      </c>
      <c r="F31" s="317" t="s">
        <v>7</v>
      </c>
      <c r="G31" s="336" t="s">
        <v>50</v>
      </c>
      <c r="H31" s="337"/>
      <c r="I31" s="337"/>
      <c r="J31" s="338"/>
      <c r="K31" s="339" t="s">
        <v>9</v>
      </c>
      <c r="L31" s="339" t="s">
        <v>10</v>
      </c>
      <c r="M31" s="355" t="s">
        <v>11</v>
      </c>
      <c r="N31" s="333" t="s">
        <v>12</v>
      </c>
      <c r="O31" s="320"/>
      <c r="P31" s="321"/>
      <c r="Q31" s="319" t="s">
        <v>13</v>
      </c>
      <c r="R31" s="320"/>
      <c r="S31" s="321"/>
      <c r="T31" s="319" t="s">
        <v>14</v>
      </c>
      <c r="U31" s="320"/>
      <c r="V31" s="321"/>
      <c r="W31" s="336" t="s">
        <v>51</v>
      </c>
      <c r="X31" s="337"/>
      <c r="Y31" s="337"/>
      <c r="Z31" s="337"/>
      <c r="AA31" s="337"/>
      <c r="AB31" s="357"/>
      <c r="AC31" s="325"/>
      <c r="AD31" s="326"/>
      <c r="AE31" s="32"/>
      <c r="AF31" s="32"/>
      <c r="AG31" s="32"/>
      <c r="AH31" s="32"/>
      <c r="AI31" s="32"/>
      <c r="AJ31" s="32"/>
      <c r="AK31" s="32"/>
      <c r="AL31" s="32"/>
      <c r="AN31" s="11"/>
    </row>
    <row r="32" spans="1:41" s="33" customFormat="1" ht="18" customHeight="1" thickBot="1">
      <c r="C32" s="305"/>
      <c r="D32" s="335"/>
      <c r="E32" s="316"/>
      <c r="F32" s="318"/>
      <c r="G32" s="23" t="s">
        <v>52</v>
      </c>
      <c r="H32" s="34" t="s">
        <v>20</v>
      </c>
      <c r="I32" s="21" t="s">
        <v>21</v>
      </c>
      <c r="J32" s="35" t="s">
        <v>18</v>
      </c>
      <c r="K32" s="340"/>
      <c r="L32" s="340"/>
      <c r="M32" s="356"/>
      <c r="N32" s="20" t="s">
        <v>25</v>
      </c>
      <c r="O32" s="21" t="s">
        <v>26</v>
      </c>
      <c r="P32" s="35" t="s">
        <v>27</v>
      </c>
      <c r="Q32" s="23" t="s">
        <v>25</v>
      </c>
      <c r="R32" s="21" t="s">
        <v>26</v>
      </c>
      <c r="S32" s="35" t="s">
        <v>27</v>
      </c>
      <c r="T32" s="23" t="s">
        <v>25</v>
      </c>
      <c r="U32" s="21" t="s">
        <v>26</v>
      </c>
      <c r="V32" s="24" t="s">
        <v>27</v>
      </c>
      <c r="W32" s="358" t="s">
        <v>25</v>
      </c>
      <c r="X32" s="359"/>
      <c r="Y32" s="360" t="s">
        <v>26</v>
      </c>
      <c r="Z32" s="361"/>
      <c r="AA32" s="358" t="s">
        <v>27</v>
      </c>
      <c r="AB32" s="362"/>
      <c r="AC32" s="327"/>
      <c r="AD32" s="328"/>
      <c r="AE32" s="32"/>
      <c r="AF32" s="32"/>
      <c r="AG32" s="32"/>
      <c r="AH32" s="32"/>
      <c r="AI32" s="32"/>
      <c r="AJ32" s="32"/>
      <c r="AK32" s="32"/>
      <c r="AL32" s="32"/>
    </row>
    <row r="33" spans="1:44" ht="15.75" customHeight="1">
      <c r="A33" s="26"/>
      <c r="B33" s="26"/>
      <c r="C33" s="27" t="s">
        <v>28</v>
      </c>
      <c r="D33" s="135">
        <v>20</v>
      </c>
      <c r="E33" s="136">
        <v>0</v>
      </c>
      <c r="F33" s="192">
        <f>SUM(D33:E33)</f>
        <v>20</v>
      </c>
      <c r="G33" s="193">
        <v>57</v>
      </c>
      <c r="H33" s="194">
        <v>57</v>
      </c>
      <c r="I33" s="195">
        <v>56</v>
      </c>
      <c r="J33" s="52">
        <f>SUM(G33:I33)</f>
        <v>170</v>
      </c>
      <c r="K33" s="196">
        <v>2</v>
      </c>
      <c r="L33" s="196">
        <v>84</v>
      </c>
      <c r="M33" s="197">
        <f>SUM(J33,K33,L33)</f>
        <v>256</v>
      </c>
      <c r="N33" s="198">
        <v>1041</v>
      </c>
      <c r="O33" s="199">
        <v>941</v>
      </c>
      <c r="P33" s="52">
        <f>SUM(N33:O33)</f>
        <v>1982</v>
      </c>
      <c r="Q33" s="200">
        <v>1016</v>
      </c>
      <c r="R33" s="199">
        <v>967</v>
      </c>
      <c r="S33" s="52">
        <f>SUM(Q33:R33)</f>
        <v>1983</v>
      </c>
      <c r="T33" s="201">
        <v>975</v>
      </c>
      <c r="U33" s="199">
        <v>993</v>
      </c>
      <c r="V33" s="54">
        <f>SUM(T33:U33)</f>
        <v>1968</v>
      </c>
      <c r="W33" s="341">
        <f>SUM(N33,Q33,T33)</f>
        <v>3032</v>
      </c>
      <c r="X33" s="342"/>
      <c r="Y33" s="343">
        <f>SUM(O33,R33,U33)</f>
        <v>2901</v>
      </c>
      <c r="Z33" s="344"/>
      <c r="AA33" s="341">
        <f>SUM(W33:Z33)</f>
        <v>5933</v>
      </c>
      <c r="AB33" s="345"/>
      <c r="AC33" s="346" t="s">
        <v>28</v>
      </c>
      <c r="AD33" s="347"/>
      <c r="AE33" s="32"/>
      <c r="AF33" s="32"/>
      <c r="AG33" s="32"/>
      <c r="AH33" s="32"/>
      <c r="AI33" s="32"/>
      <c r="AJ33" s="32"/>
      <c r="AK33" s="32"/>
      <c r="AL33" s="32"/>
      <c r="AR33" s="134"/>
    </row>
    <row r="34" spans="1:44" ht="15.75" customHeight="1">
      <c r="A34" s="26"/>
      <c r="B34" s="26"/>
      <c r="C34" s="27" t="s">
        <v>29</v>
      </c>
      <c r="D34" s="151">
        <v>19</v>
      </c>
      <c r="E34" s="152">
        <v>1</v>
      </c>
      <c r="F34" s="202">
        <f t="shared" ref="F34:F52" si="13">SUM(D34:E34)</f>
        <v>20</v>
      </c>
      <c r="G34" s="203">
        <v>37</v>
      </c>
      <c r="H34" s="204">
        <v>38</v>
      </c>
      <c r="I34" s="205">
        <v>37</v>
      </c>
      <c r="J34" s="44">
        <f t="shared" ref="J34:J52" si="14">SUM(G34:I34)</f>
        <v>112</v>
      </c>
      <c r="K34" s="158">
        <v>3</v>
      </c>
      <c r="L34" s="158">
        <v>45</v>
      </c>
      <c r="M34" s="206">
        <f t="shared" ref="M34:M52" si="15">SUM(J34,K34,L34)</f>
        <v>160</v>
      </c>
      <c r="N34" s="160">
        <v>583</v>
      </c>
      <c r="O34" s="157">
        <v>551</v>
      </c>
      <c r="P34" s="44">
        <f t="shared" ref="P34:P52" si="16">SUM(N34:O34)</f>
        <v>1134</v>
      </c>
      <c r="Q34" s="207">
        <v>572</v>
      </c>
      <c r="R34" s="157">
        <v>544</v>
      </c>
      <c r="S34" s="44">
        <f t="shared" ref="S34:S52" si="17">SUM(Q34:R34)</f>
        <v>1116</v>
      </c>
      <c r="T34" s="161">
        <v>545</v>
      </c>
      <c r="U34" s="157">
        <v>570</v>
      </c>
      <c r="V34" s="45">
        <f t="shared" ref="V34:V52" si="18">SUM(T34:U34)</f>
        <v>1115</v>
      </c>
      <c r="W34" s="348">
        <f t="shared" ref="W34:W52" si="19">SUM(N34,Q34,T34)</f>
        <v>1700</v>
      </c>
      <c r="X34" s="349"/>
      <c r="Y34" s="350">
        <f t="shared" ref="Y34:Y52" si="20">SUM(O34,R34,U34)</f>
        <v>1665</v>
      </c>
      <c r="Z34" s="351"/>
      <c r="AA34" s="348">
        <f t="shared" ref="AA34:AA52" si="21">SUM(W34:Z34)</f>
        <v>3365</v>
      </c>
      <c r="AB34" s="352"/>
      <c r="AC34" s="353" t="s">
        <v>29</v>
      </c>
      <c r="AD34" s="354"/>
      <c r="AE34" s="32"/>
      <c r="AF34" s="32"/>
      <c r="AG34" s="32"/>
      <c r="AH34" s="32"/>
      <c r="AI34" s="32"/>
      <c r="AJ34" s="32"/>
      <c r="AK34" s="32"/>
      <c r="AL34" s="32"/>
      <c r="AN34" s="108"/>
    </row>
    <row r="35" spans="1:44" ht="15.75" customHeight="1">
      <c r="A35" s="26"/>
      <c r="B35" s="26"/>
      <c r="C35" s="27" t="s">
        <v>30</v>
      </c>
      <c r="D35" s="151">
        <v>5</v>
      </c>
      <c r="E35" s="152">
        <v>0</v>
      </c>
      <c r="F35" s="202">
        <f t="shared" si="13"/>
        <v>5</v>
      </c>
      <c r="G35" s="203">
        <v>20</v>
      </c>
      <c r="H35" s="204">
        <v>20</v>
      </c>
      <c r="I35" s="205">
        <v>22</v>
      </c>
      <c r="J35" s="44">
        <f t="shared" si="14"/>
        <v>62</v>
      </c>
      <c r="K35" s="158">
        <v>0</v>
      </c>
      <c r="L35" s="158">
        <v>35</v>
      </c>
      <c r="M35" s="206">
        <f t="shared" si="15"/>
        <v>97</v>
      </c>
      <c r="N35" s="160">
        <v>429</v>
      </c>
      <c r="O35" s="157">
        <v>375</v>
      </c>
      <c r="P35" s="44">
        <f t="shared" si="16"/>
        <v>804</v>
      </c>
      <c r="Q35" s="207">
        <v>422</v>
      </c>
      <c r="R35" s="157">
        <v>365</v>
      </c>
      <c r="S35" s="44">
        <f t="shared" si="17"/>
        <v>787</v>
      </c>
      <c r="T35" s="161">
        <v>418</v>
      </c>
      <c r="U35" s="157">
        <v>418</v>
      </c>
      <c r="V35" s="45">
        <f t="shared" si="18"/>
        <v>836</v>
      </c>
      <c r="W35" s="348">
        <f t="shared" si="19"/>
        <v>1269</v>
      </c>
      <c r="X35" s="349"/>
      <c r="Y35" s="350">
        <f t="shared" si="20"/>
        <v>1158</v>
      </c>
      <c r="Z35" s="351"/>
      <c r="AA35" s="348">
        <f t="shared" si="21"/>
        <v>2427</v>
      </c>
      <c r="AB35" s="352"/>
      <c r="AC35" s="353" t="s">
        <v>30</v>
      </c>
      <c r="AD35" s="354"/>
      <c r="AE35" s="32"/>
      <c r="AF35" s="32"/>
      <c r="AG35" s="32"/>
      <c r="AH35" s="32"/>
      <c r="AI35" s="32"/>
      <c r="AJ35" s="32"/>
      <c r="AK35" s="32"/>
      <c r="AL35" s="32"/>
      <c r="AN35" s="124"/>
      <c r="AO35" s="125"/>
    </row>
    <row r="36" spans="1:44" ht="15.75" customHeight="1">
      <c r="A36" s="26"/>
      <c r="B36" s="26"/>
      <c r="C36" s="27" t="s">
        <v>31</v>
      </c>
      <c r="D36" s="151">
        <v>0</v>
      </c>
      <c r="E36" s="152">
        <v>0</v>
      </c>
      <c r="F36" s="202">
        <f t="shared" si="13"/>
        <v>0</v>
      </c>
      <c r="G36" s="208">
        <v>0</v>
      </c>
      <c r="H36" s="209">
        <v>0</v>
      </c>
      <c r="I36" s="210">
        <v>0</v>
      </c>
      <c r="J36" s="44">
        <f t="shared" si="14"/>
        <v>0</v>
      </c>
      <c r="K36" s="166">
        <v>0</v>
      </c>
      <c r="L36" s="166">
        <v>0</v>
      </c>
      <c r="M36" s="206">
        <f t="shared" si="15"/>
        <v>0</v>
      </c>
      <c r="N36" s="167">
        <v>0</v>
      </c>
      <c r="O36" s="165">
        <v>0</v>
      </c>
      <c r="P36" s="44">
        <f t="shared" si="16"/>
        <v>0</v>
      </c>
      <c r="Q36" s="155">
        <v>0</v>
      </c>
      <c r="R36" s="165">
        <v>0</v>
      </c>
      <c r="S36" s="44">
        <f t="shared" si="17"/>
        <v>0</v>
      </c>
      <c r="T36" s="168">
        <v>0</v>
      </c>
      <c r="U36" s="165">
        <v>0</v>
      </c>
      <c r="V36" s="45">
        <f t="shared" si="18"/>
        <v>0</v>
      </c>
      <c r="W36" s="348">
        <f t="shared" si="19"/>
        <v>0</v>
      </c>
      <c r="X36" s="349"/>
      <c r="Y36" s="350">
        <f t="shared" si="20"/>
        <v>0</v>
      </c>
      <c r="Z36" s="351"/>
      <c r="AA36" s="348">
        <f t="shared" si="21"/>
        <v>0</v>
      </c>
      <c r="AB36" s="352"/>
      <c r="AC36" s="353" t="s">
        <v>53</v>
      </c>
      <c r="AD36" s="354"/>
      <c r="AE36" s="32"/>
      <c r="AF36" s="32"/>
      <c r="AG36" s="32"/>
      <c r="AH36" s="32"/>
      <c r="AI36" s="32"/>
      <c r="AJ36" s="36"/>
      <c r="AK36" s="36"/>
      <c r="AL36" s="32"/>
      <c r="AN36" s="125"/>
      <c r="AO36" s="109"/>
    </row>
    <row r="37" spans="1:44" ht="15.75" customHeight="1">
      <c r="A37" s="26"/>
      <c r="B37" s="26"/>
      <c r="C37" s="27" t="s">
        <v>32</v>
      </c>
      <c r="D37" s="151">
        <v>6</v>
      </c>
      <c r="E37" s="152">
        <v>0</v>
      </c>
      <c r="F37" s="202">
        <f t="shared" si="13"/>
        <v>6</v>
      </c>
      <c r="G37" s="203">
        <v>14</v>
      </c>
      <c r="H37" s="204">
        <v>14</v>
      </c>
      <c r="I37" s="205">
        <v>14</v>
      </c>
      <c r="J37" s="44">
        <f t="shared" si="14"/>
        <v>42</v>
      </c>
      <c r="K37" s="158">
        <v>0</v>
      </c>
      <c r="L37" s="158">
        <v>22</v>
      </c>
      <c r="M37" s="206">
        <f t="shared" si="15"/>
        <v>64</v>
      </c>
      <c r="N37" s="160">
        <v>236</v>
      </c>
      <c r="O37" s="157">
        <v>235</v>
      </c>
      <c r="P37" s="44">
        <f t="shared" si="16"/>
        <v>471</v>
      </c>
      <c r="Q37" s="156">
        <v>242</v>
      </c>
      <c r="R37" s="157">
        <v>251</v>
      </c>
      <c r="S37" s="44">
        <f t="shared" si="17"/>
        <v>493</v>
      </c>
      <c r="T37" s="161">
        <v>259</v>
      </c>
      <c r="U37" s="157">
        <v>226</v>
      </c>
      <c r="V37" s="45">
        <f t="shared" si="18"/>
        <v>485</v>
      </c>
      <c r="W37" s="348">
        <f t="shared" si="19"/>
        <v>737</v>
      </c>
      <c r="X37" s="349"/>
      <c r="Y37" s="350">
        <f t="shared" si="20"/>
        <v>712</v>
      </c>
      <c r="Z37" s="351"/>
      <c r="AA37" s="348">
        <f t="shared" si="21"/>
        <v>1449</v>
      </c>
      <c r="AB37" s="352"/>
      <c r="AC37" s="353" t="s">
        <v>54</v>
      </c>
      <c r="AD37" s="354"/>
      <c r="AE37" s="32"/>
      <c r="AF37" s="32"/>
      <c r="AG37" s="32"/>
      <c r="AH37" s="32"/>
      <c r="AI37" s="32"/>
      <c r="AJ37" s="36"/>
      <c r="AK37" s="36"/>
      <c r="AL37" s="32"/>
      <c r="AN37" s="125"/>
      <c r="AO37" s="125"/>
    </row>
    <row r="38" spans="1:44" ht="15.75" customHeight="1">
      <c r="A38" s="26"/>
      <c r="B38" s="26"/>
      <c r="C38" s="27" t="s">
        <v>33</v>
      </c>
      <c r="D38" s="151">
        <v>6</v>
      </c>
      <c r="E38" s="152">
        <v>0</v>
      </c>
      <c r="F38" s="202">
        <f t="shared" si="13"/>
        <v>6</v>
      </c>
      <c r="G38" s="203">
        <v>15</v>
      </c>
      <c r="H38" s="204">
        <v>15</v>
      </c>
      <c r="I38" s="205">
        <v>15</v>
      </c>
      <c r="J38" s="44">
        <f t="shared" si="14"/>
        <v>45</v>
      </c>
      <c r="K38" s="158">
        <v>0</v>
      </c>
      <c r="L38" s="158">
        <v>17</v>
      </c>
      <c r="M38" s="206">
        <f t="shared" si="15"/>
        <v>62</v>
      </c>
      <c r="N38" s="160">
        <v>255</v>
      </c>
      <c r="O38" s="157">
        <v>272</v>
      </c>
      <c r="P38" s="44">
        <f t="shared" si="16"/>
        <v>527</v>
      </c>
      <c r="Q38" s="207">
        <v>273</v>
      </c>
      <c r="R38" s="157">
        <v>236</v>
      </c>
      <c r="S38" s="44">
        <f t="shared" si="17"/>
        <v>509</v>
      </c>
      <c r="T38" s="161">
        <v>258</v>
      </c>
      <c r="U38" s="157">
        <v>282</v>
      </c>
      <c r="V38" s="45">
        <f t="shared" si="18"/>
        <v>540</v>
      </c>
      <c r="W38" s="348">
        <f t="shared" si="19"/>
        <v>786</v>
      </c>
      <c r="X38" s="349"/>
      <c r="Y38" s="350">
        <f t="shared" si="20"/>
        <v>790</v>
      </c>
      <c r="Z38" s="351"/>
      <c r="AA38" s="348">
        <f t="shared" si="21"/>
        <v>1576</v>
      </c>
      <c r="AB38" s="352"/>
      <c r="AC38" s="353" t="s">
        <v>33</v>
      </c>
      <c r="AD38" s="354"/>
      <c r="AE38" s="32"/>
      <c r="AF38" s="32"/>
      <c r="AG38" s="32"/>
      <c r="AH38" s="32"/>
      <c r="AI38" s="32"/>
      <c r="AJ38" s="36"/>
      <c r="AK38" s="36"/>
      <c r="AL38" s="32"/>
      <c r="AN38" s="125"/>
      <c r="AO38" s="125"/>
    </row>
    <row r="39" spans="1:44" ht="15.75" customHeight="1">
      <c r="A39" s="26"/>
      <c r="B39" s="26"/>
      <c r="C39" s="27" t="s">
        <v>34</v>
      </c>
      <c r="D39" s="151">
        <v>2</v>
      </c>
      <c r="E39" s="152">
        <v>0</v>
      </c>
      <c r="F39" s="202">
        <f t="shared" si="13"/>
        <v>2</v>
      </c>
      <c r="G39" s="203">
        <v>7</v>
      </c>
      <c r="H39" s="204">
        <v>7</v>
      </c>
      <c r="I39" s="205">
        <v>6</v>
      </c>
      <c r="J39" s="44">
        <f t="shared" si="14"/>
        <v>20</v>
      </c>
      <c r="K39" s="158">
        <v>0</v>
      </c>
      <c r="L39" s="158">
        <v>10</v>
      </c>
      <c r="M39" s="206">
        <f t="shared" si="15"/>
        <v>30</v>
      </c>
      <c r="N39" s="160">
        <v>135</v>
      </c>
      <c r="O39" s="157">
        <v>115</v>
      </c>
      <c r="P39" s="44">
        <f t="shared" si="16"/>
        <v>250</v>
      </c>
      <c r="Q39" s="156">
        <v>133</v>
      </c>
      <c r="R39" s="157">
        <v>120</v>
      </c>
      <c r="S39" s="44">
        <f t="shared" si="17"/>
        <v>253</v>
      </c>
      <c r="T39" s="161">
        <v>114</v>
      </c>
      <c r="U39" s="157">
        <v>108</v>
      </c>
      <c r="V39" s="45">
        <f t="shared" si="18"/>
        <v>222</v>
      </c>
      <c r="W39" s="348">
        <f t="shared" si="19"/>
        <v>382</v>
      </c>
      <c r="X39" s="349"/>
      <c r="Y39" s="350">
        <f t="shared" si="20"/>
        <v>343</v>
      </c>
      <c r="Z39" s="351"/>
      <c r="AA39" s="348">
        <f t="shared" si="21"/>
        <v>725</v>
      </c>
      <c r="AB39" s="352"/>
      <c r="AC39" s="353" t="s">
        <v>55</v>
      </c>
      <c r="AD39" s="354"/>
      <c r="AE39" s="32"/>
      <c r="AF39" s="32"/>
      <c r="AG39" s="32"/>
      <c r="AH39" s="32"/>
      <c r="AI39" s="32"/>
      <c r="AJ39" s="36"/>
      <c r="AK39" s="36"/>
      <c r="AL39" s="32"/>
      <c r="AN39" s="125"/>
      <c r="AO39" s="125"/>
    </row>
    <row r="40" spans="1:44" ht="15.75" customHeight="1">
      <c r="A40" s="26"/>
      <c r="B40" s="26"/>
      <c r="C40" s="27" t="s">
        <v>35</v>
      </c>
      <c r="D40" s="151">
        <v>4</v>
      </c>
      <c r="E40" s="152">
        <v>0</v>
      </c>
      <c r="F40" s="202">
        <f t="shared" si="13"/>
        <v>4</v>
      </c>
      <c r="G40" s="203">
        <v>11</v>
      </c>
      <c r="H40" s="204">
        <v>11</v>
      </c>
      <c r="I40" s="205">
        <v>11</v>
      </c>
      <c r="J40" s="44">
        <f t="shared" si="14"/>
        <v>33</v>
      </c>
      <c r="K40" s="158">
        <v>0</v>
      </c>
      <c r="L40" s="158">
        <v>21</v>
      </c>
      <c r="M40" s="206">
        <f t="shared" si="15"/>
        <v>54</v>
      </c>
      <c r="N40" s="160">
        <v>193</v>
      </c>
      <c r="O40" s="157">
        <v>194</v>
      </c>
      <c r="P40" s="44">
        <f t="shared" si="16"/>
        <v>387</v>
      </c>
      <c r="Q40" s="156">
        <v>212</v>
      </c>
      <c r="R40" s="157">
        <v>200</v>
      </c>
      <c r="S40" s="44">
        <f t="shared" si="17"/>
        <v>412</v>
      </c>
      <c r="T40" s="161">
        <v>218</v>
      </c>
      <c r="U40" s="157">
        <v>206</v>
      </c>
      <c r="V40" s="45">
        <f t="shared" si="18"/>
        <v>424</v>
      </c>
      <c r="W40" s="348">
        <f t="shared" si="19"/>
        <v>623</v>
      </c>
      <c r="X40" s="349"/>
      <c r="Y40" s="350">
        <f t="shared" si="20"/>
        <v>600</v>
      </c>
      <c r="Z40" s="351"/>
      <c r="AA40" s="348">
        <f t="shared" si="21"/>
        <v>1223</v>
      </c>
      <c r="AB40" s="352"/>
      <c r="AC40" s="353" t="s">
        <v>56</v>
      </c>
      <c r="AD40" s="354"/>
      <c r="AE40" s="32"/>
      <c r="AF40" s="32"/>
      <c r="AG40" s="32"/>
      <c r="AH40" s="32"/>
      <c r="AI40" s="32"/>
      <c r="AJ40" s="36"/>
      <c r="AK40" s="36"/>
      <c r="AL40" s="32"/>
      <c r="AN40" s="124"/>
      <c r="AO40" s="125"/>
    </row>
    <row r="41" spans="1:44" ht="15.75" customHeight="1">
      <c r="A41" s="26"/>
      <c r="B41" s="26"/>
      <c r="C41" s="27" t="s">
        <v>36</v>
      </c>
      <c r="D41" s="151">
        <v>4</v>
      </c>
      <c r="E41" s="152">
        <v>0</v>
      </c>
      <c r="F41" s="202">
        <f t="shared" si="13"/>
        <v>4</v>
      </c>
      <c r="G41" s="203">
        <v>8</v>
      </c>
      <c r="H41" s="204">
        <v>7</v>
      </c>
      <c r="I41" s="205">
        <v>7</v>
      </c>
      <c r="J41" s="44">
        <f t="shared" si="14"/>
        <v>22</v>
      </c>
      <c r="K41" s="158">
        <v>1</v>
      </c>
      <c r="L41" s="158">
        <v>11</v>
      </c>
      <c r="M41" s="206">
        <f t="shared" si="15"/>
        <v>34</v>
      </c>
      <c r="N41" s="160">
        <v>101</v>
      </c>
      <c r="O41" s="157">
        <v>110</v>
      </c>
      <c r="P41" s="44">
        <f t="shared" si="16"/>
        <v>211</v>
      </c>
      <c r="Q41" s="156">
        <v>115</v>
      </c>
      <c r="R41" s="157">
        <v>102</v>
      </c>
      <c r="S41" s="44">
        <f t="shared" si="17"/>
        <v>217</v>
      </c>
      <c r="T41" s="161">
        <v>105</v>
      </c>
      <c r="U41" s="157">
        <v>103</v>
      </c>
      <c r="V41" s="45">
        <f t="shared" si="18"/>
        <v>208</v>
      </c>
      <c r="W41" s="348">
        <f t="shared" si="19"/>
        <v>321</v>
      </c>
      <c r="X41" s="349"/>
      <c r="Y41" s="350">
        <f t="shared" si="20"/>
        <v>315</v>
      </c>
      <c r="Z41" s="351"/>
      <c r="AA41" s="348">
        <f t="shared" si="21"/>
        <v>636</v>
      </c>
      <c r="AB41" s="352"/>
      <c r="AC41" s="353" t="s">
        <v>57</v>
      </c>
      <c r="AD41" s="354"/>
      <c r="AE41" s="32"/>
      <c r="AF41" s="32"/>
      <c r="AG41" s="32"/>
      <c r="AH41" s="32"/>
      <c r="AI41" s="32"/>
      <c r="AJ41" s="36"/>
      <c r="AK41" s="36"/>
      <c r="AL41" s="32"/>
      <c r="AN41" s="125"/>
      <c r="AO41" s="109"/>
    </row>
    <row r="42" spans="1:44" ht="15.75" customHeight="1">
      <c r="A42" s="26"/>
      <c r="B42" s="26"/>
      <c r="C42" s="27" t="s">
        <v>37</v>
      </c>
      <c r="D42" s="151">
        <v>3</v>
      </c>
      <c r="E42" s="152">
        <v>0</v>
      </c>
      <c r="F42" s="202">
        <f t="shared" si="13"/>
        <v>3</v>
      </c>
      <c r="G42" s="203">
        <v>9</v>
      </c>
      <c r="H42" s="204">
        <v>9</v>
      </c>
      <c r="I42" s="205">
        <v>9</v>
      </c>
      <c r="J42" s="44">
        <f t="shared" si="14"/>
        <v>27</v>
      </c>
      <c r="K42" s="158">
        <v>0</v>
      </c>
      <c r="L42" s="158">
        <v>10</v>
      </c>
      <c r="M42" s="206">
        <f t="shared" si="15"/>
        <v>37</v>
      </c>
      <c r="N42" s="160">
        <v>123</v>
      </c>
      <c r="O42" s="157">
        <v>125</v>
      </c>
      <c r="P42" s="44">
        <f t="shared" si="16"/>
        <v>248</v>
      </c>
      <c r="Q42" s="156">
        <v>139</v>
      </c>
      <c r="R42" s="157">
        <v>119</v>
      </c>
      <c r="S42" s="44">
        <f t="shared" si="17"/>
        <v>258</v>
      </c>
      <c r="T42" s="161">
        <v>145</v>
      </c>
      <c r="U42" s="157">
        <v>125</v>
      </c>
      <c r="V42" s="45">
        <f t="shared" si="18"/>
        <v>270</v>
      </c>
      <c r="W42" s="348">
        <f t="shared" si="19"/>
        <v>407</v>
      </c>
      <c r="X42" s="349"/>
      <c r="Y42" s="350">
        <f t="shared" si="20"/>
        <v>369</v>
      </c>
      <c r="Z42" s="351"/>
      <c r="AA42" s="348">
        <f t="shared" si="21"/>
        <v>776</v>
      </c>
      <c r="AB42" s="352"/>
      <c r="AC42" s="353" t="s">
        <v>58</v>
      </c>
      <c r="AD42" s="354"/>
      <c r="AE42" s="32"/>
      <c r="AF42" s="32"/>
      <c r="AG42" s="32"/>
      <c r="AH42" s="32"/>
      <c r="AI42" s="32"/>
      <c r="AJ42" s="36"/>
      <c r="AK42" s="36"/>
      <c r="AL42" s="32"/>
      <c r="AN42" s="125"/>
      <c r="AO42" s="125"/>
    </row>
    <row r="43" spans="1:44" ht="15.75" customHeight="1">
      <c r="A43" s="26"/>
      <c r="B43" s="26"/>
      <c r="C43" s="28" t="s">
        <v>38</v>
      </c>
      <c r="D43" s="151">
        <v>2</v>
      </c>
      <c r="E43" s="152">
        <v>0</v>
      </c>
      <c r="F43" s="202">
        <f t="shared" si="13"/>
        <v>2</v>
      </c>
      <c r="G43" s="203">
        <v>5</v>
      </c>
      <c r="H43" s="204">
        <v>5</v>
      </c>
      <c r="I43" s="205">
        <v>5</v>
      </c>
      <c r="J43" s="44">
        <f t="shared" si="14"/>
        <v>15</v>
      </c>
      <c r="K43" s="158">
        <v>0</v>
      </c>
      <c r="L43" s="158">
        <v>8</v>
      </c>
      <c r="M43" s="206">
        <f t="shared" si="15"/>
        <v>23</v>
      </c>
      <c r="N43" s="160">
        <v>87</v>
      </c>
      <c r="O43" s="157">
        <v>68</v>
      </c>
      <c r="P43" s="44">
        <f t="shared" si="16"/>
        <v>155</v>
      </c>
      <c r="Q43" s="156">
        <v>92</v>
      </c>
      <c r="R43" s="157">
        <v>77</v>
      </c>
      <c r="S43" s="44">
        <f t="shared" si="17"/>
        <v>169</v>
      </c>
      <c r="T43" s="161">
        <v>63</v>
      </c>
      <c r="U43" s="157">
        <v>67</v>
      </c>
      <c r="V43" s="45">
        <f t="shared" si="18"/>
        <v>130</v>
      </c>
      <c r="W43" s="348">
        <f t="shared" si="19"/>
        <v>242</v>
      </c>
      <c r="X43" s="349"/>
      <c r="Y43" s="350">
        <f t="shared" si="20"/>
        <v>212</v>
      </c>
      <c r="Z43" s="351"/>
      <c r="AA43" s="348">
        <f t="shared" si="21"/>
        <v>454</v>
      </c>
      <c r="AB43" s="352"/>
      <c r="AC43" s="353" t="s">
        <v>38</v>
      </c>
      <c r="AD43" s="354"/>
      <c r="AE43" s="32"/>
      <c r="AF43" s="32"/>
      <c r="AG43" s="32"/>
      <c r="AH43" s="32"/>
      <c r="AI43" s="32"/>
      <c r="AJ43" s="36"/>
      <c r="AK43" s="36"/>
      <c r="AL43" s="32"/>
      <c r="AN43" s="125"/>
      <c r="AO43" s="125"/>
    </row>
    <row r="44" spans="1:44" ht="15.75" customHeight="1">
      <c r="A44" s="26"/>
      <c r="B44" s="26"/>
      <c r="C44" s="27" t="s">
        <v>39</v>
      </c>
      <c r="D44" s="151">
        <v>1</v>
      </c>
      <c r="E44" s="152">
        <v>0</v>
      </c>
      <c r="F44" s="202">
        <f t="shared" si="13"/>
        <v>1</v>
      </c>
      <c r="G44" s="203">
        <v>4</v>
      </c>
      <c r="H44" s="204">
        <v>4</v>
      </c>
      <c r="I44" s="205">
        <v>3</v>
      </c>
      <c r="J44" s="44">
        <f t="shared" si="14"/>
        <v>11</v>
      </c>
      <c r="K44" s="158">
        <v>0</v>
      </c>
      <c r="L44" s="158">
        <v>6</v>
      </c>
      <c r="M44" s="206">
        <f t="shared" si="15"/>
        <v>17</v>
      </c>
      <c r="N44" s="160">
        <v>77</v>
      </c>
      <c r="O44" s="157">
        <v>67</v>
      </c>
      <c r="P44" s="45">
        <f t="shared" si="16"/>
        <v>144</v>
      </c>
      <c r="Q44" s="161">
        <v>63</v>
      </c>
      <c r="R44" s="157">
        <v>74</v>
      </c>
      <c r="S44" s="45">
        <f t="shared" si="17"/>
        <v>137</v>
      </c>
      <c r="T44" s="161">
        <v>57</v>
      </c>
      <c r="U44" s="157">
        <v>52</v>
      </c>
      <c r="V44" s="45">
        <f t="shared" si="18"/>
        <v>109</v>
      </c>
      <c r="W44" s="348">
        <f t="shared" si="19"/>
        <v>197</v>
      </c>
      <c r="X44" s="349"/>
      <c r="Y44" s="350">
        <f>SUM(O44,R44,U44)</f>
        <v>193</v>
      </c>
      <c r="Z44" s="351"/>
      <c r="AA44" s="348">
        <f>SUM(W44:Z44)</f>
        <v>390</v>
      </c>
      <c r="AB44" s="352"/>
      <c r="AC44" s="353" t="s">
        <v>39</v>
      </c>
      <c r="AD44" s="354"/>
      <c r="AE44" s="32"/>
      <c r="AF44" s="32"/>
      <c r="AG44" s="32"/>
      <c r="AH44" s="32"/>
      <c r="AI44" s="32"/>
      <c r="AJ44" s="36"/>
      <c r="AK44" s="36"/>
      <c r="AL44" s="32"/>
      <c r="AN44" s="125"/>
      <c r="AO44" s="125"/>
    </row>
    <row r="45" spans="1:44" ht="15.75" customHeight="1">
      <c r="C45" s="27" t="s">
        <v>40</v>
      </c>
      <c r="D45" s="151">
        <v>1</v>
      </c>
      <c r="E45" s="152">
        <v>0</v>
      </c>
      <c r="F45" s="202">
        <f t="shared" si="13"/>
        <v>1</v>
      </c>
      <c r="G45" s="203">
        <v>3</v>
      </c>
      <c r="H45" s="204">
        <v>3</v>
      </c>
      <c r="I45" s="205">
        <v>3</v>
      </c>
      <c r="J45" s="44">
        <f t="shared" si="14"/>
        <v>9</v>
      </c>
      <c r="K45" s="158">
        <v>0</v>
      </c>
      <c r="L45" s="158">
        <v>5</v>
      </c>
      <c r="M45" s="206">
        <f t="shared" si="15"/>
        <v>14</v>
      </c>
      <c r="N45" s="160">
        <v>60</v>
      </c>
      <c r="O45" s="157">
        <v>58</v>
      </c>
      <c r="P45" s="45">
        <f t="shared" si="16"/>
        <v>118</v>
      </c>
      <c r="Q45" s="161">
        <v>52</v>
      </c>
      <c r="R45" s="157">
        <v>48</v>
      </c>
      <c r="S45" s="45">
        <f t="shared" si="17"/>
        <v>100</v>
      </c>
      <c r="T45" s="161">
        <v>57</v>
      </c>
      <c r="U45" s="157">
        <v>44</v>
      </c>
      <c r="V45" s="45">
        <f t="shared" si="18"/>
        <v>101</v>
      </c>
      <c r="W45" s="348">
        <f t="shared" si="19"/>
        <v>169</v>
      </c>
      <c r="X45" s="349"/>
      <c r="Y45" s="350">
        <f t="shared" si="20"/>
        <v>150</v>
      </c>
      <c r="Z45" s="351"/>
      <c r="AA45" s="348">
        <f t="shared" si="21"/>
        <v>319</v>
      </c>
      <c r="AB45" s="352"/>
      <c r="AC45" s="353" t="s">
        <v>59</v>
      </c>
      <c r="AD45" s="354"/>
      <c r="AE45" s="32"/>
      <c r="AF45" s="32"/>
      <c r="AG45" s="32"/>
      <c r="AH45" s="32"/>
      <c r="AI45" s="32"/>
      <c r="AJ45" s="36"/>
      <c r="AK45" s="36"/>
      <c r="AL45" s="32"/>
      <c r="AN45" s="124"/>
      <c r="AO45" s="125"/>
    </row>
    <row r="46" spans="1:44" ht="15.75" customHeight="1">
      <c r="A46" s="26"/>
      <c r="B46" s="26"/>
      <c r="C46" s="27" t="s">
        <v>41</v>
      </c>
      <c r="D46" s="151">
        <v>3</v>
      </c>
      <c r="E46" s="152">
        <v>0</v>
      </c>
      <c r="F46" s="202">
        <f t="shared" si="13"/>
        <v>3</v>
      </c>
      <c r="G46" s="203">
        <v>7</v>
      </c>
      <c r="H46" s="204">
        <v>7</v>
      </c>
      <c r="I46" s="205">
        <v>7</v>
      </c>
      <c r="J46" s="44">
        <f t="shared" si="14"/>
        <v>21</v>
      </c>
      <c r="K46" s="158">
        <v>0</v>
      </c>
      <c r="L46" s="158">
        <v>11</v>
      </c>
      <c r="M46" s="206">
        <f t="shared" si="15"/>
        <v>32</v>
      </c>
      <c r="N46" s="160">
        <v>112</v>
      </c>
      <c r="O46" s="157">
        <v>102</v>
      </c>
      <c r="P46" s="44">
        <f t="shared" si="16"/>
        <v>214</v>
      </c>
      <c r="Q46" s="156">
        <v>104</v>
      </c>
      <c r="R46" s="157">
        <v>103</v>
      </c>
      <c r="S46" s="44">
        <f t="shared" si="17"/>
        <v>207</v>
      </c>
      <c r="T46" s="161">
        <v>104</v>
      </c>
      <c r="U46" s="157">
        <v>85</v>
      </c>
      <c r="V46" s="45">
        <f t="shared" si="18"/>
        <v>189</v>
      </c>
      <c r="W46" s="348">
        <f t="shared" si="19"/>
        <v>320</v>
      </c>
      <c r="X46" s="349"/>
      <c r="Y46" s="350">
        <f t="shared" si="20"/>
        <v>290</v>
      </c>
      <c r="Z46" s="351"/>
      <c r="AA46" s="348">
        <f t="shared" si="21"/>
        <v>610</v>
      </c>
      <c r="AB46" s="352"/>
      <c r="AC46" s="353" t="s">
        <v>60</v>
      </c>
      <c r="AD46" s="354"/>
      <c r="AE46" s="32"/>
      <c r="AF46" s="32"/>
      <c r="AG46" s="32"/>
      <c r="AH46" s="32"/>
      <c r="AI46" s="32"/>
      <c r="AJ46" s="36"/>
      <c r="AK46" s="36"/>
      <c r="AL46" s="32"/>
      <c r="AN46" s="125"/>
      <c r="AO46" s="125"/>
    </row>
    <row r="47" spans="1:44" ht="15.75" customHeight="1">
      <c r="A47" s="26"/>
      <c r="B47" s="26"/>
      <c r="C47" s="27" t="s">
        <v>42</v>
      </c>
      <c r="D47" s="151">
        <v>0</v>
      </c>
      <c r="E47" s="152">
        <v>0</v>
      </c>
      <c r="F47" s="202">
        <f t="shared" si="13"/>
        <v>0</v>
      </c>
      <c r="G47" s="208">
        <v>0</v>
      </c>
      <c r="H47" s="209">
        <v>0</v>
      </c>
      <c r="I47" s="210">
        <v>0</v>
      </c>
      <c r="J47" s="44">
        <f t="shared" si="14"/>
        <v>0</v>
      </c>
      <c r="K47" s="166">
        <v>0</v>
      </c>
      <c r="L47" s="166">
        <v>0</v>
      </c>
      <c r="M47" s="206">
        <f t="shared" si="15"/>
        <v>0</v>
      </c>
      <c r="N47" s="167">
        <v>0</v>
      </c>
      <c r="O47" s="165">
        <v>0</v>
      </c>
      <c r="P47" s="44">
        <f t="shared" si="16"/>
        <v>0</v>
      </c>
      <c r="Q47" s="155">
        <v>0</v>
      </c>
      <c r="R47" s="165">
        <v>0</v>
      </c>
      <c r="S47" s="44">
        <f t="shared" si="17"/>
        <v>0</v>
      </c>
      <c r="T47" s="168">
        <v>0</v>
      </c>
      <c r="U47" s="165">
        <v>0</v>
      </c>
      <c r="V47" s="45">
        <f t="shared" si="18"/>
        <v>0</v>
      </c>
      <c r="W47" s="348">
        <f t="shared" si="19"/>
        <v>0</v>
      </c>
      <c r="X47" s="349"/>
      <c r="Y47" s="350">
        <f t="shared" si="20"/>
        <v>0</v>
      </c>
      <c r="Z47" s="351"/>
      <c r="AA47" s="348">
        <f t="shared" si="21"/>
        <v>0</v>
      </c>
      <c r="AB47" s="352"/>
      <c r="AC47" s="353" t="s">
        <v>61</v>
      </c>
      <c r="AD47" s="354"/>
      <c r="AE47" s="32"/>
      <c r="AF47" s="32"/>
      <c r="AG47" s="32"/>
      <c r="AH47" s="32"/>
      <c r="AI47" s="32"/>
      <c r="AJ47" s="36"/>
      <c r="AK47" s="36"/>
      <c r="AL47" s="32"/>
    </row>
    <row r="48" spans="1:44" ht="15.75" customHeight="1">
      <c r="A48" s="26"/>
      <c r="B48" s="26"/>
      <c r="C48" s="27" t="s">
        <v>43</v>
      </c>
      <c r="D48" s="151">
        <v>2</v>
      </c>
      <c r="E48" s="152">
        <v>0</v>
      </c>
      <c r="F48" s="202">
        <f t="shared" si="13"/>
        <v>2</v>
      </c>
      <c r="G48" s="203">
        <v>5</v>
      </c>
      <c r="H48" s="204">
        <v>5</v>
      </c>
      <c r="I48" s="205">
        <v>4</v>
      </c>
      <c r="J48" s="44">
        <f t="shared" si="14"/>
        <v>14</v>
      </c>
      <c r="K48" s="158">
        <v>0</v>
      </c>
      <c r="L48" s="158">
        <v>7</v>
      </c>
      <c r="M48" s="206">
        <f t="shared" si="15"/>
        <v>21</v>
      </c>
      <c r="N48" s="160">
        <v>89</v>
      </c>
      <c r="O48" s="157">
        <v>90</v>
      </c>
      <c r="P48" s="44">
        <f t="shared" si="16"/>
        <v>179</v>
      </c>
      <c r="Q48" s="156">
        <v>79</v>
      </c>
      <c r="R48" s="157">
        <v>86</v>
      </c>
      <c r="S48" s="44">
        <f t="shared" si="17"/>
        <v>165</v>
      </c>
      <c r="T48" s="161">
        <v>77</v>
      </c>
      <c r="U48" s="157">
        <v>83</v>
      </c>
      <c r="V48" s="45">
        <f t="shared" si="18"/>
        <v>160</v>
      </c>
      <c r="W48" s="348">
        <f t="shared" si="19"/>
        <v>245</v>
      </c>
      <c r="X48" s="349"/>
      <c r="Y48" s="350">
        <f t="shared" si="20"/>
        <v>259</v>
      </c>
      <c r="Z48" s="351"/>
      <c r="AA48" s="348">
        <f t="shared" si="21"/>
        <v>504</v>
      </c>
      <c r="AB48" s="352"/>
      <c r="AC48" s="353" t="s">
        <v>62</v>
      </c>
      <c r="AD48" s="354"/>
      <c r="AE48" s="32"/>
      <c r="AF48" s="32"/>
      <c r="AG48" s="32"/>
      <c r="AH48" s="32"/>
      <c r="AI48" s="32"/>
      <c r="AJ48" s="36"/>
      <c r="AK48" s="36"/>
      <c r="AL48" s="32"/>
    </row>
    <row r="49" spans="1:38" ht="15.75" customHeight="1">
      <c r="C49" s="27" t="s">
        <v>44</v>
      </c>
      <c r="D49" s="151">
        <v>0</v>
      </c>
      <c r="E49" s="152">
        <v>0</v>
      </c>
      <c r="F49" s="202">
        <f t="shared" si="13"/>
        <v>0</v>
      </c>
      <c r="G49" s="208">
        <v>0</v>
      </c>
      <c r="H49" s="209">
        <v>0</v>
      </c>
      <c r="I49" s="210">
        <v>0</v>
      </c>
      <c r="J49" s="44">
        <f t="shared" si="14"/>
        <v>0</v>
      </c>
      <c r="K49" s="166">
        <v>0</v>
      </c>
      <c r="L49" s="166">
        <v>0</v>
      </c>
      <c r="M49" s="206">
        <f t="shared" si="15"/>
        <v>0</v>
      </c>
      <c r="N49" s="167">
        <v>0</v>
      </c>
      <c r="O49" s="165">
        <v>0</v>
      </c>
      <c r="P49" s="45">
        <f t="shared" si="16"/>
        <v>0</v>
      </c>
      <c r="Q49" s="168">
        <v>0</v>
      </c>
      <c r="R49" s="165">
        <v>0</v>
      </c>
      <c r="S49" s="45">
        <f t="shared" si="17"/>
        <v>0</v>
      </c>
      <c r="T49" s="168">
        <v>0</v>
      </c>
      <c r="U49" s="165">
        <v>0</v>
      </c>
      <c r="V49" s="45">
        <f t="shared" si="18"/>
        <v>0</v>
      </c>
      <c r="W49" s="348">
        <f t="shared" si="19"/>
        <v>0</v>
      </c>
      <c r="X49" s="349"/>
      <c r="Y49" s="350">
        <f t="shared" si="20"/>
        <v>0</v>
      </c>
      <c r="Z49" s="351"/>
      <c r="AA49" s="348">
        <f t="shared" si="21"/>
        <v>0</v>
      </c>
      <c r="AB49" s="352"/>
      <c r="AC49" s="353" t="s">
        <v>63</v>
      </c>
      <c r="AD49" s="354"/>
      <c r="AE49" s="32"/>
      <c r="AF49" s="32"/>
      <c r="AG49" s="32"/>
      <c r="AH49" s="32"/>
      <c r="AI49" s="32"/>
      <c r="AJ49" s="36"/>
      <c r="AK49" s="36"/>
      <c r="AL49" s="32"/>
    </row>
    <row r="50" spans="1:38" ht="15.75" customHeight="1">
      <c r="C50" s="27" t="s">
        <v>45</v>
      </c>
      <c r="D50" s="151">
        <v>1</v>
      </c>
      <c r="E50" s="152">
        <v>0</v>
      </c>
      <c r="F50" s="202">
        <f t="shared" si="13"/>
        <v>1</v>
      </c>
      <c r="G50" s="203">
        <v>3</v>
      </c>
      <c r="H50" s="204">
        <v>3</v>
      </c>
      <c r="I50" s="205">
        <v>2</v>
      </c>
      <c r="J50" s="44">
        <f t="shared" si="14"/>
        <v>8</v>
      </c>
      <c r="K50" s="158">
        <v>0</v>
      </c>
      <c r="L50" s="158">
        <v>3</v>
      </c>
      <c r="M50" s="206">
        <f t="shared" si="15"/>
        <v>11</v>
      </c>
      <c r="N50" s="160">
        <v>53</v>
      </c>
      <c r="O50" s="157">
        <v>42</v>
      </c>
      <c r="P50" s="45">
        <f t="shared" si="16"/>
        <v>95</v>
      </c>
      <c r="Q50" s="161">
        <v>45</v>
      </c>
      <c r="R50" s="157">
        <v>39</v>
      </c>
      <c r="S50" s="45">
        <f t="shared" si="17"/>
        <v>84</v>
      </c>
      <c r="T50" s="161">
        <v>35</v>
      </c>
      <c r="U50" s="157">
        <v>36</v>
      </c>
      <c r="V50" s="45">
        <f t="shared" si="18"/>
        <v>71</v>
      </c>
      <c r="W50" s="348">
        <f t="shared" si="19"/>
        <v>133</v>
      </c>
      <c r="X50" s="349"/>
      <c r="Y50" s="350">
        <f t="shared" si="20"/>
        <v>117</v>
      </c>
      <c r="Z50" s="351"/>
      <c r="AA50" s="348">
        <f t="shared" si="21"/>
        <v>250</v>
      </c>
      <c r="AB50" s="352"/>
      <c r="AC50" s="353" t="s">
        <v>64</v>
      </c>
      <c r="AD50" s="354"/>
      <c r="AE50" s="32"/>
      <c r="AF50" s="32"/>
      <c r="AG50" s="32"/>
      <c r="AH50" s="32"/>
      <c r="AI50" s="32"/>
      <c r="AJ50" s="36"/>
      <c r="AK50" s="36"/>
      <c r="AL50" s="32"/>
    </row>
    <row r="51" spans="1:38" ht="15.75" customHeight="1">
      <c r="A51" s="26"/>
      <c r="B51" s="26"/>
      <c r="C51" s="27" t="s">
        <v>46</v>
      </c>
      <c r="D51" s="151">
        <v>1</v>
      </c>
      <c r="E51" s="152">
        <v>0</v>
      </c>
      <c r="F51" s="202">
        <f t="shared" si="13"/>
        <v>1</v>
      </c>
      <c r="G51" s="203">
        <v>5</v>
      </c>
      <c r="H51" s="204">
        <v>5</v>
      </c>
      <c r="I51" s="205">
        <v>5</v>
      </c>
      <c r="J51" s="44">
        <f t="shared" si="14"/>
        <v>15</v>
      </c>
      <c r="K51" s="158">
        <v>0</v>
      </c>
      <c r="L51" s="158">
        <v>10</v>
      </c>
      <c r="M51" s="206">
        <f t="shared" si="15"/>
        <v>25</v>
      </c>
      <c r="N51" s="160">
        <v>98</v>
      </c>
      <c r="O51" s="157">
        <v>92</v>
      </c>
      <c r="P51" s="44">
        <f t="shared" si="16"/>
        <v>190</v>
      </c>
      <c r="Q51" s="156">
        <v>109</v>
      </c>
      <c r="R51" s="157">
        <v>78</v>
      </c>
      <c r="S51" s="44">
        <f t="shared" si="17"/>
        <v>187</v>
      </c>
      <c r="T51" s="161">
        <v>86</v>
      </c>
      <c r="U51" s="157">
        <v>87</v>
      </c>
      <c r="V51" s="45">
        <f t="shared" si="18"/>
        <v>173</v>
      </c>
      <c r="W51" s="348">
        <f t="shared" si="19"/>
        <v>293</v>
      </c>
      <c r="X51" s="349"/>
      <c r="Y51" s="350">
        <f t="shared" si="20"/>
        <v>257</v>
      </c>
      <c r="Z51" s="351"/>
      <c r="AA51" s="348">
        <f t="shared" si="21"/>
        <v>550</v>
      </c>
      <c r="AB51" s="352"/>
      <c r="AC51" s="353" t="s">
        <v>65</v>
      </c>
      <c r="AD51" s="354"/>
      <c r="AE51" s="32"/>
      <c r="AF51" s="32"/>
      <c r="AG51" s="32"/>
      <c r="AH51" s="32"/>
      <c r="AI51" s="32"/>
      <c r="AJ51" s="36"/>
      <c r="AK51" s="36"/>
      <c r="AL51" s="32"/>
    </row>
    <row r="52" spans="1:38" ht="15.75" customHeight="1" thickBot="1">
      <c r="A52" s="26"/>
      <c r="B52" s="26"/>
      <c r="C52" s="29" t="s">
        <v>47</v>
      </c>
      <c r="D52" s="211">
        <v>2</v>
      </c>
      <c r="E52" s="212">
        <v>0</v>
      </c>
      <c r="F52" s="213">
        <f t="shared" si="13"/>
        <v>2</v>
      </c>
      <c r="G52" s="214">
        <v>3</v>
      </c>
      <c r="H52" s="215">
        <v>2</v>
      </c>
      <c r="I52" s="216">
        <v>2</v>
      </c>
      <c r="J52" s="53">
        <f t="shared" si="14"/>
        <v>7</v>
      </c>
      <c r="K52" s="217">
        <v>0</v>
      </c>
      <c r="L52" s="217">
        <v>3</v>
      </c>
      <c r="M52" s="218">
        <f t="shared" si="15"/>
        <v>10</v>
      </c>
      <c r="N52" s="219">
        <v>30</v>
      </c>
      <c r="O52" s="220">
        <v>28</v>
      </c>
      <c r="P52" s="53">
        <f t="shared" si="16"/>
        <v>58</v>
      </c>
      <c r="Q52" s="221">
        <v>21</v>
      </c>
      <c r="R52" s="220">
        <v>28</v>
      </c>
      <c r="S52" s="53">
        <f t="shared" si="17"/>
        <v>49</v>
      </c>
      <c r="T52" s="222">
        <v>42</v>
      </c>
      <c r="U52" s="220">
        <v>32</v>
      </c>
      <c r="V52" s="55">
        <f t="shared" si="18"/>
        <v>74</v>
      </c>
      <c r="W52" s="370">
        <f t="shared" si="19"/>
        <v>93</v>
      </c>
      <c r="X52" s="371"/>
      <c r="Y52" s="372">
        <f t="shared" si="20"/>
        <v>88</v>
      </c>
      <c r="Z52" s="373"/>
      <c r="AA52" s="370">
        <f t="shared" si="21"/>
        <v>181</v>
      </c>
      <c r="AB52" s="374"/>
      <c r="AC52" s="375" t="s">
        <v>66</v>
      </c>
      <c r="AD52" s="376"/>
      <c r="AE52" s="32"/>
      <c r="AF52" s="32"/>
      <c r="AG52" s="32"/>
      <c r="AH52" s="32"/>
      <c r="AI52" s="32"/>
      <c r="AJ52" s="36"/>
      <c r="AK52" s="36"/>
      <c r="AL52" s="32"/>
    </row>
    <row r="53" spans="1:38" s="37" customFormat="1" ht="21.75" customHeight="1" thickBot="1">
      <c r="C53" s="29" t="s">
        <v>18</v>
      </c>
      <c r="D53" s="223">
        <f t="shared" ref="D53:W53" si="22">SUM(D33:D52)</f>
        <v>82</v>
      </c>
      <c r="E53" s="224">
        <f t="shared" si="22"/>
        <v>1</v>
      </c>
      <c r="F53" s="225">
        <f>SUM(F33:F52)</f>
        <v>83</v>
      </c>
      <c r="G53" s="226">
        <f t="shared" si="22"/>
        <v>213</v>
      </c>
      <c r="H53" s="227">
        <f t="shared" si="22"/>
        <v>212</v>
      </c>
      <c r="I53" s="228">
        <f t="shared" si="22"/>
        <v>208</v>
      </c>
      <c r="J53" s="46">
        <f t="shared" si="22"/>
        <v>633</v>
      </c>
      <c r="K53" s="46">
        <f t="shared" si="22"/>
        <v>6</v>
      </c>
      <c r="L53" s="46">
        <f t="shared" si="22"/>
        <v>308</v>
      </c>
      <c r="M53" s="229">
        <f t="shared" si="22"/>
        <v>947</v>
      </c>
      <c r="N53" s="47">
        <f t="shared" si="22"/>
        <v>3702</v>
      </c>
      <c r="O53" s="48">
        <f t="shared" si="22"/>
        <v>3465</v>
      </c>
      <c r="P53" s="46">
        <f t="shared" si="22"/>
        <v>7167</v>
      </c>
      <c r="Q53" s="49">
        <f t="shared" si="22"/>
        <v>3689</v>
      </c>
      <c r="R53" s="48">
        <f t="shared" si="22"/>
        <v>3437</v>
      </c>
      <c r="S53" s="46">
        <f t="shared" si="22"/>
        <v>7126</v>
      </c>
      <c r="T53" s="50">
        <f t="shared" si="22"/>
        <v>3558</v>
      </c>
      <c r="U53" s="48">
        <f t="shared" si="22"/>
        <v>3517</v>
      </c>
      <c r="V53" s="51">
        <f t="shared" si="22"/>
        <v>7075</v>
      </c>
      <c r="W53" s="363">
        <f t="shared" si="22"/>
        <v>10949</v>
      </c>
      <c r="X53" s="364"/>
      <c r="Y53" s="365">
        <f>SUM(Y33:Y52)</f>
        <v>10419</v>
      </c>
      <c r="Z53" s="366"/>
      <c r="AA53" s="363">
        <f>SUM(AA33:AA52)</f>
        <v>21368</v>
      </c>
      <c r="AB53" s="367"/>
      <c r="AC53" s="368" t="s">
        <v>18</v>
      </c>
      <c r="AD53" s="369"/>
      <c r="AE53" s="32"/>
      <c r="AF53" s="32"/>
      <c r="AG53" s="32"/>
      <c r="AH53" s="32"/>
      <c r="AI53" s="32"/>
      <c r="AJ53" s="32"/>
      <c r="AK53" s="32"/>
      <c r="AL53" s="32"/>
    </row>
    <row r="54" spans="1:38">
      <c r="D54" s="38"/>
      <c r="V54" s="38"/>
      <c r="W54" s="39"/>
    </row>
    <row r="55" spans="1:38">
      <c r="G55" s="38"/>
      <c r="W55" s="39"/>
    </row>
    <row r="56" spans="1:38">
      <c r="P56" s="40"/>
      <c r="V56" s="38"/>
      <c r="W56" s="39"/>
    </row>
    <row r="57" spans="1:38">
      <c r="W57" s="39"/>
    </row>
    <row r="58" spans="1:38">
      <c r="W58" s="39"/>
    </row>
    <row r="59" spans="1:38">
      <c r="W59" s="39"/>
    </row>
    <row r="60" spans="1:38">
      <c r="W60" s="39"/>
    </row>
    <row r="61" spans="1:38">
      <c r="W61" s="39"/>
    </row>
    <row r="62" spans="1:38">
      <c r="W62" s="39"/>
    </row>
    <row r="63" spans="1:38">
      <c r="W63" s="39"/>
    </row>
    <row r="64" spans="1:38">
      <c r="W64" s="39"/>
    </row>
    <row r="65" spans="23:23">
      <c r="W65" s="39"/>
    </row>
    <row r="66" spans="23:23">
      <c r="W66" s="39"/>
    </row>
    <row r="67" spans="23:23">
      <c r="W67" s="39"/>
    </row>
    <row r="68" spans="23:23">
      <c r="W68" s="39"/>
    </row>
    <row r="69" spans="23:23">
      <c r="W69" s="39"/>
    </row>
    <row r="70" spans="23:23">
      <c r="W70" s="39"/>
    </row>
    <row r="71" spans="23:23">
      <c r="W71" s="39"/>
    </row>
    <row r="72" spans="23:23">
      <c r="W72" s="39"/>
    </row>
    <row r="73" spans="23:23">
      <c r="W73" s="39"/>
    </row>
    <row r="74" spans="23:23">
      <c r="W74" s="39"/>
    </row>
    <row r="75" spans="23:23">
      <c r="W75" s="39"/>
    </row>
    <row r="76" spans="23:23">
      <c r="W76" s="39"/>
    </row>
    <row r="77" spans="23:23">
      <c r="W77" s="39"/>
    </row>
    <row r="78" spans="23:23">
      <c r="W78" s="39"/>
    </row>
    <row r="79" spans="23:23">
      <c r="W79" s="39"/>
    </row>
    <row r="80" spans="23:23">
      <c r="W80" s="39"/>
    </row>
  </sheetData>
  <mergeCells count="124">
    <mergeCell ref="W53:X53"/>
    <mergeCell ref="Y53:Z53"/>
    <mergeCell ref="AA53:AB53"/>
    <mergeCell ref="AC53:AD53"/>
    <mergeCell ref="W51:X51"/>
    <mergeCell ref="Y51:Z51"/>
    <mergeCell ref="AA51:AB51"/>
    <mergeCell ref="AC51:AD51"/>
    <mergeCell ref="W52:X52"/>
    <mergeCell ref="Y52:Z52"/>
    <mergeCell ref="AA52:AB52"/>
    <mergeCell ref="AC52:AD52"/>
    <mergeCell ref="W49:X49"/>
    <mergeCell ref="Y49:Z49"/>
    <mergeCell ref="AA49:AB49"/>
    <mergeCell ref="AC49:AD49"/>
    <mergeCell ref="W50:X50"/>
    <mergeCell ref="Y50:Z50"/>
    <mergeCell ref="AA50:AB50"/>
    <mergeCell ref="AC50:AD50"/>
    <mergeCell ref="W47:X47"/>
    <mergeCell ref="Y47:Z47"/>
    <mergeCell ref="AA47:AB47"/>
    <mergeCell ref="AC47:AD47"/>
    <mergeCell ref="W48:X48"/>
    <mergeCell ref="Y48:Z48"/>
    <mergeCell ref="AA48:AB48"/>
    <mergeCell ref="AC48:AD48"/>
    <mergeCell ref="W45:X45"/>
    <mergeCell ref="Y45:Z45"/>
    <mergeCell ref="AA45:AB45"/>
    <mergeCell ref="AC45:AD45"/>
    <mergeCell ref="W46:X46"/>
    <mergeCell ref="Y46:Z46"/>
    <mergeCell ref="AA46:AB46"/>
    <mergeCell ref="AC46:AD46"/>
    <mergeCell ref="W43:X43"/>
    <mergeCell ref="Y43:Z43"/>
    <mergeCell ref="AA43:AB43"/>
    <mergeCell ref="AC43:AD43"/>
    <mergeCell ref="W44:X44"/>
    <mergeCell ref="Y44:Z44"/>
    <mergeCell ref="AA44:AB44"/>
    <mergeCell ref="AC44:AD44"/>
    <mergeCell ref="W41:X41"/>
    <mergeCell ref="Y41:Z41"/>
    <mergeCell ref="AA41:AB41"/>
    <mergeCell ref="AC41:AD41"/>
    <mergeCell ref="W42:X42"/>
    <mergeCell ref="Y42:Z42"/>
    <mergeCell ref="AA42:AB42"/>
    <mergeCell ref="AC42:AD42"/>
    <mergeCell ref="W39:X39"/>
    <mergeCell ref="Y39:Z39"/>
    <mergeCell ref="AA39:AB39"/>
    <mergeCell ref="AC39:AD39"/>
    <mergeCell ref="W40:X40"/>
    <mergeCell ref="Y40:Z40"/>
    <mergeCell ref="AA40:AB40"/>
    <mergeCell ref="AC40:AD40"/>
    <mergeCell ref="W37:X37"/>
    <mergeCell ref="Y37:Z37"/>
    <mergeCell ref="AA37:AB37"/>
    <mergeCell ref="AC37:AD37"/>
    <mergeCell ref="W38:X38"/>
    <mergeCell ref="Y38:Z38"/>
    <mergeCell ref="AA38:AB38"/>
    <mergeCell ref="AC38:AD38"/>
    <mergeCell ref="W35:X35"/>
    <mergeCell ref="Y35:Z35"/>
    <mergeCell ref="AA35:AB35"/>
    <mergeCell ref="AC35:AD35"/>
    <mergeCell ref="W36:X36"/>
    <mergeCell ref="Y36:Z36"/>
    <mergeCell ref="AA36:AB36"/>
    <mergeCell ref="AC36:AD36"/>
    <mergeCell ref="W33:X33"/>
    <mergeCell ref="Y33:Z33"/>
    <mergeCell ref="AA33:AB33"/>
    <mergeCell ref="AC33:AD33"/>
    <mergeCell ref="W34:X34"/>
    <mergeCell ref="Y34:Z34"/>
    <mergeCell ref="AA34:AB34"/>
    <mergeCell ref="AC34:AD34"/>
    <mergeCell ref="M31:M32"/>
    <mergeCell ref="N31:P31"/>
    <mergeCell ref="Q31:S31"/>
    <mergeCell ref="T31:V31"/>
    <mergeCell ref="W31:AB31"/>
    <mergeCell ref="W32:X32"/>
    <mergeCell ref="Y32:Z32"/>
    <mergeCell ref="AA32:AB32"/>
    <mergeCell ref="C28:U28"/>
    <mergeCell ref="C30:C32"/>
    <mergeCell ref="D30:F30"/>
    <mergeCell ref="G30:M30"/>
    <mergeCell ref="N30:AB30"/>
    <mergeCell ref="AC30:AD32"/>
    <mergeCell ref="N4:N5"/>
    <mergeCell ref="O4:O5"/>
    <mergeCell ref="P4:P5"/>
    <mergeCell ref="Q4:S4"/>
    <mergeCell ref="T4:V4"/>
    <mergeCell ref="W4:Y4"/>
    <mergeCell ref="D31:D32"/>
    <mergeCell ref="E31:E32"/>
    <mergeCell ref="F31:F32"/>
    <mergeCell ref="G31:J31"/>
    <mergeCell ref="K31:K32"/>
    <mergeCell ref="L31:L32"/>
    <mergeCell ref="Z4:AB4"/>
    <mergeCell ref="AC4:AE4"/>
    <mergeCell ref="C1:U1"/>
    <mergeCell ref="C3:C5"/>
    <mergeCell ref="D3:F3"/>
    <mergeCell ref="G3:P3"/>
    <mergeCell ref="Q3:AK3"/>
    <mergeCell ref="AL3:AL5"/>
    <mergeCell ref="D4:D5"/>
    <mergeCell ref="E4:E5"/>
    <mergeCell ref="F4:F5"/>
    <mergeCell ref="G4:M4"/>
    <mergeCell ref="AI4:AK4"/>
    <mergeCell ref="AF4:AH4"/>
  </mergeCells>
  <phoneticPr fontId="3"/>
  <pageMargins left="0.70866141732283472" right="0.70866141732283472" top="0.55118110236220474" bottom="0.55118110236220474" header="0.31496062992125984" footer="0.31496062992125984"/>
  <pageSetup paperSize="9" scale="92" fitToWidth="2" orientation="portrait" r:id="rId1"/>
  <headerFooter alignWithMargins="0"/>
  <colBreaks count="1" manualBreakCount="1">
    <brk id="2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78"/>
  <sheetViews>
    <sheetView view="pageBreakPreview" zoomScaleNormal="86" zoomScaleSheetLayoutView="100" workbookViewId="0">
      <selection activeCell="C28" sqref="C28:AG30"/>
    </sheetView>
  </sheetViews>
  <sheetFormatPr defaultColWidth="9" defaultRowHeight="13.2"/>
  <cols>
    <col min="1" max="1" width="2.77734375" style="11" customWidth="1"/>
    <col min="2" max="2" width="5.88671875" style="11" hidden="1" customWidth="1"/>
    <col min="3" max="3" width="9.109375" style="11" customWidth="1"/>
    <col min="4" max="30" width="4.77734375" style="11" customWidth="1"/>
    <col min="31" max="33" width="5.21875" style="11" customWidth="1"/>
    <col min="34" max="34" width="9.109375" style="11" customWidth="1"/>
    <col min="35" max="46" width="4.77734375" style="11" customWidth="1"/>
    <col min="47" max="49" width="5.77734375" style="11" customWidth="1"/>
    <col min="50" max="50" width="9" style="11" customWidth="1"/>
    <col min="51" max="16384" width="9" style="11"/>
  </cols>
  <sheetData>
    <row r="1" spans="1:47" ht="16.5" customHeight="1">
      <c r="A1" s="10"/>
      <c r="B1" s="10"/>
      <c r="C1" s="302" t="s">
        <v>67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 ht="2.25" customHeight="1" thickBot="1">
      <c r="A2" s="10"/>
      <c r="B2" s="10"/>
      <c r="C2" s="10"/>
      <c r="D2" s="12">
        <v>33</v>
      </c>
      <c r="E2" s="12">
        <v>34</v>
      </c>
      <c r="F2" s="12">
        <v>35</v>
      </c>
      <c r="G2" s="12">
        <v>36</v>
      </c>
      <c r="H2" s="12">
        <v>37</v>
      </c>
      <c r="I2" s="12">
        <v>38</v>
      </c>
      <c r="J2" s="12"/>
      <c r="K2" s="13">
        <v>10</v>
      </c>
      <c r="L2" s="13">
        <v>11</v>
      </c>
      <c r="M2" s="13"/>
      <c r="N2" s="13"/>
      <c r="O2" s="13"/>
      <c r="P2" s="12"/>
      <c r="Q2" s="13">
        <v>3</v>
      </c>
      <c r="R2" s="13">
        <v>4</v>
      </c>
      <c r="S2" s="13">
        <v>5</v>
      </c>
      <c r="T2" s="13">
        <v>6</v>
      </c>
      <c r="U2" s="13">
        <v>7</v>
      </c>
      <c r="V2" s="13">
        <v>8</v>
      </c>
      <c r="W2" s="13">
        <v>9</v>
      </c>
      <c r="X2" s="13">
        <v>10</v>
      </c>
      <c r="Y2" s="13">
        <v>11</v>
      </c>
      <c r="Z2" s="13">
        <v>12</v>
      </c>
      <c r="AA2" s="13">
        <v>13</v>
      </c>
      <c r="AB2" s="13">
        <v>14</v>
      </c>
      <c r="AC2" s="13">
        <v>15</v>
      </c>
      <c r="AD2" s="13">
        <v>16</v>
      </c>
      <c r="AE2" s="13">
        <v>17</v>
      </c>
      <c r="AF2" s="13">
        <v>18</v>
      </c>
      <c r="AG2" s="13">
        <v>19</v>
      </c>
      <c r="AH2" s="13">
        <v>20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</row>
    <row r="3" spans="1:47" ht="21" customHeight="1">
      <c r="A3" s="10"/>
      <c r="B3" s="10"/>
      <c r="C3" s="303" t="s">
        <v>4</v>
      </c>
      <c r="D3" s="306" t="s">
        <v>264</v>
      </c>
      <c r="E3" s="307"/>
      <c r="F3" s="308"/>
      <c r="G3" s="309" t="s">
        <v>2</v>
      </c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6" t="s">
        <v>68</v>
      </c>
      <c r="U3" s="312"/>
    </row>
    <row r="4" spans="1:47" ht="18" customHeight="1">
      <c r="A4" s="10"/>
      <c r="B4" s="10"/>
      <c r="C4" s="304"/>
      <c r="D4" s="313" t="s">
        <v>5</v>
      </c>
      <c r="E4" s="315" t="s">
        <v>6</v>
      </c>
      <c r="F4" s="317" t="s">
        <v>7</v>
      </c>
      <c r="G4" s="319" t="s">
        <v>8</v>
      </c>
      <c r="H4" s="320"/>
      <c r="I4" s="320"/>
      <c r="J4" s="320"/>
      <c r="K4" s="320"/>
      <c r="L4" s="320"/>
      <c r="M4" s="320"/>
      <c r="N4" s="320"/>
      <c r="O4" s="320"/>
      <c r="P4" s="321"/>
      <c r="Q4" s="329" t="s">
        <v>9</v>
      </c>
      <c r="R4" s="329" t="s">
        <v>10</v>
      </c>
      <c r="S4" s="379" t="s">
        <v>11</v>
      </c>
      <c r="T4" s="377"/>
      <c r="U4" s="357"/>
    </row>
    <row r="5" spans="1:47" ht="18" customHeight="1" thickBot="1">
      <c r="A5" s="15"/>
      <c r="B5" s="15"/>
      <c r="C5" s="305"/>
      <c r="D5" s="314"/>
      <c r="E5" s="316"/>
      <c r="F5" s="318"/>
      <c r="G5" s="16" t="s">
        <v>69</v>
      </c>
      <c r="H5" s="17" t="s">
        <v>20</v>
      </c>
      <c r="I5" s="17" t="s">
        <v>21</v>
      </c>
      <c r="J5" s="17" t="s">
        <v>22</v>
      </c>
      <c r="K5" s="17" t="s">
        <v>23</v>
      </c>
      <c r="L5" s="56" t="s">
        <v>24</v>
      </c>
      <c r="M5" s="17" t="s">
        <v>70</v>
      </c>
      <c r="N5" s="17" t="s">
        <v>71</v>
      </c>
      <c r="O5" s="18" t="s">
        <v>72</v>
      </c>
      <c r="P5" s="19" t="s">
        <v>18</v>
      </c>
      <c r="Q5" s="330"/>
      <c r="R5" s="330"/>
      <c r="S5" s="380"/>
      <c r="T5" s="378"/>
      <c r="U5" s="362"/>
    </row>
    <row r="6" spans="1:47" ht="15.75" customHeight="1">
      <c r="A6" s="26"/>
      <c r="B6" s="26"/>
      <c r="C6" s="27" t="s">
        <v>28</v>
      </c>
      <c r="D6" s="135">
        <v>0</v>
      </c>
      <c r="E6" s="136">
        <v>0</v>
      </c>
      <c r="F6" s="137">
        <f>SUM(D6:E6)</f>
        <v>0</v>
      </c>
      <c r="G6" s="138">
        <v>0</v>
      </c>
      <c r="H6" s="139">
        <v>0</v>
      </c>
      <c r="I6" s="139">
        <v>0</v>
      </c>
      <c r="J6" s="139">
        <v>0</v>
      </c>
      <c r="K6" s="139">
        <v>0</v>
      </c>
      <c r="L6" s="230">
        <v>0</v>
      </c>
      <c r="M6" s="139">
        <v>0</v>
      </c>
      <c r="N6" s="139">
        <v>0</v>
      </c>
      <c r="O6" s="231">
        <v>0</v>
      </c>
      <c r="P6" s="142">
        <f>SUM(G6:O6)</f>
        <v>0</v>
      </c>
      <c r="Q6" s="232">
        <v>0</v>
      </c>
      <c r="R6" s="231">
        <v>0</v>
      </c>
      <c r="S6" s="144">
        <f>SUM(P6,Q6,R6)</f>
        <v>0</v>
      </c>
      <c r="T6" s="381" t="s">
        <v>28</v>
      </c>
      <c r="U6" s="382"/>
      <c r="AJ6" s="108"/>
    </row>
    <row r="7" spans="1:47" ht="15.75" customHeight="1">
      <c r="A7" s="26"/>
      <c r="B7" s="26"/>
      <c r="C7" s="27" t="s">
        <v>29</v>
      </c>
      <c r="D7" s="151">
        <v>0</v>
      </c>
      <c r="E7" s="152">
        <v>0</v>
      </c>
      <c r="F7" s="153">
        <f t="shared" ref="F7:F25" si="0">SUM(D7:E7)</f>
        <v>0</v>
      </c>
      <c r="G7" s="154">
        <v>0</v>
      </c>
      <c r="H7" s="155">
        <v>0</v>
      </c>
      <c r="I7" s="155">
        <v>0</v>
      </c>
      <c r="J7" s="155">
        <v>0</v>
      </c>
      <c r="K7" s="155">
        <v>0</v>
      </c>
      <c r="L7" s="233">
        <v>0</v>
      </c>
      <c r="M7" s="155">
        <v>0</v>
      </c>
      <c r="N7" s="155">
        <v>0</v>
      </c>
      <c r="O7" s="166">
        <v>0</v>
      </c>
      <c r="P7" s="44">
        <f t="shared" ref="P7:P25" si="1">SUM(G7:O7)</f>
        <v>0</v>
      </c>
      <c r="Q7" s="166">
        <v>0</v>
      </c>
      <c r="R7" s="166">
        <v>0</v>
      </c>
      <c r="S7" s="159">
        <f t="shared" ref="S7:S25" si="2">SUM(P7,Q7,R7)</f>
        <v>0</v>
      </c>
      <c r="T7" s="353" t="s">
        <v>29</v>
      </c>
      <c r="U7" s="354"/>
    </row>
    <row r="8" spans="1:47" ht="15.75" customHeight="1">
      <c r="A8" s="26"/>
      <c r="B8" s="26"/>
      <c r="C8" s="27" t="s">
        <v>30</v>
      </c>
      <c r="D8" s="151">
        <v>0</v>
      </c>
      <c r="E8" s="152">
        <v>0</v>
      </c>
      <c r="F8" s="153">
        <f t="shared" si="0"/>
        <v>0</v>
      </c>
      <c r="G8" s="154">
        <v>0</v>
      </c>
      <c r="H8" s="155">
        <v>0</v>
      </c>
      <c r="I8" s="155">
        <v>0</v>
      </c>
      <c r="J8" s="155">
        <v>0</v>
      </c>
      <c r="K8" s="155">
        <v>0</v>
      </c>
      <c r="L8" s="233">
        <v>0</v>
      </c>
      <c r="M8" s="155">
        <v>0</v>
      </c>
      <c r="N8" s="155">
        <v>0</v>
      </c>
      <c r="O8" s="166">
        <v>0</v>
      </c>
      <c r="P8" s="44">
        <f t="shared" si="1"/>
        <v>0</v>
      </c>
      <c r="Q8" s="166">
        <v>0</v>
      </c>
      <c r="R8" s="166">
        <v>0</v>
      </c>
      <c r="S8" s="159">
        <f t="shared" si="2"/>
        <v>0</v>
      </c>
      <c r="T8" s="353" t="s">
        <v>30</v>
      </c>
      <c r="U8" s="354"/>
      <c r="AJ8" s="124"/>
      <c r="AK8" s="125"/>
      <c r="AL8" s="125"/>
      <c r="AM8" s="125"/>
    </row>
    <row r="9" spans="1:47" ht="15.75" customHeight="1">
      <c r="A9" s="26"/>
      <c r="B9" s="26"/>
      <c r="C9" s="27" t="s">
        <v>31</v>
      </c>
      <c r="D9" s="151">
        <v>3</v>
      </c>
      <c r="E9" s="152">
        <v>0</v>
      </c>
      <c r="F9" s="153">
        <f t="shared" si="0"/>
        <v>3</v>
      </c>
      <c r="G9" s="207">
        <v>4</v>
      </c>
      <c r="H9" s="156">
        <v>4</v>
      </c>
      <c r="I9" s="156">
        <v>4</v>
      </c>
      <c r="J9" s="156">
        <v>5</v>
      </c>
      <c r="K9" s="156">
        <v>4</v>
      </c>
      <c r="L9" s="234">
        <v>5</v>
      </c>
      <c r="M9" s="156">
        <v>5</v>
      </c>
      <c r="N9" s="156">
        <v>4</v>
      </c>
      <c r="O9" s="158">
        <v>5</v>
      </c>
      <c r="P9" s="44">
        <f t="shared" si="1"/>
        <v>40</v>
      </c>
      <c r="Q9" s="158">
        <v>0</v>
      </c>
      <c r="R9" s="158">
        <v>41</v>
      </c>
      <c r="S9" s="159">
        <f t="shared" si="2"/>
        <v>81</v>
      </c>
      <c r="T9" s="353" t="s">
        <v>31</v>
      </c>
      <c r="U9" s="354"/>
      <c r="AJ9" s="125"/>
      <c r="AK9" s="125"/>
      <c r="AL9" s="125"/>
      <c r="AM9" s="125"/>
    </row>
    <row r="10" spans="1:47" ht="15.75" customHeight="1">
      <c r="A10" s="26"/>
      <c r="B10" s="26"/>
      <c r="C10" s="27" t="s">
        <v>32</v>
      </c>
      <c r="D10" s="151">
        <v>1</v>
      </c>
      <c r="E10" s="152">
        <v>0</v>
      </c>
      <c r="F10" s="153">
        <f t="shared" si="0"/>
        <v>1</v>
      </c>
      <c r="G10" s="207">
        <v>1</v>
      </c>
      <c r="H10" s="156">
        <v>1</v>
      </c>
      <c r="I10" s="156">
        <v>1</v>
      </c>
      <c r="J10" s="156">
        <v>1</v>
      </c>
      <c r="K10" s="156">
        <v>1</v>
      </c>
      <c r="L10" s="234">
        <v>1</v>
      </c>
      <c r="M10" s="156">
        <v>1</v>
      </c>
      <c r="N10" s="156">
        <v>1</v>
      </c>
      <c r="O10" s="158">
        <v>1</v>
      </c>
      <c r="P10" s="44">
        <f t="shared" si="1"/>
        <v>9</v>
      </c>
      <c r="Q10" s="158">
        <v>0</v>
      </c>
      <c r="R10" s="158">
        <v>4</v>
      </c>
      <c r="S10" s="159">
        <f t="shared" si="2"/>
        <v>13</v>
      </c>
      <c r="T10" s="353" t="s">
        <v>32</v>
      </c>
      <c r="U10" s="354"/>
      <c r="AJ10" s="125"/>
      <c r="AK10" s="125"/>
      <c r="AL10" s="125"/>
      <c r="AM10" s="125"/>
    </row>
    <row r="11" spans="1:47" ht="15.75" customHeight="1">
      <c r="A11" s="26"/>
      <c r="B11" s="26"/>
      <c r="C11" s="27" t="s">
        <v>33</v>
      </c>
      <c r="D11" s="151">
        <v>0</v>
      </c>
      <c r="E11" s="152">
        <v>0</v>
      </c>
      <c r="F11" s="153">
        <f t="shared" si="0"/>
        <v>0</v>
      </c>
      <c r="G11" s="154">
        <v>0</v>
      </c>
      <c r="H11" s="155">
        <v>0</v>
      </c>
      <c r="I11" s="155">
        <v>0</v>
      </c>
      <c r="J11" s="155">
        <v>0</v>
      </c>
      <c r="K11" s="155">
        <v>0</v>
      </c>
      <c r="L11" s="233">
        <v>0</v>
      </c>
      <c r="M11" s="155">
        <v>0</v>
      </c>
      <c r="N11" s="155">
        <v>0</v>
      </c>
      <c r="O11" s="166">
        <v>0</v>
      </c>
      <c r="P11" s="44">
        <f t="shared" si="1"/>
        <v>0</v>
      </c>
      <c r="Q11" s="166">
        <v>0</v>
      </c>
      <c r="R11" s="166">
        <v>0</v>
      </c>
      <c r="S11" s="159">
        <f t="shared" si="2"/>
        <v>0</v>
      </c>
      <c r="T11" s="353" t="s">
        <v>33</v>
      </c>
      <c r="U11" s="354"/>
      <c r="AJ11" s="125"/>
      <c r="AK11" s="125"/>
      <c r="AL11" s="125"/>
      <c r="AM11" s="125"/>
    </row>
    <row r="12" spans="1:47" ht="15.75" customHeight="1">
      <c r="A12" s="26"/>
      <c r="B12" s="26"/>
      <c r="C12" s="27" t="s">
        <v>34</v>
      </c>
      <c r="D12" s="151">
        <v>0</v>
      </c>
      <c r="E12" s="152">
        <v>0</v>
      </c>
      <c r="F12" s="153">
        <f t="shared" si="0"/>
        <v>0</v>
      </c>
      <c r="G12" s="154">
        <v>0</v>
      </c>
      <c r="H12" s="155">
        <v>0</v>
      </c>
      <c r="I12" s="155">
        <v>0</v>
      </c>
      <c r="J12" s="155">
        <v>0</v>
      </c>
      <c r="K12" s="155">
        <v>0</v>
      </c>
      <c r="L12" s="233">
        <v>0</v>
      </c>
      <c r="M12" s="155">
        <v>0</v>
      </c>
      <c r="N12" s="155">
        <v>0</v>
      </c>
      <c r="O12" s="166">
        <v>0</v>
      </c>
      <c r="P12" s="44">
        <f t="shared" si="1"/>
        <v>0</v>
      </c>
      <c r="Q12" s="166">
        <v>0</v>
      </c>
      <c r="R12" s="166">
        <v>0</v>
      </c>
      <c r="S12" s="159">
        <f t="shared" si="2"/>
        <v>0</v>
      </c>
      <c r="T12" s="353" t="s">
        <v>34</v>
      </c>
      <c r="U12" s="354"/>
      <c r="AJ12" s="125"/>
      <c r="AK12" s="125"/>
      <c r="AL12" s="125"/>
      <c r="AM12" s="125"/>
    </row>
    <row r="13" spans="1:47" ht="15.75" customHeight="1">
      <c r="A13" s="26"/>
      <c r="B13" s="26"/>
      <c r="C13" s="27" t="s">
        <v>35</v>
      </c>
      <c r="D13" s="151">
        <v>0</v>
      </c>
      <c r="E13" s="152">
        <v>0</v>
      </c>
      <c r="F13" s="153">
        <f t="shared" si="0"/>
        <v>0</v>
      </c>
      <c r="G13" s="154">
        <v>0</v>
      </c>
      <c r="H13" s="155">
        <v>0</v>
      </c>
      <c r="I13" s="155">
        <v>0</v>
      </c>
      <c r="J13" s="155">
        <v>0</v>
      </c>
      <c r="K13" s="155">
        <v>0</v>
      </c>
      <c r="L13" s="233">
        <v>0</v>
      </c>
      <c r="M13" s="155">
        <v>0</v>
      </c>
      <c r="N13" s="155">
        <v>0</v>
      </c>
      <c r="O13" s="166">
        <v>0</v>
      </c>
      <c r="P13" s="44">
        <f t="shared" si="1"/>
        <v>0</v>
      </c>
      <c r="Q13" s="166">
        <v>0</v>
      </c>
      <c r="R13" s="166">
        <v>0</v>
      </c>
      <c r="S13" s="159">
        <f t="shared" si="2"/>
        <v>0</v>
      </c>
      <c r="T13" s="353" t="s">
        <v>35</v>
      </c>
      <c r="U13" s="354"/>
      <c r="AJ13" s="124"/>
      <c r="AK13" s="125"/>
      <c r="AL13" s="125"/>
      <c r="AM13" s="125"/>
    </row>
    <row r="14" spans="1:47" ht="15.75" customHeight="1">
      <c r="A14" s="26"/>
      <c r="B14" s="26"/>
      <c r="C14" s="27" t="s">
        <v>36</v>
      </c>
      <c r="D14" s="151">
        <v>0</v>
      </c>
      <c r="E14" s="152">
        <v>0</v>
      </c>
      <c r="F14" s="153">
        <f t="shared" si="0"/>
        <v>0</v>
      </c>
      <c r="G14" s="154">
        <v>0</v>
      </c>
      <c r="H14" s="155">
        <v>0</v>
      </c>
      <c r="I14" s="155">
        <v>0</v>
      </c>
      <c r="J14" s="155">
        <v>0</v>
      </c>
      <c r="K14" s="155">
        <v>0</v>
      </c>
      <c r="L14" s="233">
        <v>0</v>
      </c>
      <c r="M14" s="155">
        <v>0</v>
      </c>
      <c r="N14" s="155">
        <v>0</v>
      </c>
      <c r="O14" s="166">
        <v>0</v>
      </c>
      <c r="P14" s="44">
        <f t="shared" si="1"/>
        <v>0</v>
      </c>
      <c r="Q14" s="166">
        <v>0</v>
      </c>
      <c r="R14" s="166">
        <v>0</v>
      </c>
      <c r="S14" s="159">
        <f t="shared" si="2"/>
        <v>0</v>
      </c>
      <c r="T14" s="353" t="s">
        <v>36</v>
      </c>
      <c r="U14" s="354"/>
      <c r="AJ14" s="124"/>
      <c r="AK14" s="125"/>
      <c r="AL14" s="125"/>
      <c r="AM14" s="125"/>
    </row>
    <row r="15" spans="1:47" ht="15.75" customHeight="1">
      <c r="A15" s="26"/>
      <c r="B15" s="26"/>
      <c r="C15" s="27" t="s">
        <v>37</v>
      </c>
      <c r="D15" s="151">
        <v>0</v>
      </c>
      <c r="E15" s="152">
        <v>0</v>
      </c>
      <c r="F15" s="153">
        <f t="shared" si="0"/>
        <v>0</v>
      </c>
      <c r="G15" s="154">
        <v>0</v>
      </c>
      <c r="H15" s="155">
        <v>0</v>
      </c>
      <c r="I15" s="155">
        <v>0</v>
      </c>
      <c r="J15" s="155">
        <v>0</v>
      </c>
      <c r="K15" s="155">
        <v>0</v>
      </c>
      <c r="L15" s="233">
        <v>0</v>
      </c>
      <c r="M15" s="155">
        <v>0</v>
      </c>
      <c r="N15" s="155">
        <v>0</v>
      </c>
      <c r="O15" s="166">
        <v>0</v>
      </c>
      <c r="P15" s="44">
        <f t="shared" si="1"/>
        <v>0</v>
      </c>
      <c r="Q15" s="166">
        <v>0</v>
      </c>
      <c r="R15" s="166">
        <v>0</v>
      </c>
      <c r="S15" s="159">
        <f t="shared" si="2"/>
        <v>0</v>
      </c>
      <c r="T15" s="353" t="s">
        <v>37</v>
      </c>
      <c r="U15" s="354"/>
    </row>
    <row r="16" spans="1:47" ht="15.75" customHeight="1">
      <c r="A16" s="26"/>
      <c r="B16" s="26"/>
      <c r="C16" s="28" t="s">
        <v>38</v>
      </c>
      <c r="D16" s="169">
        <v>0</v>
      </c>
      <c r="E16" s="170">
        <v>0</v>
      </c>
      <c r="F16" s="171">
        <f t="shared" si="0"/>
        <v>0</v>
      </c>
      <c r="G16" s="154">
        <v>0</v>
      </c>
      <c r="H16" s="155">
        <v>0</v>
      </c>
      <c r="I16" s="155">
        <v>0</v>
      </c>
      <c r="J16" s="155">
        <v>0</v>
      </c>
      <c r="K16" s="155">
        <v>0</v>
      </c>
      <c r="L16" s="233">
        <v>0</v>
      </c>
      <c r="M16" s="155">
        <v>0</v>
      </c>
      <c r="N16" s="155">
        <v>0</v>
      </c>
      <c r="O16" s="166">
        <v>0</v>
      </c>
      <c r="P16" s="44">
        <f t="shared" si="1"/>
        <v>0</v>
      </c>
      <c r="Q16" s="166">
        <v>0</v>
      </c>
      <c r="R16" s="166">
        <v>0</v>
      </c>
      <c r="S16" s="159">
        <f t="shared" si="2"/>
        <v>0</v>
      </c>
      <c r="T16" s="385" t="s">
        <v>38</v>
      </c>
      <c r="U16" s="386"/>
    </row>
    <row r="17" spans="1:50" ht="15.75" customHeight="1">
      <c r="A17" s="26"/>
      <c r="B17" s="26"/>
      <c r="C17" s="27" t="s">
        <v>39</v>
      </c>
      <c r="D17" s="151">
        <v>0</v>
      </c>
      <c r="E17" s="152">
        <v>0</v>
      </c>
      <c r="F17" s="153">
        <f t="shared" si="0"/>
        <v>0</v>
      </c>
      <c r="G17" s="154">
        <v>0</v>
      </c>
      <c r="H17" s="155">
        <v>0</v>
      </c>
      <c r="I17" s="155">
        <v>0</v>
      </c>
      <c r="J17" s="155">
        <v>0</v>
      </c>
      <c r="K17" s="155">
        <v>0</v>
      </c>
      <c r="L17" s="233">
        <v>0</v>
      </c>
      <c r="M17" s="155">
        <v>0</v>
      </c>
      <c r="N17" s="155">
        <v>0</v>
      </c>
      <c r="O17" s="166">
        <v>0</v>
      </c>
      <c r="P17" s="44">
        <f t="shared" si="1"/>
        <v>0</v>
      </c>
      <c r="Q17" s="166">
        <v>0</v>
      </c>
      <c r="R17" s="166">
        <v>0</v>
      </c>
      <c r="S17" s="159">
        <f t="shared" si="2"/>
        <v>0</v>
      </c>
      <c r="T17" s="353" t="s">
        <v>39</v>
      </c>
      <c r="U17" s="354"/>
    </row>
    <row r="18" spans="1:50" ht="15.75" customHeight="1">
      <c r="C18" s="27" t="s">
        <v>40</v>
      </c>
      <c r="D18" s="151">
        <v>0</v>
      </c>
      <c r="E18" s="152">
        <v>0</v>
      </c>
      <c r="F18" s="153">
        <f t="shared" si="0"/>
        <v>0</v>
      </c>
      <c r="G18" s="154">
        <v>0</v>
      </c>
      <c r="H18" s="155">
        <v>0</v>
      </c>
      <c r="I18" s="155">
        <v>0</v>
      </c>
      <c r="J18" s="155">
        <v>0</v>
      </c>
      <c r="K18" s="155">
        <v>0</v>
      </c>
      <c r="L18" s="233">
        <v>0</v>
      </c>
      <c r="M18" s="155">
        <v>0</v>
      </c>
      <c r="N18" s="155">
        <v>0</v>
      </c>
      <c r="O18" s="166">
        <v>0</v>
      </c>
      <c r="P18" s="44">
        <f t="shared" si="1"/>
        <v>0</v>
      </c>
      <c r="Q18" s="166">
        <v>0</v>
      </c>
      <c r="R18" s="166">
        <v>0</v>
      </c>
      <c r="S18" s="159">
        <f t="shared" si="2"/>
        <v>0</v>
      </c>
      <c r="T18" s="353" t="s">
        <v>40</v>
      </c>
      <c r="U18" s="354"/>
    </row>
    <row r="19" spans="1:50" ht="15.75" customHeight="1">
      <c r="A19" s="26"/>
      <c r="B19" s="26"/>
      <c r="C19" s="27" t="s">
        <v>41</v>
      </c>
      <c r="D19" s="151">
        <v>0</v>
      </c>
      <c r="E19" s="152">
        <v>0</v>
      </c>
      <c r="F19" s="153">
        <f t="shared" si="0"/>
        <v>0</v>
      </c>
      <c r="G19" s="154">
        <v>0</v>
      </c>
      <c r="H19" s="155">
        <v>0</v>
      </c>
      <c r="I19" s="155">
        <v>0</v>
      </c>
      <c r="J19" s="155">
        <v>0</v>
      </c>
      <c r="K19" s="155">
        <v>0</v>
      </c>
      <c r="L19" s="233">
        <v>0</v>
      </c>
      <c r="M19" s="155">
        <v>0</v>
      </c>
      <c r="N19" s="155">
        <v>0</v>
      </c>
      <c r="O19" s="166">
        <v>0</v>
      </c>
      <c r="P19" s="44">
        <f t="shared" si="1"/>
        <v>0</v>
      </c>
      <c r="Q19" s="166">
        <v>0</v>
      </c>
      <c r="R19" s="166">
        <v>0</v>
      </c>
      <c r="S19" s="159">
        <f t="shared" si="2"/>
        <v>0</v>
      </c>
      <c r="T19" s="353" t="s">
        <v>41</v>
      </c>
      <c r="U19" s="354"/>
    </row>
    <row r="20" spans="1:50" ht="15.75" customHeight="1">
      <c r="A20" s="26"/>
      <c r="B20" s="26"/>
      <c r="C20" s="27" t="s">
        <v>42</v>
      </c>
      <c r="D20" s="151">
        <v>1</v>
      </c>
      <c r="E20" s="152">
        <v>0</v>
      </c>
      <c r="F20" s="153">
        <f t="shared" si="0"/>
        <v>1</v>
      </c>
      <c r="G20" s="207">
        <v>1</v>
      </c>
      <c r="H20" s="156">
        <v>1</v>
      </c>
      <c r="I20" s="156">
        <v>2</v>
      </c>
      <c r="J20" s="156">
        <v>2</v>
      </c>
      <c r="K20" s="156">
        <v>2</v>
      </c>
      <c r="L20" s="234">
        <v>1</v>
      </c>
      <c r="M20" s="156">
        <v>2</v>
      </c>
      <c r="N20" s="156">
        <v>2</v>
      </c>
      <c r="O20" s="158">
        <v>2</v>
      </c>
      <c r="P20" s="44">
        <f t="shared" si="1"/>
        <v>15</v>
      </c>
      <c r="Q20" s="158">
        <v>0</v>
      </c>
      <c r="R20" s="158">
        <v>7</v>
      </c>
      <c r="S20" s="159">
        <f t="shared" si="2"/>
        <v>22</v>
      </c>
      <c r="T20" s="353" t="s">
        <v>42</v>
      </c>
      <c r="U20" s="354"/>
    </row>
    <row r="21" spans="1:50" ht="15.75" customHeight="1">
      <c r="A21" s="26"/>
      <c r="B21" s="26"/>
      <c r="C21" s="27" t="s">
        <v>43</v>
      </c>
      <c r="D21" s="151">
        <v>0</v>
      </c>
      <c r="E21" s="152">
        <v>0</v>
      </c>
      <c r="F21" s="153">
        <f t="shared" si="0"/>
        <v>0</v>
      </c>
      <c r="G21" s="154">
        <v>0</v>
      </c>
      <c r="H21" s="155">
        <v>0</v>
      </c>
      <c r="I21" s="155">
        <v>0</v>
      </c>
      <c r="J21" s="155">
        <v>0</v>
      </c>
      <c r="K21" s="155">
        <v>0</v>
      </c>
      <c r="L21" s="233">
        <v>0</v>
      </c>
      <c r="M21" s="155">
        <v>0</v>
      </c>
      <c r="N21" s="155">
        <v>0</v>
      </c>
      <c r="O21" s="166">
        <v>0</v>
      </c>
      <c r="P21" s="44">
        <f t="shared" si="1"/>
        <v>0</v>
      </c>
      <c r="Q21" s="166">
        <v>0</v>
      </c>
      <c r="R21" s="166">
        <v>0</v>
      </c>
      <c r="S21" s="159">
        <f t="shared" si="2"/>
        <v>0</v>
      </c>
      <c r="T21" s="353" t="s">
        <v>43</v>
      </c>
      <c r="U21" s="354"/>
    </row>
    <row r="22" spans="1:50" ht="15.75" customHeight="1">
      <c r="C22" s="27" t="s">
        <v>44</v>
      </c>
      <c r="D22" s="151">
        <v>1</v>
      </c>
      <c r="E22" s="152">
        <v>0</v>
      </c>
      <c r="F22" s="153">
        <f t="shared" si="0"/>
        <v>1</v>
      </c>
      <c r="G22" s="207">
        <v>2</v>
      </c>
      <c r="H22" s="156">
        <v>1</v>
      </c>
      <c r="I22" s="156">
        <v>1</v>
      </c>
      <c r="J22" s="156">
        <v>2</v>
      </c>
      <c r="K22" s="156">
        <v>2</v>
      </c>
      <c r="L22" s="234">
        <v>2</v>
      </c>
      <c r="M22" s="156">
        <v>2</v>
      </c>
      <c r="N22" s="156">
        <v>2</v>
      </c>
      <c r="O22" s="158">
        <v>2</v>
      </c>
      <c r="P22" s="44">
        <f t="shared" si="1"/>
        <v>16</v>
      </c>
      <c r="Q22" s="158">
        <v>0</v>
      </c>
      <c r="R22" s="158">
        <v>7</v>
      </c>
      <c r="S22" s="159">
        <f t="shared" si="2"/>
        <v>23</v>
      </c>
      <c r="T22" s="353" t="s">
        <v>44</v>
      </c>
      <c r="U22" s="354"/>
    </row>
    <row r="23" spans="1:50" ht="15.75" customHeight="1">
      <c r="C23" s="27" t="s">
        <v>45</v>
      </c>
      <c r="D23" s="151">
        <v>0</v>
      </c>
      <c r="E23" s="152">
        <v>0</v>
      </c>
      <c r="F23" s="153">
        <f t="shared" si="0"/>
        <v>0</v>
      </c>
      <c r="G23" s="154">
        <v>0</v>
      </c>
      <c r="H23" s="155">
        <v>0</v>
      </c>
      <c r="I23" s="155">
        <v>0</v>
      </c>
      <c r="J23" s="155">
        <v>0</v>
      </c>
      <c r="K23" s="155">
        <v>0</v>
      </c>
      <c r="L23" s="233">
        <v>0</v>
      </c>
      <c r="M23" s="155">
        <v>0</v>
      </c>
      <c r="N23" s="155">
        <v>0</v>
      </c>
      <c r="O23" s="166">
        <v>0</v>
      </c>
      <c r="P23" s="44">
        <f t="shared" si="1"/>
        <v>0</v>
      </c>
      <c r="Q23" s="166">
        <v>0</v>
      </c>
      <c r="R23" s="166">
        <v>0</v>
      </c>
      <c r="S23" s="159">
        <f t="shared" si="2"/>
        <v>0</v>
      </c>
      <c r="T23" s="353" t="s">
        <v>45</v>
      </c>
      <c r="U23" s="354"/>
    </row>
    <row r="24" spans="1:50" ht="15.75" customHeight="1">
      <c r="A24" s="26"/>
      <c r="B24" s="26"/>
      <c r="C24" s="27" t="s">
        <v>46</v>
      </c>
      <c r="D24" s="151">
        <v>0</v>
      </c>
      <c r="E24" s="152">
        <v>0</v>
      </c>
      <c r="F24" s="153">
        <f t="shared" si="0"/>
        <v>0</v>
      </c>
      <c r="G24" s="154">
        <v>0</v>
      </c>
      <c r="H24" s="155">
        <v>0</v>
      </c>
      <c r="I24" s="155">
        <v>0</v>
      </c>
      <c r="J24" s="155">
        <v>0</v>
      </c>
      <c r="K24" s="155">
        <v>0</v>
      </c>
      <c r="L24" s="233">
        <v>0</v>
      </c>
      <c r="M24" s="155">
        <v>0</v>
      </c>
      <c r="N24" s="155">
        <v>0</v>
      </c>
      <c r="O24" s="166">
        <v>0</v>
      </c>
      <c r="P24" s="44">
        <f t="shared" si="1"/>
        <v>0</v>
      </c>
      <c r="Q24" s="166">
        <v>0</v>
      </c>
      <c r="R24" s="166">
        <v>0</v>
      </c>
      <c r="S24" s="159">
        <f t="shared" si="2"/>
        <v>0</v>
      </c>
      <c r="T24" s="353" t="s">
        <v>46</v>
      </c>
      <c r="U24" s="354"/>
    </row>
    <row r="25" spans="1:50" ht="15.75" customHeight="1" thickBot="1">
      <c r="A25" s="26"/>
      <c r="B25" s="26"/>
      <c r="C25" s="29" t="s">
        <v>47</v>
      </c>
      <c r="D25" s="172">
        <v>0</v>
      </c>
      <c r="E25" s="173">
        <v>0</v>
      </c>
      <c r="F25" s="174">
        <f t="shared" si="0"/>
        <v>0</v>
      </c>
      <c r="G25" s="175">
        <v>0</v>
      </c>
      <c r="H25" s="176">
        <v>0</v>
      </c>
      <c r="I25" s="176">
        <v>0</v>
      </c>
      <c r="J25" s="176">
        <v>0</v>
      </c>
      <c r="K25" s="176">
        <v>0</v>
      </c>
      <c r="L25" s="235">
        <v>0</v>
      </c>
      <c r="M25" s="176">
        <v>0</v>
      </c>
      <c r="N25" s="176">
        <v>0</v>
      </c>
      <c r="O25" s="236">
        <v>0</v>
      </c>
      <c r="P25" s="179">
        <f t="shared" si="1"/>
        <v>0</v>
      </c>
      <c r="Q25" s="236">
        <v>0</v>
      </c>
      <c r="R25" s="236">
        <v>0</v>
      </c>
      <c r="S25" s="181">
        <f t="shared" si="2"/>
        <v>0</v>
      </c>
      <c r="T25" s="387" t="s">
        <v>47</v>
      </c>
      <c r="U25" s="388"/>
    </row>
    <row r="26" spans="1:50" ht="21.75" customHeight="1" thickBot="1">
      <c r="A26" s="26"/>
      <c r="B26" s="26"/>
      <c r="C26" s="29" t="s">
        <v>18</v>
      </c>
      <c r="D26" s="188">
        <f t="shared" ref="D26:S26" si="3">SUM(D6:D25)</f>
        <v>6</v>
      </c>
      <c r="E26" s="189">
        <f t="shared" si="3"/>
        <v>0</v>
      </c>
      <c r="F26" s="186">
        <f t="shared" si="3"/>
        <v>6</v>
      </c>
      <c r="G26" s="190">
        <f t="shared" si="3"/>
        <v>8</v>
      </c>
      <c r="H26" s="189">
        <f t="shared" si="3"/>
        <v>7</v>
      </c>
      <c r="I26" s="189">
        <f t="shared" si="3"/>
        <v>8</v>
      </c>
      <c r="J26" s="189">
        <f t="shared" si="3"/>
        <v>10</v>
      </c>
      <c r="K26" s="189">
        <f t="shared" si="3"/>
        <v>9</v>
      </c>
      <c r="L26" s="237">
        <f t="shared" si="3"/>
        <v>9</v>
      </c>
      <c r="M26" s="49">
        <f t="shared" si="3"/>
        <v>10</v>
      </c>
      <c r="N26" s="49">
        <f t="shared" si="3"/>
        <v>9</v>
      </c>
      <c r="O26" s="179">
        <f t="shared" si="3"/>
        <v>10</v>
      </c>
      <c r="P26" s="179">
        <f t="shared" si="3"/>
        <v>80</v>
      </c>
      <c r="Q26" s="179">
        <f t="shared" si="3"/>
        <v>0</v>
      </c>
      <c r="R26" s="179">
        <f t="shared" si="3"/>
        <v>59</v>
      </c>
      <c r="S26" s="181">
        <f t="shared" si="3"/>
        <v>139</v>
      </c>
      <c r="T26" s="389" t="s">
        <v>18</v>
      </c>
      <c r="U26" s="390"/>
    </row>
    <row r="27" spans="1:50" s="33" customFormat="1" ht="13.5" customHeight="1" thickBot="1">
      <c r="A27" s="26"/>
      <c r="B27" s="26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0"/>
      <c r="AV27" s="32"/>
      <c r="AW27" s="32"/>
      <c r="AX27" s="32"/>
    </row>
    <row r="28" spans="1:50" ht="21" customHeight="1">
      <c r="A28" s="10"/>
      <c r="B28" s="10"/>
      <c r="C28" s="303" t="s">
        <v>4</v>
      </c>
      <c r="D28" s="383" t="s">
        <v>73</v>
      </c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4"/>
      <c r="AH28" s="303" t="s">
        <v>4</v>
      </c>
    </row>
    <row r="29" spans="1:50" ht="18" customHeight="1">
      <c r="A29" s="10"/>
      <c r="B29" s="10"/>
      <c r="C29" s="304"/>
      <c r="D29" s="320" t="s">
        <v>12</v>
      </c>
      <c r="E29" s="320"/>
      <c r="F29" s="321"/>
      <c r="G29" s="319" t="s">
        <v>13</v>
      </c>
      <c r="H29" s="320"/>
      <c r="I29" s="321"/>
      <c r="J29" s="319" t="s">
        <v>14</v>
      </c>
      <c r="K29" s="320"/>
      <c r="L29" s="321"/>
      <c r="M29" s="319" t="s">
        <v>15</v>
      </c>
      <c r="N29" s="320"/>
      <c r="O29" s="321"/>
      <c r="P29" s="319" t="s">
        <v>16</v>
      </c>
      <c r="Q29" s="320"/>
      <c r="R29" s="321"/>
      <c r="S29" s="319" t="s">
        <v>17</v>
      </c>
      <c r="T29" s="320"/>
      <c r="U29" s="321"/>
      <c r="V29" s="319" t="s">
        <v>74</v>
      </c>
      <c r="W29" s="320"/>
      <c r="X29" s="321"/>
      <c r="Y29" s="319" t="s">
        <v>75</v>
      </c>
      <c r="Z29" s="320"/>
      <c r="AA29" s="321"/>
      <c r="AB29" s="319" t="s">
        <v>76</v>
      </c>
      <c r="AC29" s="320"/>
      <c r="AD29" s="321"/>
      <c r="AE29" s="319" t="s">
        <v>18</v>
      </c>
      <c r="AF29" s="320"/>
      <c r="AG29" s="322"/>
      <c r="AH29" s="304"/>
    </row>
    <row r="30" spans="1:50" ht="18" customHeight="1" thickBot="1">
      <c r="A30" s="15"/>
      <c r="B30" s="15"/>
      <c r="C30" s="305"/>
      <c r="D30" s="57" t="s">
        <v>25</v>
      </c>
      <c r="E30" s="21" t="s">
        <v>26</v>
      </c>
      <c r="F30" s="22" t="s">
        <v>27</v>
      </c>
      <c r="G30" s="23" t="s">
        <v>25</v>
      </c>
      <c r="H30" s="21" t="s">
        <v>26</v>
      </c>
      <c r="I30" s="24" t="s">
        <v>27</v>
      </c>
      <c r="J30" s="23" t="s">
        <v>25</v>
      </c>
      <c r="K30" s="21" t="s">
        <v>26</v>
      </c>
      <c r="L30" s="22" t="s">
        <v>27</v>
      </c>
      <c r="M30" s="23" t="s">
        <v>25</v>
      </c>
      <c r="N30" s="21" t="s">
        <v>26</v>
      </c>
      <c r="O30" s="22" t="s">
        <v>27</v>
      </c>
      <c r="P30" s="23" t="s">
        <v>25</v>
      </c>
      <c r="Q30" s="21" t="s">
        <v>26</v>
      </c>
      <c r="R30" s="22" t="s">
        <v>27</v>
      </c>
      <c r="S30" s="23" t="s">
        <v>25</v>
      </c>
      <c r="T30" s="21" t="s">
        <v>26</v>
      </c>
      <c r="U30" s="58" t="s">
        <v>27</v>
      </c>
      <c r="V30" s="23" t="s">
        <v>25</v>
      </c>
      <c r="W30" s="21" t="s">
        <v>26</v>
      </c>
      <c r="X30" s="22" t="s">
        <v>27</v>
      </c>
      <c r="Y30" s="23" t="s">
        <v>25</v>
      </c>
      <c r="Z30" s="21" t="s">
        <v>26</v>
      </c>
      <c r="AA30" s="22" t="s">
        <v>27</v>
      </c>
      <c r="AB30" s="23" t="s">
        <v>25</v>
      </c>
      <c r="AC30" s="21" t="s">
        <v>26</v>
      </c>
      <c r="AD30" s="22" t="s">
        <v>27</v>
      </c>
      <c r="AE30" s="23" t="s">
        <v>25</v>
      </c>
      <c r="AF30" s="21" t="s">
        <v>26</v>
      </c>
      <c r="AG30" s="25" t="s">
        <v>27</v>
      </c>
      <c r="AH30" s="305"/>
    </row>
    <row r="31" spans="1:50" ht="15.75" customHeight="1">
      <c r="A31" s="26"/>
      <c r="B31" s="26"/>
      <c r="C31" s="27" t="s">
        <v>28</v>
      </c>
      <c r="D31" s="138">
        <v>0</v>
      </c>
      <c r="E31" s="232">
        <v>0</v>
      </c>
      <c r="F31" s="142">
        <f>SUM(D31:E31)</f>
        <v>0</v>
      </c>
      <c r="G31" s="238">
        <v>0</v>
      </c>
      <c r="H31" s="232">
        <v>0</v>
      </c>
      <c r="I31" s="147">
        <f>SUM(G31:H31)</f>
        <v>0</v>
      </c>
      <c r="J31" s="238">
        <v>0</v>
      </c>
      <c r="K31" s="232">
        <v>0</v>
      </c>
      <c r="L31" s="142">
        <f>SUM(J31:K31)</f>
        <v>0</v>
      </c>
      <c r="M31" s="238">
        <v>0</v>
      </c>
      <c r="N31" s="232">
        <v>0</v>
      </c>
      <c r="O31" s="142">
        <f>SUM(M31:N31)</f>
        <v>0</v>
      </c>
      <c r="P31" s="238">
        <v>0</v>
      </c>
      <c r="Q31" s="232">
        <v>0</v>
      </c>
      <c r="R31" s="142">
        <f>SUM(P31:Q31)</f>
        <v>0</v>
      </c>
      <c r="S31" s="238">
        <v>0</v>
      </c>
      <c r="T31" s="232">
        <v>0</v>
      </c>
      <c r="U31" s="142">
        <f>SUM(S31:T31)</f>
        <v>0</v>
      </c>
      <c r="V31" s="238">
        <v>0</v>
      </c>
      <c r="W31" s="232">
        <v>0</v>
      </c>
      <c r="X31" s="142">
        <f>SUM(V31:W31)</f>
        <v>0</v>
      </c>
      <c r="Y31" s="238">
        <v>0</v>
      </c>
      <c r="Z31" s="232">
        <v>0</v>
      </c>
      <c r="AA31" s="142">
        <f>SUM(Y31:Z31)</f>
        <v>0</v>
      </c>
      <c r="AB31" s="238">
        <v>0</v>
      </c>
      <c r="AC31" s="232">
        <v>0</v>
      </c>
      <c r="AD31" s="142">
        <f>SUM(AB31:AC31)</f>
        <v>0</v>
      </c>
      <c r="AE31" s="148">
        <f>SUM(D31,G31,J31,M31,P31,S31,V31,Y31,AB31)</f>
        <v>0</v>
      </c>
      <c r="AF31" s="149">
        <f>SUM(E31,H31,K31,N31,Q31,T31,W31,Z31,AC31)</f>
        <v>0</v>
      </c>
      <c r="AG31" s="150">
        <f>SUM(AE31:AF31)</f>
        <v>0</v>
      </c>
      <c r="AH31" s="27" t="s">
        <v>28</v>
      </c>
    </row>
    <row r="32" spans="1:50" ht="15.75" customHeight="1">
      <c r="A32" s="26"/>
      <c r="B32" s="26"/>
      <c r="C32" s="27" t="s">
        <v>29</v>
      </c>
      <c r="D32" s="154">
        <v>0</v>
      </c>
      <c r="E32" s="165">
        <v>0</v>
      </c>
      <c r="F32" s="44">
        <f t="shared" ref="F32:F50" si="4">SUM(D32:E32)</f>
        <v>0</v>
      </c>
      <c r="G32" s="168">
        <v>0</v>
      </c>
      <c r="H32" s="165">
        <v>0</v>
      </c>
      <c r="I32" s="45">
        <f t="shared" ref="I32:I50" si="5">SUM(G32:H32)</f>
        <v>0</v>
      </c>
      <c r="J32" s="168">
        <v>0</v>
      </c>
      <c r="K32" s="165">
        <v>0</v>
      </c>
      <c r="L32" s="44">
        <f t="shared" ref="L32:L50" si="6">SUM(J32:K32)</f>
        <v>0</v>
      </c>
      <c r="M32" s="168">
        <v>0</v>
      </c>
      <c r="N32" s="165">
        <v>0</v>
      </c>
      <c r="O32" s="44">
        <f t="shared" ref="O32:O50" si="7">SUM(M32:N32)</f>
        <v>0</v>
      </c>
      <c r="P32" s="168">
        <v>0</v>
      </c>
      <c r="Q32" s="165">
        <v>0</v>
      </c>
      <c r="R32" s="44">
        <f t="shared" ref="R32:R50" si="8">SUM(P32:Q32)</f>
        <v>0</v>
      </c>
      <c r="S32" s="168">
        <v>0</v>
      </c>
      <c r="T32" s="165">
        <v>0</v>
      </c>
      <c r="U32" s="44">
        <f t="shared" ref="U32:U50" si="9">SUM(S32:T32)</f>
        <v>0</v>
      </c>
      <c r="V32" s="168">
        <v>0</v>
      </c>
      <c r="W32" s="165">
        <v>0</v>
      </c>
      <c r="X32" s="44">
        <f t="shared" ref="X32:X50" si="10">SUM(V32:W32)</f>
        <v>0</v>
      </c>
      <c r="Y32" s="168">
        <v>0</v>
      </c>
      <c r="Z32" s="165">
        <v>0</v>
      </c>
      <c r="AA32" s="44">
        <f t="shared" ref="AA32:AA50" si="11">SUM(Y32:Z32)</f>
        <v>0</v>
      </c>
      <c r="AB32" s="168">
        <v>0</v>
      </c>
      <c r="AC32" s="165">
        <v>0</v>
      </c>
      <c r="AD32" s="44">
        <f t="shared" ref="AD32:AD50" si="12">SUM(AB32:AC32)</f>
        <v>0</v>
      </c>
      <c r="AE32" s="162">
        <f t="shared" ref="AE32:AE50" si="13">SUM(D32,G32,J32,M32,P32,S32,V32,Y32,AB32)</f>
        <v>0</v>
      </c>
      <c r="AF32" s="163">
        <f t="shared" ref="AF32:AF50" si="14">SUM(E32,H32,K32,N32,Q32,T32,W32,Z32,AC32)</f>
        <v>0</v>
      </c>
      <c r="AG32" s="164">
        <f t="shared" ref="AG32:AG50" si="15">SUM(AE32:AF32)</f>
        <v>0</v>
      </c>
      <c r="AH32" s="27" t="s">
        <v>29</v>
      </c>
    </row>
    <row r="33" spans="1:36" ht="15.75" customHeight="1">
      <c r="A33" s="26"/>
      <c r="B33" s="26"/>
      <c r="C33" s="27" t="s">
        <v>30</v>
      </c>
      <c r="D33" s="154">
        <v>0</v>
      </c>
      <c r="E33" s="165">
        <v>0</v>
      </c>
      <c r="F33" s="44">
        <f t="shared" si="4"/>
        <v>0</v>
      </c>
      <c r="G33" s="168">
        <v>0</v>
      </c>
      <c r="H33" s="165">
        <v>0</v>
      </c>
      <c r="I33" s="45">
        <f t="shared" si="5"/>
        <v>0</v>
      </c>
      <c r="J33" s="168">
        <v>0</v>
      </c>
      <c r="K33" s="165">
        <v>0</v>
      </c>
      <c r="L33" s="44">
        <f t="shared" si="6"/>
        <v>0</v>
      </c>
      <c r="M33" s="168">
        <v>0</v>
      </c>
      <c r="N33" s="165">
        <v>0</v>
      </c>
      <c r="O33" s="44">
        <f t="shared" si="7"/>
        <v>0</v>
      </c>
      <c r="P33" s="168">
        <v>0</v>
      </c>
      <c r="Q33" s="165">
        <v>0</v>
      </c>
      <c r="R33" s="44">
        <f t="shared" si="8"/>
        <v>0</v>
      </c>
      <c r="S33" s="168">
        <v>0</v>
      </c>
      <c r="T33" s="165">
        <v>0</v>
      </c>
      <c r="U33" s="44">
        <f t="shared" si="9"/>
        <v>0</v>
      </c>
      <c r="V33" s="168">
        <v>0</v>
      </c>
      <c r="W33" s="165">
        <v>0</v>
      </c>
      <c r="X33" s="44">
        <f t="shared" si="10"/>
        <v>0</v>
      </c>
      <c r="Y33" s="168">
        <v>0</v>
      </c>
      <c r="Z33" s="165">
        <v>0</v>
      </c>
      <c r="AA33" s="44">
        <f t="shared" si="11"/>
        <v>0</v>
      </c>
      <c r="AB33" s="168">
        <v>0</v>
      </c>
      <c r="AC33" s="165">
        <v>0</v>
      </c>
      <c r="AD33" s="44">
        <f t="shared" si="12"/>
        <v>0</v>
      </c>
      <c r="AE33" s="162">
        <f t="shared" si="13"/>
        <v>0</v>
      </c>
      <c r="AF33" s="163">
        <f t="shared" si="14"/>
        <v>0</v>
      </c>
      <c r="AG33" s="164">
        <f t="shared" si="15"/>
        <v>0</v>
      </c>
      <c r="AH33" s="27" t="s">
        <v>30</v>
      </c>
    </row>
    <row r="34" spans="1:36" ht="15.75" customHeight="1">
      <c r="A34" s="26"/>
      <c r="B34" s="26"/>
      <c r="C34" s="27" t="s">
        <v>31</v>
      </c>
      <c r="D34" s="207">
        <v>67</v>
      </c>
      <c r="E34" s="157">
        <v>50</v>
      </c>
      <c r="F34" s="44">
        <f t="shared" si="4"/>
        <v>117</v>
      </c>
      <c r="G34" s="161">
        <v>68</v>
      </c>
      <c r="H34" s="157">
        <v>64</v>
      </c>
      <c r="I34" s="45">
        <f t="shared" si="5"/>
        <v>132</v>
      </c>
      <c r="J34" s="161">
        <v>70</v>
      </c>
      <c r="K34" s="157">
        <v>61</v>
      </c>
      <c r="L34" s="44">
        <f t="shared" si="6"/>
        <v>131</v>
      </c>
      <c r="M34" s="161">
        <v>71</v>
      </c>
      <c r="N34" s="157">
        <v>80</v>
      </c>
      <c r="O34" s="44">
        <f t="shared" si="7"/>
        <v>151</v>
      </c>
      <c r="P34" s="161">
        <v>66</v>
      </c>
      <c r="Q34" s="157">
        <v>78</v>
      </c>
      <c r="R34" s="44">
        <f t="shared" si="8"/>
        <v>144</v>
      </c>
      <c r="S34" s="161">
        <v>75</v>
      </c>
      <c r="T34" s="157">
        <v>84</v>
      </c>
      <c r="U34" s="44">
        <f t="shared" si="9"/>
        <v>159</v>
      </c>
      <c r="V34" s="161">
        <v>62</v>
      </c>
      <c r="W34" s="157">
        <v>71</v>
      </c>
      <c r="X34" s="44">
        <f t="shared" si="10"/>
        <v>133</v>
      </c>
      <c r="Y34" s="161">
        <v>81</v>
      </c>
      <c r="Z34" s="157">
        <v>60</v>
      </c>
      <c r="AA34" s="44">
        <f t="shared" si="11"/>
        <v>141</v>
      </c>
      <c r="AB34" s="161">
        <v>68</v>
      </c>
      <c r="AC34" s="157">
        <v>86</v>
      </c>
      <c r="AD34" s="44">
        <f t="shared" si="12"/>
        <v>154</v>
      </c>
      <c r="AE34" s="162">
        <f t="shared" si="13"/>
        <v>628</v>
      </c>
      <c r="AF34" s="163">
        <f t="shared" si="14"/>
        <v>634</v>
      </c>
      <c r="AG34" s="164">
        <f t="shared" si="15"/>
        <v>1262</v>
      </c>
      <c r="AH34" s="27" t="s">
        <v>31</v>
      </c>
    </row>
    <row r="35" spans="1:36" ht="15.75" customHeight="1">
      <c r="A35" s="26"/>
      <c r="B35" s="26"/>
      <c r="C35" s="27" t="s">
        <v>32</v>
      </c>
      <c r="D35" s="207">
        <v>9</v>
      </c>
      <c r="E35" s="157">
        <v>8</v>
      </c>
      <c r="F35" s="44">
        <f t="shared" si="4"/>
        <v>17</v>
      </c>
      <c r="G35" s="161">
        <v>8</v>
      </c>
      <c r="H35" s="157">
        <v>6</v>
      </c>
      <c r="I35" s="45">
        <f t="shared" si="5"/>
        <v>14</v>
      </c>
      <c r="J35" s="161">
        <v>10</v>
      </c>
      <c r="K35" s="157">
        <v>8</v>
      </c>
      <c r="L35" s="44">
        <f t="shared" si="6"/>
        <v>18</v>
      </c>
      <c r="M35" s="161">
        <v>7</v>
      </c>
      <c r="N35" s="157">
        <v>7</v>
      </c>
      <c r="O35" s="44">
        <f t="shared" si="7"/>
        <v>14</v>
      </c>
      <c r="P35" s="161">
        <v>10</v>
      </c>
      <c r="Q35" s="157">
        <v>10</v>
      </c>
      <c r="R35" s="44">
        <f t="shared" si="8"/>
        <v>20</v>
      </c>
      <c r="S35" s="161">
        <v>8</v>
      </c>
      <c r="T35" s="157">
        <v>14</v>
      </c>
      <c r="U35" s="44">
        <f t="shared" si="9"/>
        <v>22</v>
      </c>
      <c r="V35" s="161">
        <v>8</v>
      </c>
      <c r="W35" s="157">
        <v>7</v>
      </c>
      <c r="X35" s="44">
        <f t="shared" si="10"/>
        <v>15</v>
      </c>
      <c r="Y35" s="161">
        <v>12</v>
      </c>
      <c r="Z35" s="157">
        <v>15</v>
      </c>
      <c r="AA35" s="44">
        <f t="shared" si="11"/>
        <v>27</v>
      </c>
      <c r="AB35" s="161">
        <v>9</v>
      </c>
      <c r="AC35" s="157">
        <v>14</v>
      </c>
      <c r="AD35" s="44">
        <f t="shared" si="12"/>
        <v>23</v>
      </c>
      <c r="AE35" s="162">
        <f t="shared" si="13"/>
        <v>81</v>
      </c>
      <c r="AF35" s="163">
        <f t="shared" si="14"/>
        <v>89</v>
      </c>
      <c r="AG35" s="164">
        <f t="shared" si="15"/>
        <v>170</v>
      </c>
      <c r="AH35" s="27" t="s">
        <v>32</v>
      </c>
      <c r="AJ35" s="125"/>
    </row>
    <row r="36" spans="1:36" ht="15.75" customHeight="1">
      <c r="A36" s="26"/>
      <c r="B36" s="26"/>
      <c r="C36" s="27" t="s">
        <v>33</v>
      </c>
      <c r="D36" s="154">
        <v>0</v>
      </c>
      <c r="E36" s="165">
        <v>0</v>
      </c>
      <c r="F36" s="44">
        <f t="shared" si="4"/>
        <v>0</v>
      </c>
      <c r="G36" s="168">
        <v>0</v>
      </c>
      <c r="H36" s="165">
        <v>0</v>
      </c>
      <c r="I36" s="45">
        <f t="shared" si="5"/>
        <v>0</v>
      </c>
      <c r="J36" s="168">
        <v>0</v>
      </c>
      <c r="K36" s="165">
        <v>0</v>
      </c>
      <c r="L36" s="44">
        <f t="shared" si="6"/>
        <v>0</v>
      </c>
      <c r="M36" s="168">
        <v>0</v>
      </c>
      <c r="N36" s="165">
        <v>0</v>
      </c>
      <c r="O36" s="44">
        <f t="shared" si="7"/>
        <v>0</v>
      </c>
      <c r="P36" s="168">
        <v>0</v>
      </c>
      <c r="Q36" s="165">
        <v>0</v>
      </c>
      <c r="R36" s="44">
        <f t="shared" si="8"/>
        <v>0</v>
      </c>
      <c r="S36" s="168">
        <v>0</v>
      </c>
      <c r="T36" s="165">
        <v>0</v>
      </c>
      <c r="U36" s="44">
        <f t="shared" si="9"/>
        <v>0</v>
      </c>
      <c r="V36" s="168">
        <v>0</v>
      </c>
      <c r="W36" s="165">
        <v>0</v>
      </c>
      <c r="X36" s="44">
        <f t="shared" si="10"/>
        <v>0</v>
      </c>
      <c r="Y36" s="168">
        <v>0</v>
      </c>
      <c r="Z36" s="165">
        <v>0</v>
      </c>
      <c r="AA36" s="44">
        <f t="shared" si="11"/>
        <v>0</v>
      </c>
      <c r="AB36" s="168">
        <v>0</v>
      </c>
      <c r="AC36" s="165">
        <v>0</v>
      </c>
      <c r="AD36" s="44">
        <f t="shared" si="12"/>
        <v>0</v>
      </c>
      <c r="AE36" s="162">
        <f t="shared" si="13"/>
        <v>0</v>
      </c>
      <c r="AF36" s="163">
        <f t="shared" si="14"/>
        <v>0</v>
      </c>
      <c r="AG36" s="164">
        <f t="shared" si="15"/>
        <v>0</v>
      </c>
      <c r="AH36" s="27" t="s">
        <v>33</v>
      </c>
      <c r="AJ36" s="125"/>
    </row>
    <row r="37" spans="1:36" ht="15.75" customHeight="1">
      <c r="A37" s="26"/>
      <c r="B37" s="26"/>
      <c r="C37" s="27" t="s">
        <v>34</v>
      </c>
      <c r="D37" s="154">
        <v>0</v>
      </c>
      <c r="E37" s="165">
        <v>0</v>
      </c>
      <c r="F37" s="44">
        <f t="shared" si="4"/>
        <v>0</v>
      </c>
      <c r="G37" s="168">
        <v>0</v>
      </c>
      <c r="H37" s="165">
        <v>0</v>
      </c>
      <c r="I37" s="45">
        <f t="shared" si="5"/>
        <v>0</v>
      </c>
      <c r="J37" s="168">
        <v>0</v>
      </c>
      <c r="K37" s="165">
        <v>0</v>
      </c>
      <c r="L37" s="44">
        <f t="shared" si="6"/>
        <v>0</v>
      </c>
      <c r="M37" s="168">
        <v>0</v>
      </c>
      <c r="N37" s="165">
        <v>0</v>
      </c>
      <c r="O37" s="44">
        <f t="shared" si="7"/>
        <v>0</v>
      </c>
      <c r="P37" s="168">
        <v>0</v>
      </c>
      <c r="Q37" s="165">
        <v>0</v>
      </c>
      <c r="R37" s="44">
        <f t="shared" si="8"/>
        <v>0</v>
      </c>
      <c r="S37" s="168">
        <v>0</v>
      </c>
      <c r="T37" s="165">
        <v>0</v>
      </c>
      <c r="U37" s="44">
        <f t="shared" si="9"/>
        <v>0</v>
      </c>
      <c r="V37" s="168">
        <v>0</v>
      </c>
      <c r="W37" s="165">
        <v>0</v>
      </c>
      <c r="X37" s="44">
        <f t="shared" si="10"/>
        <v>0</v>
      </c>
      <c r="Y37" s="168">
        <v>0</v>
      </c>
      <c r="Z37" s="165">
        <v>0</v>
      </c>
      <c r="AA37" s="44">
        <f t="shared" si="11"/>
        <v>0</v>
      </c>
      <c r="AB37" s="168">
        <v>0</v>
      </c>
      <c r="AC37" s="165">
        <v>0</v>
      </c>
      <c r="AD37" s="44">
        <f t="shared" si="12"/>
        <v>0</v>
      </c>
      <c r="AE37" s="162">
        <f t="shared" si="13"/>
        <v>0</v>
      </c>
      <c r="AF37" s="163">
        <f t="shared" si="14"/>
        <v>0</v>
      </c>
      <c r="AG37" s="164">
        <f t="shared" si="15"/>
        <v>0</v>
      </c>
      <c r="AH37" s="27" t="s">
        <v>34</v>
      </c>
    </row>
    <row r="38" spans="1:36" ht="15.75" customHeight="1">
      <c r="A38" s="26"/>
      <c r="B38" s="26"/>
      <c r="C38" s="27" t="s">
        <v>35</v>
      </c>
      <c r="D38" s="154">
        <v>0</v>
      </c>
      <c r="E38" s="165">
        <v>0</v>
      </c>
      <c r="F38" s="44">
        <f t="shared" si="4"/>
        <v>0</v>
      </c>
      <c r="G38" s="168">
        <v>0</v>
      </c>
      <c r="H38" s="165">
        <v>0</v>
      </c>
      <c r="I38" s="45">
        <f t="shared" si="5"/>
        <v>0</v>
      </c>
      <c r="J38" s="168">
        <v>0</v>
      </c>
      <c r="K38" s="165">
        <v>0</v>
      </c>
      <c r="L38" s="44">
        <f t="shared" si="6"/>
        <v>0</v>
      </c>
      <c r="M38" s="168">
        <v>0</v>
      </c>
      <c r="N38" s="165">
        <v>0</v>
      </c>
      <c r="O38" s="44">
        <f t="shared" si="7"/>
        <v>0</v>
      </c>
      <c r="P38" s="168">
        <v>0</v>
      </c>
      <c r="Q38" s="165">
        <v>0</v>
      </c>
      <c r="R38" s="44">
        <f t="shared" si="8"/>
        <v>0</v>
      </c>
      <c r="S38" s="168">
        <v>0</v>
      </c>
      <c r="T38" s="165">
        <v>0</v>
      </c>
      <c r="U38" s="44">
        <f t="shared" si="9"/>
        <v>0</v>
      </c>
      <c r="V38" s="168">
        <v>0</v>
      </c>
      <c r="W38" s="165">
        <v>0</v>
      </c>
      <c r="X38" s="44">
        <f t="shared" si="10"/>
        <v>0</v>
      </c>
      <c r="Y38" s="168">
        <v>0</v>
      </c>
      <c r="Z38" s="165">
        <v>0</v>
      </c>
      <c r="AA38" s="44">
        <f t="shared" si="11"/>
        <v>0</v>
      </c>
      <c r="AB38" s="168">
        <v>0</v>
      </c>
      <c r="AC38" s="165">
        <v>0</v>
      </c>
      <c r="AD38" s="44">
        <f t="shared" si="12"/>
        <v>0</v>
      </c>
      <c r="AE38" s="162">
        <f t="shared" si="13"/>
        <v>0</v>
      </c>
      <c r="AF38" s="163">
        <f t="shared" si="14"/>
        <v>0</v>
      </c>
      <c r="AG38" s="164">
        <f t="shared" si="15"/>
        <v>0</v>
      </c>
      <c r="AH38" s="27" t="s">
        <v>35</v>
      </c>
    </row>
    <row r="39" spans="1:36" ht="15.75" customHeight="1">
      <c r="A39" s="26"/>
      <c r="B39" s="26"/>
      <c r="C39" s="27" t="s">
        <v>36</v>
      </c>
      <c r="D39" s="154">
        <v>0</v>
      </c>
      <c r="E39" s="165">
        <v>0</v>
      </c>
      <c r="F39" s="44">
        <f t="shared" si="4"/>
        <v>0</v>
      </c>
      <c r="G39" s="168">
        <v>0</v>
      </c>
      <c r="H39" s="165">
        <v>0</v>
      </c>
      <c r="I39" s="45">
        <f t="shared" si="5"/>
        <v>0</v>
      </c>
      <c r="J39" s="168">
        <v>0</v>
      </c>
      <c r="K39" s="165">
        <v>0</v>
      </c>
      <c r="L39" s="44">
        <f t="shared" si="6"/>
        <v>0</v>
      </c>
      <c r="M39" s="168">
        <v>0</v>
      </c>
      <c r="N39" s="165">
        <v>0</v>
      </c>
      <c r="O39" s="44">
        <f t="shared" si="7"/>
        <v>0</v>
      </c>
      <c r="P39" s="168">
        <v>0</v>
      </c>
      <c r="Q39" s="165">
        <v>0</v>
      </c>
      <c r="R39" s="44">
        <f t="shared" si="8"/>
        <v>0</v>
      </c>
      <c r="S39" s="168">
        <v>0</v>
      </c>
      <c r="T39" s="165">
        <v>0</v>
      </c>
      <c r="U39" s="44">
        <f t="shared" si="9"/>
        <v>0</v>
      </c>
      <c r="V39" s="168">
        <v>0</v>
      </c>
      <c r="W39" s="165">
        <v>0</v>
      </c>
      <c r="X39" s="44">
        <f t="shared" si="10"/>
        <v>0</v>
      </c>
      <c r="Y39" s="168">
        <v>0</v>
      </c>
      <c r="Z39" s="165">
        <v>0</v>
      </c>
      <c r="AA39" s="44">
        <f t="shared" si="11"/>
        <v>0</v>
      </c>
      <c r="AB39" s="168">
        <v>0</v>
      </c>
      <c r="AC39" s="165">
        <v>0</v>
      </c>
      <c r="AD39" s="44">
        <f t="shared" si="12"/>
        <v>0</v>
      </c>
      <c r="AE39" s="162">
        <f t="shared" si="13"/>
        <v>0</v>
      </c>
      <c r="AF39" s="163">
        <f t="shared" si="14"/>
        <v>0</v>
      </c>
      <c r="AG39" s="164">
        <f t="shared" si="15"/>
        <v>0</v>
      </c>
      <c r="AH39" s="27" t="s">
        <v>36</v>
      </c>
    </row>
    <row r="40" spans="1:36" ht="15.75" customHeight="1">
      <c r="A40" s="26"/>
      <c r="B40" s="26"/>
      <c r="C40" s="27" t="s">
        <v>37</v>
      </c>
      <c r="D40" s="154">
        <v>0</v>
      </c>
      <c r="E40" s="165">
        <v>0</v>
      </c>
      <c r="F40" s="44">
        <f t="shared" si="4"/>
        <v>0</v>
      </c>
      <c r="G40" s="168">
        <v>0</v>
      </c>
      <c r="H40" s="165">
        <v>0</v>
      </c>
      <c r="I40" s="45">
        <f t="shared" si="5"/>
        <v>0</v>
      </c>
      <c r="J40" s="168">
        <v>0</v>
      </c>
      <c r="K40" s="165">
        <v>0</v>
      </c>
      <c r="L40" s="44">
        <f t="shared" si="6"/>
        <v>0</v>
      </c>
      <c r="M40" s="168">
        <v>0</v>
      </c>
      <c r="N40" s="165">
        <v>0</v>
      </c>
      <c r="O40" s="44">
        <f t="shared" si="7"/>
        <v>0</v>
      </c>
      <c r="P40" s="168">
        <v>0</v>
      </c>
      <c r="Q40" s="165">
        <v>0</v>
      </c>
      <c r="R40" s="44">
        <f t="shared" si="8"/>
        <v>0</v>
      </c>
      <c r="S40" s="168">
        <v>0</v>
      </c>
      <c r="T40" s="165">
        <v>0</v>
      </c>
      <c r="U40" s="44">
        <f t="shared" si="9"/>
        <v>0</v>
      </c>
      <c r="V40" s="168">
        <v>0</v>
      </c>
      <c r="W40" s="165">
        <v>0</v>
      </c>
      <c r="X40" s="44">
        <f t="shared" si="10"/>
        <v>0</v>
      </c>
      <c r="Y40" s="168">
        <v>0</v>
      </c>
      <c r="Z40" s="165">
        <v>0</v>
      </c>
      <c r="AA40" s="44">
        <f t="shared" si="11"/>
        <v>0</v>
      </c>
      <c r="AB40" s="168">
        <v>0</v>
      </c>
      <c r="AC40" s="165">
        <v>0</v>
      </c>
      <c r="AD40" s="44">
        <f t="shared" si="12"/>
        <v>0</v>
      </c>
      <c r="AE40" s="162">
        <f t="shared" si="13"/>
        <v>0</v>
      </c>
      <c r="AF40" s="163">
        <f t="shared" si="14"/>
        <v>0</v>
      </c>
      <c r="AG40" s="164">
        <f t="shared" si="15"/>
        <v>0</v>
      </c>
      <c r="AH40" s="27" t="s">
        <v>37</v>
      </c>
    </row>
    <row r="41" spans="1:36" ht="15.75" customHeight="1">
      <c r="A41" s="26"/>
      <c r="B41" s="26"/>
      <c r="C41" s="28" t="s">
        <v>38</v>
      </c>
      <c r="D41" s="154">
        <v>0</v>
      </c>
      <c r="E41" s="165">
        <v>0</v>
      </c>
      <c r="F41" s="44">
        <f t="shared" si="4"/>
        <v>0</v>
      </c>
      <c r="G41" s="168">
        <v>0</v>
      </c>
      <c r="H41" s="165">
        <v>0</v>
      </c>
      <c r="I41" s="45">
        <f t="shared" si="5"/>
        <v>0</v>
      </c>
      <c r="J41" s="168">
        <v>0</v>
      </c>
      <c r="K41" s="165">
        <v>0</v>
      </c>
      <c r="L41" s="44">
        <f t="shared" si="6"/>
        <v>0</v>
      </c>
      <c r="M41" s="168">
        <v>0</v>
      </c>
      <c r="N41" s="165">
        <v>0</v>
      </c>
      <c r="O41" s="44">
        <f t="shared" si="7"/>
        <v>0</v>
      </c>
      <c r="P41" s="168">
        <v>0</v>
      </c>
      <c r="Q41" s="165">
        <v>0</v>
      </c>
      <c r="R41" s="44">
        <f t="shared" si="8"/>
        <v>0</v>
      </c>
      <c r="S41" s="168">
        <v>0</v>
      </c>
      <c r="T41" s="165">
        <v>0</v>
      </c>
      <c r="U41" s="44">
        <f t="shared" si="9"/>
        <v>0</v>
      </c>
      <c r="V41" s="168">
        <v>0</v>
      </c>
      <c r="W41" s="165">
        <v>0</v>
      </c>
      <c r="X41" s="44">
        <f t="shared" si="10"/>
        <v>0</v>
      </c>
      <c r="Y41" s="168">
        <v>0</v>
      </c>
      <c r="Z41" s="165">
        <v>0</v>
      </c>
      <c r="AA41" s="44">
        <f t="shared" si="11"/>
        <v>0</v>
      </c>
      <c r="AB41" s="168">
        <v>0</v>
      </c>
      <c r="AC41" s="165">
        <v>0</v>
      </c>
      <c r="AD41" s="44">
        <f t="shared" si="12"/>
        <v>0</v>
      </c>
      <c r="AE41" s="162">
        <f t="shared" si="13"/>
        <v>0</v>
      </c>
      <c r="AF41" s="163">
        <f t="shared" si="14"/>
        <v>0</v>
      </c>
      <c r="AG41" s="164">
        <f t="shared" si="15"/>
        <v>0</v>
      </c>
      <c r="AH41" s="28" t="s">
        <v>38</v>
      </c>
    </row>
    <row r="42" spans="1:36" ht="15.75" customHeight="1">
      <c r="A42" s="26"/>
      <c r="B42" s="26"/>
      <c r="C42" s="27" t="s">
        <v>39</v>
      </c>
      <c r="D42" s="154">
        <v>0</v>
      </c>
      <c r="E42" s="165">
        <v>0</v>
      </c>
      <c r="F42" s="44">
        <f t="shared" si="4"/>
        <v>0</v>
      </c>
      <c r="G42" s="168">
        <v>0</v>
      </c>
      <c r="H42" s="165">
        <v>0</v>
      </c>
      <c r="I42" s="45">
        <f t="shared" si="5"/>
        <v>0</v>
      </c>
      <c r="J42" s="168">
        <v>0</v>
      </c>
      <c r="K42" s="165">
        <v>0</v>
      </c>
      <c r="L42" s="44">
        <f t="shared" si="6"/>
        <v>0</v>
      </c>
      <c r="M42" s="168">
        <v>0</v>
      </c>
      <c r="N42" s="165">
        <v>0</v>
      </c>
      <c r="O42" s="44">
        <f t="shared" si="7"/>
        <v>0</v>
      </c>
      <c r="P42" s="168">
        <v>0</v>
      </c>
      <c r="Q42" s="165">
        <v>0</v>
      </c>
      <c r="R42" s="44">
        <f t="shared" si="8"/>
        <v>0</v>
      </c>
      <c r="S42" s="168">
        <v>0</v>
      </c>
      <c r="T42" s="165">
        <v>0</v>
      </c>
      <c r="U42" s="44">
        <f t="shared" si="9"/>
        <v>0</v>
      </c>
      <c r="V42" s="168">
        <v>0</v>
      </c>
      <c r="W42" s="165">
        <v>0</v>
      </c>
      <c r="X42" s="44">
        <f t="shared" si="10"/>
        <v>0</v>
      </c>
      <c r="Y42" s="168">
        <v>0</v>
      </c>
      <c r="Z42" s="165">
        <v>0</v>
      </c>
      <c r="AA42" s="44">
        <f t="shared" si="11"/>
        <v>0</v>
      </c>
      <c r="AB42" s="168">
        <v>0</v>
      </c>
      <c r="AC42" s="165">
        <v>0</v>
      </c>
      <c r="AD42" s="44">
        <f t="shared" si="12"/>
        <v>0</v>
      </c>
      <c r="AE42" s="162">
        <f t="shared" si="13"/>
        <v>0</v>
      </c>
      <c r="AF42" s="163">
        <f t="shared" si="14"/>
        <v>0</v>
      </c>
      <c r="AG42" s="164">
        <f t="shared" si="15"/>
        <v>0</v>
      </c>
      <c r="AH42" s="27" t="s">
        <v>39</v>
      </c>
    </row>
    <row r="43" spans="1:36" ht="15.75" customHeight="1">
      <c r="C43" s="27" t="s">
        <v>40</v>
      </c>
      <c r="D43" s="154">
        <v>0</v>
      </c>
      <c r="E43" s="165">
        <v>0</v>
      </c>
      <c r="F43" s="45">
        <f t="shared" si="4"/>
        <v>0</v>
      </c>
      <c r="G43" s="168">
        <v>0</v>
      </c>
      <c r="H43" s="165">
        <v>0</v>
      </c>
      <c r="I43" s="45">
        <f t="shared" si="5"/>
        <v>0</v>
      </c>
      <c r="J43" s="168">
        <v>0</v>
      </c>
      <c r="K43" s="165">
        <v>0</v>
      </c>
      <c r="L43" s="44">
        <f t="shared" si="6"/>
        <v>0</v>
      </c>
      <c r="M43" s="168">
        <v>0</v>
      </c>
      <c r="N43" s="165">
        <v>0</v>
      </c>
      <c r="O43" s="44">
        <f t="shared" si="7"/>
        <v>0</v>
      </c>
      <c r="P43" s="168">
        <v>0</v>
      </c>
      <c r="Q43" s="165">
        <v>0</v>
      </c>
      <c r="R43" s="44">
        <f t="shared" si="8"/>
        <v>0</v>
      </c>
      <c r="S43" s="168">
        <v>0</v>
      </c>
      <c r="T43" s="165">
        <v>0</v>
      </c>
      <c r="U43" s="44">
        <f t="shared" si="9"/>
        <v>0</v>
      </c>
      <c r="V43" s="168">
        <v>0</v>
      </c>
      <c r="W43" s="165">
        <v>0</v>
      </c>
      <c r="X43" s="44">
        <f t="shared" si="10"/>
        <v>0</v>
      </c>
      <c r="Y43" s="168">
        <v>0</v>
      </c>
      <c r="Z43" s="165">
        <v>0</v>
      </c>
      <c r="AA43" s="44">
        <f t="shared" si="11"/>
        <v>0</v>
      </c>
      <c r="AB43" s="168">
        <v>0</v>
      </c>
      <c r="AC43" s="165">
        <v>0</v>
      </c>
      <c r="AD43" s="44">
        <f t="shared" si="12"/>
        <v>0</v>
      </c>
      <c r="AE43" s="162">
        <f t="shared" si="13"/>
        <v>0</v>
      </c>
      <c r="AF43" s="163">
        <f t="shared" si="14"/>
        <v>0</v>
      </c>
      <c r="AG43" s="164">
        <f t="shared" si="15"/>
        <v>0</v>
      </c>
      <c r="AH43" s="27" t="s">
        <v>40</v>
      </c>
    </row>
    <row r="44" spans="1:36" ht="15.75" customHeight="1">
      <c r="A44" s="26"/>
      <c r="B44" s="26"/>
      <c r="C44" s="27" t="s">
        <v>41</v>
      </c>
      <c r="D44" s="154">
        <v>0</v>
      </c>
      <c r="E44" s="165">
        <v>0</v>
      </c>
      <c r="F44" s="44">
        <f t="shared" si="4"/>
        <v>0</v>
      </c>
      <c r="G44" s="168">
        <v>0</v>
      </c>
      <c r="H44" s="165">
        <v>0</v>
      </c>
      <c r="I44" s="45">
        <f t="shared" si="5"/>
        <v>0</v>
      </c>
      <c r="J44" s="168">
        <v>0</v>
      </c>
      <c r="K44" s="165">
        <v>0</v>
      </c>
      <c r="L44" s="44">
        <f t="shared" si="6"/>
        <v>0</v>
      </c>
      <c r="M44" s="168">
        <v>0</v>
      </c>
      <c r="N44" s="165">
        <v>0</v>
      </c>
      <c r="O44" s="44">
        <f t="shared" si="7"/>
        <v>0</v>
      </c>
      <c r="P44" s="168">
        <v>0</v>
      </c>
      <c r="Q44" s="165">
        <v>0</v>
      </c>
      <c r="R44" s="44">
        <f t="shared" si="8"/>
        <v>0</v>
      </c>
      <c r="S44" s="168">
        <v>0</v>
      </c>
      <c r="T44" s="165">
        <v>0</v>
      </c>
      <c r="U44" s="44">
        <f t="shared" si="9"/>
        <v>0</v>
      </c>
      <c r="V44" s="168">
        <v>0</v>
      </c>
      <c r="W44" s="165">
        <v>0</v>
      </c>
      <c r="X44" s="44">
        <f t="shared" si="10"/>
        <v>0</v>
      </c>
      <c r="Y44" s="168">
        <v>0</v>
      </c>
      <c r="Z44" s="165">
        <v>0</v>
      </c>
      <c r="AA44" s="44">
        <f t="shared" si="11"/>
        <v>0</v>
      </c>
      <c r="AB44" s="168">
        <v>0</v>
      </c>
      <c r="AC44" s="165">
        <v>0</v>
      </c>
      <c r="AD44" s="44">
        <f t="shared" si="12"/>
        <v>0</v>
      </c>
      <c r="AE44" s="162">
        <f t="shared" si="13"/>
        <v>0</v>
      </c>
      <c r="AF44" s="163">
        <f t="shared" si="14"/>
        <v>0</v>
      </c>
      <c r="AG44" s="164">
        <f t="shared" si="15"/>
        <v>0</v>
      </c>
      <c r="AH44" s="27" t="s">
        <v>41</v>
      </c>
    </row>
    <row r="45" spans="1:36" ht="15.75" customHeight="1">
      <c r="A45" s="26"/>
      <c r="B45" s="26"/>
      <c r="C45" s="27" t="s">
        <v>42</v>
      </c>
      <c r="D45" s="207">
        <v>15</v>
      </c>
      <c r="E45" s="157">
        <v>16</v>
      </c>
      <c r="F45" s="44">
        <f t="shared" si="4"/>
        <v>31</v>
      </c>
      <c r="G45" s="161">
        <v>10</v>
      </c>
      <c r="H45" s="157">
        <v>13</v>
      </c>
      <c r="I45" s="45">
        <f t="shared" si="5"/>
        <v>23</v>
      </c>
      <c r="J45" s="161">
        <v>29</v>
      </c>
      <c r="K45" s="157">
        <v>16</v>
      </c>
      <c r="L45" s="44">
        <f t="shared" si="6"/>
        <v>45</v>
      </c>
      <c r="M45" s="161">
        <v>24</v>
      </c>
      <c r="N45" s="157">
        <v>20</v>
      </c>
      <c r="O45" s="44">
        <f t="shared" si="7"/>
        <v>44</v>
      </c>
      <c r="P45" s="161">
        <v>24</v>
      </c>
      <c r="Q45" s="157">
        <v>17</v>
      </c>
      <c r="R45" s="44">
        <f t="shared" si="8"/>
        <v>41</v>
      </c>
      <c r="S45" s="161">
        <v>17</v>
      </c>
      <c r="T45" s="157">
        <v>21</v>
      </c>
      <c r="U45" s="44">
        <f t="shared" si="9"/>
        <v>38</v>
      </c>
      <c r="V45" s="161">
        <v>24</v>
      </c>
      <c r="W45" s="157">
        <v>21</v>
      </c>
      <c r="X45" s="44">
        <f t="shared" si="10"/>
        <v>45</v>
      </c>
      <c r="Y45" s="161">
        <v>30</v>
      </c>
      <c r="Z45" s="157">
        <v>27</v>
      </c>
      <c r="AA45" s="44">
        <f t="shared" si="11"/>
        <v>57</v>
      </c>
      <c r="AB45" s="161">
        <v>21</v>
      </c>
      <c r="AC45" s="157">
        <v>24</v>
      </c>
      <c r="AD45" s="44">
        <f t="shared" si="12"/>
        <v>45</v>
      </c>
      <c r="AE45" s="162">
        <f t="shared" si="13"/>
        <v>194</v>
      </c>
      <c r="AF45" s="163">
        <f t="shared" si="14"/>
        <v>175</v>
      </c>
      <c r="AG45" s="164">
        <f t="shared" si="15"/>
        <v>369</v>
      </c>
      <c r="AH45" s="27" t="s">
        <v>42</v>
      </c>
    </row>
    <row r="46" spans="1:36" ht="15.75" customHeight="1">
      <c r="A46" s="26"/>
      <c r="B46" s="26"/>
      <c r="C46" s="27" t="s">
        <v>43</v>
      </c>
      <c r="D46" s="154">
        <v>0</v>
      </c>
      <c r="E46" s="165">
        <v>0</v>
      </c>
      <c r="F46" s="44">
        <f t="shared" si="4"/>
        <v>0</v>
      </c>
      <c r="G46" s="168">
        <v>0</v>
      </c>
      <c r="H46" s="165">
        <v>0</v>
      </c>
      <c r="I46" s="45">
        <f t="shared" si="5"/>
        <v>0</v>
      </c>
      <c r="J46" s="168">
        <v>0</v>
      </c>
      <c r="K46" s="165">
        <v>0</v>
      </c>
      <c r="L46" s="44">
        <f t="shared" si="6"/>
        <v>0</v>
      </c>
      <c r="M46" s="168">
        <v>0</v>
      </c>
      <c r="N46" s="165">
        <v>0</v>
      </c>
      <c r="O46" s="44">
        <f t="shared" si="7"/>
        <v>0</v>
      </c>
      <c r="P46" s="168">
        <v>0</v>
      </c>
      <c r="Q46" s="165">
        <v>0</v>
      </c>
      <c r="R46" s="44">
        <f t="shared" si="8"/>
        <v>0</v>
      </c>
      <c r="S46" s="168">
        <v>0</v>
      </c>
      <c r="T46" s="165">
        <v>0</v>
      </c>
      <c r="U46" s="44">
        <f t="shared" si="9"/>
        <v>0</v>
      </c>
      <c r="V46" s="168">
        <v>0</v>
      </c>
      <c r="W46" s="165">
        <v>0</v>
      </c>
      <c r="X46" s="44">
        <f t="shared" si="10"/>
        <v>0</v>
      </c>
      <c r="Y46" s="168">
        <v>0</v>
      </c>
      <c r="Z46" s="165">
        <v>0</v>
      </c>
      <c r="AA46" s="44">
        <f t="shared" si="11"/>
        <v>0</v>
      </c>
      <c r="AB46" s="168">
        <v>0</v>
      </c>
      <c r="AC46" s="165">
        <v>0</v>
      </c>
      <c r="AD46" s="44">
        <f t="shared" si="12"/>
        <v>0</v>
      </c>
      <c r="AE46" s="162">
        <f t="shared" si="13"/>
        <v>0</v>
      </c>
      <c r="AF46" s="163">
        <f t="shared" si="14"/>
        <v>0</v>
      </c>
      <c r="AG46" s="164">
        <f t="shared" si="15"/>
        <v>0</v>
      </c>
      <c r="AH46" s="27" t="s">
        <v>43</v>
      </c>
    </row>
    <row r="47" spans="1:36" ht="15.75" customHeight="1">
      <c r="C47" s="27" t="s">
        <v>44</v>
      </c>
      <c r="D47" s="207">
        <v>26</v>
      </c>
      <c r="E47" s="157">
        <v>16</v>
      </c>
      <c r="F47" s="45">
        <f t="shared" si="4"/>
        <v>42</v>
      </c>
      <c r="G47" s="161">
        <v>16</v>
      </c>
      <c r="H47" s="157">
        <v>16</v>
      </c>
      <c r="I47" s="45">
        <f t="shared" si="5"/>
        <v>32</v>
      </c>
      <c r="J47" s="161">
        <v>19</v>
      </c>
      <c r="K47" s="157">
        <v>22</v>
      </c>
      <c r="L47" s="44">
        <f t="shared" si="6"/>
        <v>41</v>
      </c>
      <c r="M47" s="161">
        <v>21</v>
      </c>
      <c r="N47" s="157">
        <v>25</v>
      </c>
      <c r="O47" s="44">
        <f t="shared" si="7"/>
        <v>46</v>
      </c>
      <c r="P47" s="161">
        <v>26</v>
      </c>
      <c r="Q47" s="157">
        <v>21</v>
      </c>
      <c r="R47" s="44">
        <f t="shared" si="8"/>
        <v>47</v>
      </c>
      <c r="S47" s="161">
        <v>25</v>
      </c>
      <c r="T47" s="157">
        <v>16</v>
      </c>
      <c r="U47" s="44">
        <f t="shared" si="9"/>
        <v>41</v>
      </c>
      <c r="V47" s="161">
        <v>25</v>
      </c>
      <c r="W47" s="157">
        <v>29</v>
      </c>
      <c r="X47" s="44">
        <f t="shared" si="10"/>
        <v>54</v>
      </c>
      <c r="Y47" s="161">
        <v>15</v>
      </c>
      <c r="Z47" s="157">
        <v>23</v>
      </c>
      <c r="AA47" s="44">
        <f t="shared" si="11"/>
        <v>38</v>
      </c>
      <c r="AB47" s="161">
        <v>22</v>
      </c>
      <c r="AC47" s="157">
        <v>20</v>
      </c>
      <c r="AD47" s="44">
        <f t="shared" si="12"/>
        <v>42</v>
      </c>
      <c r="AE47" s="162">
        <f t="shared" si="13"/>
        <v>195</v>
      </c>
      <c r="AF47" s="163">
        <f t="shared" si="14"/>
        <v>188</v>
      </c>
      <c r="AG47" s="164">
        <f t="shared" si="15"/>
        <v>383</v>
      </c>
      <c r="AH47" s="27" t="s">
        <v>44</v>
      </c>
    </row>
    <row r="48" spans="1:36" ht="15.75" customHeight="1">
      <c r="C48" s="27" t="s">
        <v>45</v>
      </c>
      <c r="D48" s="154">
        <v>0</v>
      </c>
      <c r="E48" s="165">
        <v>0</v>
      </c>
      <c r="F48" s="45">
        <f t="shared" si="4"/>
        <v>0</v>
      </c>
      <c r="G48" s="168">
        <v>0</v>
      </c>
      <c r="H48" s="165">
        <v>0</v>
      </c>
      <c r="I48" s="45">
        <f t="shared" si="5"/>
        <v>0</v>
      </c>
      <c r="J48" s="168">
        <v>0</v>
      </c>
      <c r="K48" s="165">
        <v>0</v>
      </c>
      <c r="L48" s="44">
        <f t="shared" si="6"/>
        <v>0</v>
      </c>
      <c r="M48" s="168">
        <v>0</v>
      </c>
      <c r="N48" s="165">
        <v>0</v>
      </c>
      <c r="O48" s="44">
        <f t="shared" si="7"/>
        <v>0</v>
      </c>
      <c r="P48" s="168">
        <v>0</v>
      </c>
      <c r="Q48" s="165">
        <v>0</v>
      </c>
      <c r="R48" s="44">
        <f t="shared" si="8"/>
        <v>0</v>
      </c>
      <c r="S48" s="168">
        <v>0</v>
      </c>
      <c r="T48" s="165">
        <v>0</v>
      </c>
      <c r="U48" s="44">
        <f t="shared" si="9"/>
        <v>0</v>
      </c>
      <c r="V48" s="168">
        <v>0</v>
      </c>
      <c r="W48" s="165">
        <v>0</v>
      </c>
      <c r="X48" s="44">
        <f t="shared" si="10"/>
        <v>0</v>
      </c>
      <c r="Y48" s="168">
        <v>0</v>
      </c>
      <c r="Z48" s="165">
        <v>0</v>
      </c>
      <c r="AA48" s="44">
        <f t="shared" si="11"/>
        <v>0</v>
      </c>
      <c r="AB48" s="168">
        <v>0</v>
      </c>
      <c r="AC48" s="165">
        <v>0</v>
      </c>
      <c r="AD48" s="44">
        <f t="shared" si="12"/>
        <v>0</v>
      </c>
      <c r="AE48" s="162">
        <f t="shared" si="13"/>
        <v>0</v>
      </c>
      <c r="AF48" s="163">
        <f t="shared" si="14"/>
        <v>0</v>
      </c>
      <c r="AG48" s="164">
        <f t="shared" si="15"/>
        <v>0</v>
      </c>
      <c r="AH48" s="27" t="s">
        <v>45</v>
      </c>
    </row>
    <row r="49" spans="1:34" ht="15.75" customHeight="1">
      <c r="A49" s="26"/>
      <c r="B49" s="26"/>
      <c r="C49" s="27" t="s">
        <v>46</v>
      </c>
      <c r="D49" s="154">
        <v>0</v>
      </c>
      <c r="E49" s="165">
        <v>0</v>
      </c>
      <c r="F49" s="44">
        <f t="shared" si="4"/>
        <v>0</v>
      </c>
      <c r="G49" s="168">
        <v>0</v>
      </c>
      <c r="H49" s="165">
        <v>0</v>
      </c>
      <c r="I49" s="45">
        <f t="shared" si="5"/>
        <v>0</v>
      </c>
      <c r="J49" s="168">
        <v>0</v>
      </c>
      <c r="K49" s="165">
        <v>0</v>
      </c>
      <c r="L49" s="44">
        <f t="shared" si="6"/>
        <v>0</v>
      </c>
      <c r="M49" s="168">
        <v>0</v>
      </c>
      <c r="N49" s="165">
        <v>0</v>
      </c>
      <c r="O49" s="44">
        <f t="shared" si="7"/>
        <v>0</v>
      </c>
      <c r="P49" s="168">
        <v>0</v>
      </c>
      <c r="Q49" s="165">
        <v>0</v>
      </c>
      <c r="R49" s="44">
        <f t="shared" si="8"/>
        <v>0</v>
      </c>
      <c r="S49" s="168">
        <v>0</v>
      </c>
      <c r="T49" s="165">
        <v>0</v>
      </c>
      <c r="U49" s="44">
        <f t="shared" si="9"/>
        <v>0</v>
      </c>
      <c r="V49" s="168">
        <v>0</v>
      </c>
      <c r="W49" s="165">
        <v>0</v>
      </c>
      <c r="X49" s="44">
        <f t="shared" si="10"/>
        <v>0</v>
      </c>
      <c r="Y49" s="168">
        <v>0</v>
      </c>
      <c r="Z49" s="165">
        <v>0</v>
      </c>
      <c r="AA49" s="44">
        <f t="shared" si="11"/>
        <v>0</v>
      </c>
      <c r="AB49" s="168">
        <v>0</v>
      </c>
      <c r="AC49" s="165">
        <v>0</v>
      </c>
      <c r="AD49" s="44">
        <f t="shared" si="12"/>
        <v>0</v>
      </c>
      <c r="AE49" s="162">
        <f t="shared" si="13"/>
        <v>0</v>
      </c>
      <c r="AF49" s="163">
        <f t="shared" si="14"/>
        <v>0</v>
      </c>
      <c r="AG49" s="164">
        <f t="shared" si="15"/>
        <v>0</v>
      </c>
      <c r="AH49" s="27" t="s">
        <v>46</v>
      </c>
    </row>
    <row r="50" spans="1:34" ht="15.75" customHeight="1" thickBot="1">
      <c r="A50" s="26"/>
      <c r="B50" s="26"/>
      <c r="C50" s="29" t="s">
        <v>47</v>
      </c>
      <c r="D50" s="175">
        <v>0</v>
      </c>
      <c r="E50" s="239">
        <v>0</v>
      </c>
      <c r="F50" s="179">
        <f t="shared" si="4"/>
        <v>0</v>
      </c>
      <c r="G50" s="240">
        <v>0</v>
      </c>
      <c r="H50" s="239">
        <v>0</v>
      </c>
      <c r="I50" s="184">
        <f t="shared" si="5"/>
        <v>0</v>
      </c>
      <c r="J50" s="240">
        <v>0</v>
      </c>
      <c r="K50" s="239">
        <v>0</v>
      </c>
      <c r="L50" s="179">
        <f t="shared" si="6"/>
        <v>0</v>
      </c>
      <c r="M50" s="240">
        <v>0</v>
      </c>
      <c r="N50" s="239">
        <v>0</v>
      </c>
      <c r="O50" s="179">
        <f t="shared" si="7"/>
        <v>0</v>
      </c>
      <c r="P50" s="240">
        <v>0</v>
      </c>
      <c r="Q50" s="239">
        <v>0</v>
      </c>
      <c r="R50" s="179">
        <f t="shared" si="8"/>
        <v>0</v>
      </c>
      <c r="S50" s="240">
        <v>0</v>
      </c>
      <c r="T50" s="239">
        <v>0</v>
      </c>
      <c r="U50" s="179">
        <f t="shared" si="9"/>
        <v>0</v>
      </c>
      <c r="V50" s="240">
        <v>0</v>
      </c>
      <c r="W50" s="239">
        <v>0</v>
      </c>
      <c r="X50" s="179">
        <f t="shared" si="10"/>
        <v>0</v>
      </c>
      <c r="Y50" s="240">
        <v>0</v>
      </c>
      <c r="Z50" s="239">
        <v>0</v>
      </c>
      <c r="AA50" s="236">
        <f t="shared" si="11"/>
        <v>0</v>
      </c>
      <c r="AB50" s="240">
        <v>0</v>
      </c>
      <c r="AC50" s="239">
        <v>0</v>
      </c>
      <c r="AD50" s="179">
        <f t="shared" si="12"/>
        <v>0</v>
      </c>
      <c r="AE50" s="185">
        <f t="shared" si="13"/>
        <v>0</v>
      </c>
      <c r="AF50" s="186">
        <f t="shared" si="14"/>
        <v>0</v>
      </c>
      <c r="AG50" s="187">
        <f t="shared" si="15"/>
        <v>0</v>
      </c>
      <c r="AH50" s="29" t="s">
        <v>47</v>
      </c>
    </row>
    <row r="51" spans="1:34" ht="21.75" customHeight="1" thickBot="1">
      <c r="A51" s="26"/>
      <c r="B51" s="26"/>
      <c r="C51" s="29" t="s">
        <v>18</v>
      </c>
      <c r="D51" s="190">
        <f t="shared" ref="D51:AG51" si="16">SUM(D31:D50)</f>
        <v>117</v>
      </c>
      <c r="E51" s="186">
        <f t="shared" si="16"/>
        <v>90</v>
      </c>
      <c r="F51" s="179">
        <f t="shared" si="16"/>
        <v>207</v>
      </c>
      <c r="G51" s="185">
        <f t="shared" si="16"/>
        <v>102</v>
      </c>
      <c r="H51" s="186">
        <f t="shared" si="16"/>
        <v>99</v>
      </c>
      <c r="I51" s="184">
        <f t="shared" si="16"/>
        <v>201</v>
      </c>
      <c r="J51" s="185">
        <f t="shared" si="16"/>
        <v>128</v>
      </c>
      <c r="K51" s="186">
        <f t="shared" si="16"/>
        <v>107</v>
      </c>
      <c r="L51" s="179">
        <f t="shared" si="16"/>
        <v>235</v>
      </c>
      <c r="M51" s="185">
        <f t="shared" si="16"/>
        <v>123</v>
      </c>
      <c r="N51" s="186">
        <f t="shared" si="16"/>
        <v>132</v>
      </c>
      <c r="O51" s="179">
        <f t="shared" si="16"/>
        <v>255</v>
      </c>
      <c r="P51" s="185">
        <f t="shared" si="16"/>
        <v>126</v>
      </c>
      <c r="Q51" s="186">
        <f t="shared" si="16"/>
        <v>126</v>
      </c>
      <c r="R51" s="179">
        <f t="shared" si="16"/>
        <v>252</v>
      </c>
      <c r="S51" s="185">
        <f t="shared" si="16"/>
        <v>125</v>
      </c>
      <c r="T51" s="186">
        <f t="shared" si="16"/>
        <v>135</v>
      </c>
      <c r="U51" s="179">
        <f t="shared" si="16"/>
        <v>260</v>
      </c>
      <c r="V51" s="185">
        <f t="shared" si="16"/>
        <v>119</v>
      </c>
      <c r="W51" s="186">
        <f t="shared" si="16"/>
        <v>128</v>
      </c>
      <c r="X51" s="179">
        <f t="shared" si="16"/>
        <v>247</v>
      </c>
      <c r="Y51" s="185">
        <f t="shared" si="16"/>
        <v>138</v>
      </c>
      <c r="Z51" s="186">
        <f t="shared" si="16"/>
        <v>125</v>
      </c>
      <c r="AA51" s="179">
        <f t="shared" si="16"/>
        <v>263</v>
      </c>
      <c r="AB51" s="185">
        <f t="shared" si="16"/>
        <v>120</v>
      </c>
      <c r="AC51" s="186">
        <f t="shared" si="16"/>
        <v>144</v>
      </c>
      <c r="AD51" s="179">
        <f t="shared" si="16"/>
        <v>264</v>
      </c>
      <c r="AE51" s="185">
        <f t="shared" si="16"/>
        <v>1098</v>
      </c>
      <c r="AF51" s="186">
        <f t="shared" si="16"/>
        <v>1086</v>
      </c>
      <c r="AG51" s="187">
        <f t="shared" si="16"/>
        <v>2184</v>
      </c>
      <c r="AH51" s="29" t="s">
        <v>18</v>
      </c>
    </row>
    <row r="52" spans="1:34">
      <c r="D52" s="38"/>
      <c r="Y52" s="38"/>
      <c r="Z52" s="39"/>
    </row>
    <row r="53" spans="1:34">
      <c r="G53" s="38"/>
      <c r="Z53" s="39"/>
    </row>
    <row r="54" spans="1:34">
      <c r="S54" s="40"/>
      <c r="Y54" s="38"/>
      <c r="Z54" s="39"/>
    </row>
    <row r="55" spans="1:34">
      <c r="Z55" s="39"/>
    </row>
    <row r="56" spans="1:34">
      <c r="Z56" s="39"/>
    </row>
    <row r="57" spans="1:34">
      <c r="Z57" s="39"/>
    </row>
    <row r="58" spans="1:34">
      <c r="Z58" s="39"/>
    </row>
    <row r="59" spans="1:34">
      <c r="Z59" s="39"/>
    </row>
    <row r="60" spans="1:34">
      <c r="Z60" s="39"/>
    </row>
    <row r="61" spans="1:34">
      <c r="Z61" s="39"/>
    </row>
    <row r="62" spans="1:34">
      <c r="Z62" s="39"/>
    </row>
    <row r="63" spans="1:34">
      <c r="Z63" s="39"/>
    </row>
    <row r="64" spans="1:34">
      <c r="Z64" s="39"/>
    </row>
    <row r="65" spans="26:26">
      <c r="Z65" s="39"/>
    </row>
    <row r="66" spans="26:26">
      <c r="Z66" s="39"/>
    </row>
    <row r="67" spans="26:26">
      <c r="Z67" s="39"/>
    </row>
    <row r="68" spans="26:26">
      <c r="Z68" s="39"/>
    </row>
    <row r="69" spans="26:26">
      <c r="Z69" s="39"/>
    </row>
    <row r="70" spans="26:26">
      <c r="Z70" s="39"/>
    </row>
    <row r="71" spans="26:26">
      <c r="Z71" s="39"/>
    </row>
    <row r="72" spans="26:26">
      <c r="Z72" s="39"/>
    </row>
    <row r="73" spans="26:26">
      <c r="Z73" s="39"/>
    </row>
    <row r="74" spans="26:26">
      <c r="Z74" s="39"/>
    </row>
    <row r="75" spans="26:26">
      <c r="Z75" s="39"/>
    </row>
    <row r="76" spans="26:26">
      <c r="Z76" s="39"/>
    </row>
    <row r="77" spans="26:26">
      <c r="Z77" s="39"/>
    </row>
    <row r="78" spans="26:26">
      <c r="Z78" s="39"/>
    </row>
  </sheetData>
  <mergeCells count="46">
    <mergeCell ref="AH28:AH30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C28:C30"/>
    <mergeCell ref="D28:AG28"/>
    <mergeCell ref="AE29:AG29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15:U15"/>
    <mergeCell ref="R4:R5"/>
    <mergeCell ref="S4:S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C1:X1"/>
    <mergeCell ref="C3:C5"/>
    <mergeCell ref="D3:F3"/>
    <mergeCell ref="G3:S3"/>
    <mergeCell ref="T3:U5"/>
    <mergeCell ref="D4:D5"/>
    <mergeCell ref="E4:E5"/>
    <mergeCell ref="F4:F5"/>
    <mergeCell ref="G4:P4"/>
    <mergeCell ref="Q4:Q5"/>
  </mergeCells>
  <phoneticPr fontId="4"/>
  <pageMargins left="0.70866141732283472" right="0.70866141732283472" top="0.55118110236220474" bottom="0.55118110236220474" header="0.31496062992125984" footer="0.31496062992125984"/>
  <pageSetup paperSize="9" scale="93" fitToWidth="2" orientation="portrait" r:id="rId1"/>
  <headerFooter alignWithMargins="0"/>
  <colBreaks count="1" manualBreakCount="1">
    <brk id="2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3"/>
  <sheetViews>
    <sheetView view="pageBreakPreview" zoomScaleNormal="85" zoomScaleSheetLayoutView="100" workbookViewId="0">
      <pane xSplit="3" topLeftCell="D1" activePane="topRight" state="frozenSplit"/>
      <selection activeCell="C28" sqref="C28:U28"/>
      <selection pane="topRight" activeCell="C28" sqref="C28:U28"/>
    </sheetView>
  </sheetViews>
  <sheetFormatPr defaultColWidth="9" defaultRowHeight="13.2"/>
  <cols>
    <col min="1" max="1" width="8.88671875" style="11" hidden="1" customWidth="1"/>
    <col min="2" max="2" width="7.6640625" style="11" hidden="1" customWidth="1"/>
    <col min="3" max="3" width="13.109375" style="11" customWidth="1"/>
    <col min="4" max="8" width="3.88671875" style="11" customWidth="1"/>
    <col min="9" max="9" width="6" style="11" customWidth="1"/>
    <col min="10" max="14" width="3.88671875" style="11" customWidth="1"/>
    <col min="15" max="15" width="6" style="11" customWidth="1"/>
    <col min="16" max="16" width="3.88671875" style="11" customWidth="1"/>
    <col min="17" max="17" width="3.88671875" style="39" customWidth="1"/>
    <col min="18" max="25" width="3.88671875" style="11" customWidth="1"/>
    <col min="26" max="26" width="4.21875" style="11" customWidth="1"/>
    <col min="27" max="40" width="3.88671875" style="11" customWidth="1"/>
    <col min="41" max="41" width="13.109375" style="11" customWidth="1"/>
    <col min="42" max="42" width="7.109375" style="11" customWidth="1"/>
    <col min="43" max="43" width="11.21875" style="11" customWidth="1"/>
    <col min="44" max="16384" width="9" style="11"/>
  </cols>
  <sheetData>
    <row r="1" spans="1:44" ht="16.5" customHeight="1" thickBot="1">
      <c r="C1" s="59" t="s">
        <v>274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2" t="s">
        <v>77</v>
      </c>
    </row>
    <row r="2" spans="1:44" ht="12.75" customHeight="1">
      <c r="C2" s="63"/>
      <c r="D2" s="418" t="s">
        <v>78</v>
      </c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9"/>
      <c r="P2" s="407" t="s">
        <v>79</v>
      </c>
      <c r="Q2" s="408"/>
      <c r="R2" s="408"/>
      <c r="S2" s="408"/>
      <c r="T2" s="408"/>
      <c r="U2" s="408"/>
      <c r="V2" s="408"/>
      <c r="W2" s="408"/>
      <c r="X2" s="408"/>
      <c r="Y2" s="408"/>
      <c r="Z2" s="409"/>
      <c r="AA2" s="407" t="s">
        <v>80</v>
      </c>
      <c r="AB2" s="408"/>
      <c r="AC2" s="409"/>
      <c r="AD2" s="64" t="s">
        <v>81</v>
      </c>
      <c r="AE2" s="65"/>
      <c r="AF2" s="65"/>
      <c r="AG2" s="407" t="s">
        <v>265</v>
      </c>
      <c r="AH2" s="408"/>
      <c r="AI2" s="408"/>
      <c r="AJ2" s="408"/>
      <c r="AK2" s="409"/>
      <c r="AL2" s="396" t="s">
        <v>82</v>
      </c>
      <c r="AM2" s="397"/>
      <c r="AN2" s="398"/>
      <c r="AO2" s="66"/>
    </row>
    <row r="3" spans="1:44" ht="12.75" customHeight="1">
      <c r="C3" s="67"/>
      <c r="D3" s="419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20"/>
      <c r="P3" s="404"/>
      <c r="Q3" s="405"/>
      <c r="R3" s="405"/>
      <c r="S3" s="405"/>
      <c r="T3" s="405"/>
      <c r="U3" s="405"/>
      <c r="V3" s="405"/>
      <c r="W3" s="405"/>
      <c r="X3" s="405"/>
      <c r="Y3" s="405"/>
      <c r="Z3" s="420"/>
      <c r="AA3" s="404"/>
      <c r="AB3" s="405"/>
      <c r="AC3" s="406"/>
      <c r="AD3" s="68" t="s">
        <v>83</v>
      </c>
      <c r="AE3" s="69"/>
      <c r="AF3" s="69"/>
      <c r="AG3" s="404" t="s">
        <v>267</v>
      </c>
      <c r="AH3" s="405"/>
      <c r="AI3" s="405"/>
      <c r="AJ3" s="405"/>
      <c r="AK3" s="406"/>
      <c r="AL3" s="399"/>
      <c r="AM3" s="400"/>
      <c r="AN3" s="401"/>
      <c r="AO3" s="70"/>
    </row>
    <row r="4" spans="1:44" ht="12.75" customHeight="1">
      <c r="C4" s="67"/>
      <c r="D4" s="414" t="s">
        <v>84</v>
      </c>
      <c r="E4" s="391" t="s">
        <v>85</v>
      </c>
      <c r="F4" s="391" t="s">
        <v>86</v>
      </c>
      <c r="G4" s="391" t="s">
        <v>87</v>
      </c>
      <c r="H4" s="391" t="s">
        <v>88</v>
      </c>
      <c r="I4" s="391" t="s">
        <v>89</v>
      </c>
      <c r="J4" s="391" t="s">
        <v>90</v>
      </c>
      <c r="K4" s="391" t="s">
        <v>91</v>
      </c>
      <c r="L4" s="391" t="s">
        <v>92</v>
      </c>
      <c r="M4" s="391" t="s">
        <v>93</v>
      </c>
      <c r="N4" s="391" t="s">
        <v>94</v>
      </c>
      <c r="O4" s="427" t="s">
        <v>95</v>
      </c>
      <c r="P4" s="410" t="s">
        <v>96</v>
      </c>
      <c r="Q4" s="411"/>
      <c r="R4" s="71" t="s">
        <v>97</v>
      </c>
      <c r="S4" s="69"/>
      <c r="T4" s="69"/>
      <c r="U4" s="69"/>
      <c r="V4" s="69"/>
      <c r="W4" s="69"/>
      <c r="X4" s="69"/>
      <c r="Y4" s="69"/>
      <c r="Z4" s="412" t="s">
        <v>27</v>
      </c>
      <c r="AA4" s="391" t="s">
        <v>98</v>
      </c>
      <c r="AB4" s="391" t="s">
        <v>99</v>
      </c>
      <c r="AC4" s="391" t="s">
        <v>100</v>
      </c>
      <c r="AD4" s="391" t="s">
        <v>101</v>
      </c>
      <c r="AE4" s="391" t="s">
        <v>102</v>
      </c>
      <c r="AF4" s="391" t="s">
        <v>103</v>
      </c>
      <c r="AG4" s="69" t="s">
        <v>104</v>
      </c>
      <c r="AH4" s="69"/>
      <c r="AI4" s="69"/>
      <c r="AJ4" s="391" t="s">
        <v>270</v>
      </c>
      <c r="AK4" s="391" t="s">
        <v>271</v>
      </c>
      <c r="AL4" s="391" t="s">
        <v>105</v>
      </c>
      <c r="AM4" s="394" t="s">
        <v>106</v>
      </c>
      <c r="AN4" s="402" t="s">
        <v>107</v>
      </c>
      <c r="AO4" s="70"/>
    </row>
    <row r="5" spans="1:44" ht="108.75" customHeight="1" thickBot="1">
      <c r="C5" s="72" t="s">
        <v>4</v>
      </c>
      <c r="D5" s="415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28"/>
      <c r="P5" s="73" t="s">
        <v>108</v>
      </c>
      <c r="Q5" s="73" t="s">
        <v>109</v>
      </c>
      <c r="R5" s="74" t="s">
        <v>110</v>
      </c>
      <c r="S5" s="75" t="s">
        <v>111</v>
      </c>
      <c r="T5" s="75" t="s">
        <v>112</v>
      </c>
      <c r="U5" s="75" t="s">
        <v>113</v>
      </c>
      <c r="V5" s="76" t="s">
        <v>114</v>
      </c>
      <c r="W5" s="75" t="s">
        <v>115</v>
      </c>
      <c r="X5" s="75" t="s">
        <v>116</v>
      </c>
      <c r="Y5" s="75" t="s">
        <v>117</v>
      </c>
      <c r="Z5" s="413"/>
      <c r="AA5" s="392"/>
      <c r="AB5" s="392"/>
      <c r="AC5" s="392"/>
      <c r="AD5" s="392"/>
      <c r="AE5" s="392"/>
      <c r="AF5" s="392"/>
      <c r="AG5" s="77" t="s">
        <v>118</v>
      </c>
      <c r="AH5" s="77" t="s">
        <v>119</v>
      </c>
      <c r="AI5" s="77" t="s">
        <v>120</v>
      </c>
      <c r="AJ5" s="392"/>
      <c r="AK5" s="392"/>
      <c r="AL5" s="392"/>
      <c r="AM5" s="395"/>
      <c r="AN5" s="417"/>
      <c r="AO5" s="72" t="s">
        <v>4</v>
      </c>
    </row>
    <row r="6" spans="1:44" ht="12" customHeight="1">
      <c r="A6" s="26" t="s">
        <v>121</v>
      </c>
      <c r="B6" s="26">
        <v>2201</v>
      </c>
      <c r="C6" s="78" t="s">
        <v>122</v>
      </c>
      <c r="D6" s="241">
        <v>32</v>
      </c>
      <c r="E6" s="242">
        <v>3</v>
      </c>
      <c r="F6" s="242">
        <v>33</v>
      </c>
      <c r="G6" s="242">
        <v>9</v>
      </c>
      <c r="H6" s="242">
        <v>35</v>
      </c>
      <c r="I6" s="242">
        <v>687</v>
      </c>
      <c r="J6" s="242">
        <v>0</v>
      </c>
      <c r="K6" s="242">
        <v>34</v>
      </c>
      <c r="L6" s="242">
        <v>7</v>
      </c>
      <c r="M6" s="242">
        <v>13</v>
      </c>
      <c r="N6" s="242">
        <v>94</v>
      </c>
      <c r="O6" s="243">
        <f t="shared" ref="O6:O25" si="0">SUM(D6:N6)</f>
        <v>947</v>
      </c>
      <c r="P6" s="241">
        <v>45</v>
      </c>
      <c r="Q6" s="241">
        <v>2</v>
      </c>
      <c r="R6" s="241">
        <v>0</v>
      </c>
      <c r="S6" s="242">
        <v>1</v>
      </c>
      <c r="T6" s="242">
        <v>0</v>
      </c>
      <c r="U6" s="242">
        <v>0</v>
      </c>
      <c r="V6" s="242">
        <v>0</v>
      </c>
      <c r="W6" s="242">
        <v>7</v>
      </c>
      <c r="X6" s="242">
        <v>6</v>
      </c>
      <c r="Y6" s="242">
        <v>0</v>
      </c>
      <c r="Z6" s="243">
        <f t="shared" ref="Z6:Z25" si="1">SUM(P6:Y6)</f>
        <v>61</v>
      </c>
      <c r="AA6" s="242">
        <v>105</v>
      </c>
      <c r="AB6" s="242">
        <v>37</v>
      </c>
      <c r="AC6" s="242">
        <v>35</v>
      </c>
      <c r="AD6" s="242">
        <v>35</v>
      </c>
      <c r="AE6" s="242">
        <v>197</v>
      </c>
      <c r="AF6" s="242">
        <v>35</v>
      </c>
      <c r="AG6" s="242">
        <v>0</v>
      </c>
      <c r="AH6" s="242">
        <v>2</v>
      </c>
      <c r="AI6" s="242">
        <v>4</v>
      </c>
      <c r="AJ6" s="242">
        <v>42</v>
      </c>
      <c r="AK6" s="242">
        <v>0</v>
      </c>
      <c r="AL6" s="242">
        <v>6</v>
      </c>
      <c r="AM6" s="242">
        <v>0</v>
      </c>
      <c r="AN6" s="242">
        <v>8</v>
      </c>
      <c r="AO6" s="78" t="s">
        <v>122</v>
      </c>
    </row>
    <row r="7" spans="1:44" ht="12" customHeight="1">
      <c r="A7" s="26" t="s">
        <v>123</v>
      </c>
      <c r="B7" s="26">
        <v>2202</v>
      </c>
      <c r="C7" s="79" t="s">
        <v>124</v>
      </c>
      <c r="D7" s="244">
        <v>24</v>
      </c>
      <c r="E7" s="245">
        <v>0</v>
      </c>
      <c r="F7" s="245">
        <v>31</v>
      </c>
      <c r="G7" s="245">
        <v>3</v>
      </c>
      <c r="H7" s="245">
        <v>28</v>
      </c>
      <c r="I7" s="245">
        <v>403</v>
      </c>
      <c r="J7" s="245">
        <v>0</v>
      </c>
      <c r="K7" s="245">
        <v>27</v>
      </c>
      <c r="L7" s="245">
        <v>7</v>
      </c>
      <c r="M7" s="245">
        <v>4</v>
      </c>
      <c r="N7" s="245">
        <v>47</v>
      </c>
      <c r="O7" s="246">
        <f t="shared" si="0"/>
        <v>574</v>
      </c>
      <c r="P7" s="244">
        <v>35</v>
      </c>
      <c r="Q7" s="244">
        <v>1</v>
      </c>
      <c r="R7" s="244">
        <v>5</v>
      </c>
      <c r="S7" s="245">
        <v>13</v>
      </c>
      <c r="T7" s="245">
        <v>25</v>
      </c>
      <c r="U7" s="245">
        <v>0</v>
      </c>
      <c r="V7" s="245">
        <v>1</v>
      </c>
      <c r="W7" s="245">
        <v>7</v>
      </c>
      <c r="X7" s="245">
        <v>29</v>
      </c>
      <c r="Y7" s="245">
        <v>33</v>
      </c>
      <c r="Z7" s="246">
        <f t="shared" si="1"/>
        <v>149</v>
      </c>
      <c r="AA7" s="245">
        <v>80</v>
      </c>
      <c r="AB7" s="245">
        <v>33</v>
      </c>
      <c r="AC7" s="245">
        <v>30</v>
      </c>
      <c r="AD7" s="245">
        <v>30</v>
      </c>
      <c r="AE7" s="245">
        <v>89</v>
      </c>
      <c r="AF7" s="245">
        <v>26</v>
      </c>
      <c r="AG7" s="245">
        <v>0</v>
      </c>
      <c r="AH7" s="245">
        <v>1</v>
      </c>
      <c r="AI7" s="245">
        <v>3</v>
      </c>
      <c r="AJ7" s="245">
        <v>24</v>
      </c>
      <c r="AK7" s="245">
        <v>0</v>
      </c>
      <c r="AL7" s="245">
        <v>1</v>
      </c>
      <c r="AM7" s="245">
        <v>0</v>
      </c>
      <c r="AN7" s="245">
        <v>2</v>
      </c>
      <c r="AO7" s="79" t="s">
        <v>124</v>
      </c>
      <c r="AQ7" s="108"/>
    </row>
    <row r="8" spans="1:44" ht="12" customHeight="1">
      <c r="A8" s="26" t="s">
        <v>125</v>
      </c>
      <c r="B8" s="26">
        <v>2203</v>
      </c>
      <c r="C8" s="79" t="s">
        <v>126</v>
      </c>
      <c r="D8" s="244">
        <v>8</v>
      </c>
      <c r="E8" s="245">
        <v>0</v>
      </c>
      <c r="F8" s="245">
        <v>10</v>
      </c>
      <c r="G8" s="245">
        <v>5</v>
      </c>
      <c r="H8" s="245">
        <v>7</v>
      </c>
      <c r="I8" s="245">
        <v>241</v>
      </c>
      <c r="J8" s="245">
        <v>0</v>
      </c>
      <c r="K8" s="245">
        <v>8</v>
      </c>
      <c r="L8" s="245">
        <v>2</v>
      </c>
      <c r="M8" s="245">
        <v>4</v>
      </c>
      <c r="N8" s="245">
        <v>35</v>
      </c>
      <c r="O8" s="246">
        <f t="shared" si="0"/>
        <v>320</v>
      </c>
      <c r="P8" s="244">
        <v>16</v>
      </c>
      <c r="Q8" s="244">
        <v>0</v>
      </c>
      <c r="R8" s="244">
        <v>0</v>
      </c>
      <c r="S8" s="245">
        <v>8</v>
      </c>
      <c r="T8" s="245">
        <v>8</v>
      </c>
      <c r="U8" s="245">
        <v>0</v>
      </c>
      <c r="V8" s="245">
        <v>0</v>
      </c>
      <c r="W8" s="245">
        <v>0</v>
      </c>
      <c r="X8" s="245">
        <v>8</v>
      </c>
      <c r="Y8" s="245">
        <v>0</v>
      </c>
      <c r="Z8" s="246">
        <f t="shared" si="1"/>
        <v>40</v>
      </c>
      <c r="AA8" s="245">
        <v>15</v>
      </c>
      <c r="AB8" s="245">
        <v>12</v>
      </c>
      <c r="AC8" s="245">
        <v>8</v>
      </c>
      <c r="AD8" s="245">
        <v>8</v>
      </c>
      <c r="AE8" s="245">
        <v>48</v>
      </c>
      <c r="AF8" s="245">
        <v>8</v>
      </c>
      <c r="AG8" s="245">
        <v>0</v>
      </c>
      <c r="AH8" s="245">
        <v>0</v>
      </c>
      <c r="AI8" s="245">
        <v>2</v>
      </c>
      <c r="AJ8" s="245">
        <v>19</v>
      </c>
      <c r="AK8" s="245">
        <v>0</v>
      </c>
      <c r="AL8" s="245">
        <v>0</v>
      </c>
      <c r="AM8" s="245">
        <v>0</v>
      </c>
      <c r="AN8" s="245">
        <v>0</v>
      </c>
      <c r="AO8" s="79" t="s">
        <v>127</v>
      </c>
    </row>
    <row r="9" spans="1:44" ht="12" customHeight="1">
      <c r="A9" s="26" t="s">
        <v>121</v>
      </c>
      <c r="B9" s="26">
        <v>2204</v>
      </c>
      <c r="C9" s="79" t="s">
        <v>128</v>
      </c>
      <c r="D9" s="247">
        <v>0</v>
      </c>
      <c r="E9" s="248">
        <v>0</v>
      </c>
      <c r="F9" s="248">
        <v>0</v>
      </c>
      <c r="G9" s="248">
        <v>0</v>
      </c>
      <c r="H9" s="248">
        <v>0</v>
      </c>
      <c r="I9" s="248">
        <v>0</v>
      </c>
      <c r="J9" s="248">
        <v>0</v>
      </c>
      <c r="K9" s="248">
        <v>0</v>
      </c>
      <c r="L9" s="248">
        <v>0</v>
      </c>
      <c r="M9" s="248">
        <v>0</v>
      </c>
      <c r="N9" s="248">
        <v>0</v>
      </c>
      <c r="O9" s="246">
        <f t="shared" si="0"/>
        <v>0</v>
      </c>
      <c r="P9" s="247">
        <v>0</v>
      </c>
      <c r="Q9" s="247">
        <v>0</v>
      </c>
      <c r="R9" s="247">
        <v>0</v>
      </c>
      <c r="S9" s="248">
        <v>0</v>
      </c>
      <c r="T9" s="248">
        <v>0</v>
      </c>
      <c r="U9" s="248">
        <v>0</v>
      </c>
      <c r="V9" s="248">
        <v>0</v>
      </c>
      <c r="W9" s="248">
        <v>0</v>
      </c>
      <c r="X9" s="248">
        <v>0</v>
      </c>
      <c r="Y9" s="248">
        <v>0</v>
      </c>
      <c r="Z9" s="246">
        <f t="shared" si="1"/>
        <v>0</v>
      </c>
      <c r="AA9" s="248">
        <v>0</v>
      </c>
      <c r="AB9" s="248">
        <v>0</v>
      </c>
      <c r="AC9" s="248">
        <v>0</v>
      </c>
      <c r="AD9" s="248">
        <v>0</v>
      </c>
      <c r="AE9" s="248">
        <v>0</v>
      </c>
      <c r="AF9" s="248">
        <v>0</v>
      </c>
      <c r="AG9" s="248">
        <v>0</v>
      </c>
      <c r="AH9" s="248">
        <v>0</v>
      </c>
      <c r="AI9" s="248">
        <v>0</v>
      </c>
      <c r="AJ9" s="248">
        <v>0</v>
      </c>
      <c r="AK9" s="248">
        <v>0</v>
      </c>
      <c r="AL9" s="248">
        <v>0</v>
      </c>
      <c r="AM9" s="248">
        <v>0</v>
      </c>
      <c r="AN9" s="248">
        <v>0</v>
      </c>
      <c r="AO9" s="79" t="s">
        <v>129</v>
      </c>
      <c r="AQ9" s="124"/>
      <c r="AR9" s="125"/>
    </row>
    <row r="10" spans="1:44" ht="12" customHeight="1">
      <c r="A10" s="26" t="s">
        <v>130</v>
      </c>
      <c r="B10" s="26">
        <v>2205</v>
      </c>
      <c r="C10" s="79" t="s">
        <v>131</v>
      </c>
      <c r="D10" s="244">
        <v>13</v>
      </c>
      <c r="E10" s="245">
        <v>0</v>
      </c>
      <c r="F10" s="245">
        <v>13</v>
      </c>
      <c r="G10" s="245">
        <v>1</v>
      </c>
      <c r="H10" s="245">
        <v>10</v>
      </c>
      <c r="I10" s="245">
        <v>179</v>
      </c>
      <c r="J10" s="245">
        <v>0</v>
      </c>
      <c r="K10" s="245">
        <v>12</v>
      </c>
      <c r="L10" s="245">
        <v>1</v>
      </c>
      <c r="M10" s="245">
        <v>2</v>
      </c>
      <c r="N10" s="245">
        <v>26</v>
      </c>
      <c r="O10" s="246">
        <f t="shared" si="0"/>
        <v>257</v>
      </c>
      <c r="P10" s="244">
        <v>15</v>
      </c>
      <c r="Q10" s="244">
        <v>3</v>
      </c>
      <c r="R10" s="244">
        <v>0</v>
      </c>
      <c r="S10" s="245">
        <v>0</v>
      </c>
      <c r="T10" s="245">
        <v>0</v>
      </c>
      <c r="U10" s="245">
        <v>0</v>
      </c>
      <c r="V10" s="245">
        <v>0</v>
      </c>
      <c r="W10" s="245">
        <v>0</v>
      </c>
      <c r="X10" s="245">
        <v>16</v>
      </c>
      <c r="Y10" s="245">
        <v>0</v>
      </c>
      <c r="Z10" s="246">
        <f t="shared" si="1"/>
        <v>34</v>
      </c>
      <c r="AA10" s="245">
        <v>13</v>
      </c>
      <c r="AB10" s="245">
        <v>13</v>
      </c>
      <c r="AC10" s="245">
        <v>13</v>
      </c>
      <c r="AD10" s="245">
        <v>13</v>
      </c>
      <c r="AE10" s="245">
        <v>14</v>
      </c>
      <c r="AF10" s="245">
        <v>12</v>
      </c>
      <c r="AG10" s="245">
        <v>0</v>
      </c>
      <c r="AH10" s="245">
        <v>0</v>
      </c>
      <c r="AI10" s="245">
        <v>1</v>
      </c>
      <c r="AJ10" s="245">
        <v>5</v>
      </c>
      <c r="AK10" s="245">
        <v>0</v>
      </c>
      <c r="AL10" s="245">
        <v>0</v>
      </c>
      <c r="AM10" s="245">
        <v>0</v>
      </c>
      <c r="AN10" s="245">
        <v>2</v>
      </c>
      <c r="AO10" s="79" t="s">
        <v>131</v>
      </c>
      <c r="AQ10" s="125"/>
      <c r="AR10" s="125"/>
    </row>
    <row r="11" spans="1:44" ht="12" customHeight="1">
      <c r="A11" s="26" t="s">
        <v>130</v>
      </c>
      <c r="B11" s="26">
        <v>2206</v>
      </c>
      <c r="C11" s="79" t="s">
        <v>132</v>
      </c>
      <c r="D11" s="244">
        <v>11</v>
      </c>
      <c r="E11" s="245">
        <v>0</v>
      </c>
      <c r="F11" s="245">
        <v>11</v>
      </c>
      <c r="G11" s="245">
        <v>1</v>
      </c>
      <c r="H11" s="245">
        <v>9</v>
      </c>
      <c r="I11" s="245">
        <v>172</v>
      </c>
      <c r="J11" s="245">
        <v>0</v>
      </c>
      <c r="K11" s="245">
        <v>11</v>
      </c>
      <c r="L11" s="245">
        <v>1</v>
      </c>
      <c r="M11" s="245">
        <v>3</v>
      </c>
      <c r="N11" s="245">
        <v>18</v>
      </c>
      <c r="O11" s="246">
        <f t="shared" si="0"/>
        <v>237</v>
      </c>
      <c r="P11" s="244">
        <v>14</v>
      </c>
      <c r="Q11" s="244">
        <v>1</v>
      </c>
      <c r="R11" s="244">
        <v>0</v>
      </c>
      <c r="S11" s="245">
        <v>0</v>
      </c>
      <c r="T11" s="245">
        <v>0</v>
      </c>
      <c r="U11" s="245">
        <v>0</v>
      </c>
      <c r="V11" s="245">
        <v>0</v>
      </c>
      <c r="W11" s="245">
        <v>0</v>
      </c>
      <c r="X11" s="245">
        <v>2</v>
      </c>
      <c r="Y11" s="245">
        <v>0</v>
      </c>
      <c r="Z11" s="246">
        <f t="shared" si="1"/>
        <v>17</v>
      </c>
      <c r="AA11" s="245">
        <v>12</v>
      </c>
      <c r="AB11" s="245">
        <v>12</v>
      </c>
      <c r="AC11" s="245">
        <v>11</v>
      </c>
      <c r="AD11" s="245">
        <v>11</v>
      </c>
      <c r="AE11" s="245">
        <v>19</v>
      </c>
      <c r="AF11" s="245">
        <v>11</v>
      </c>
      <c r="AG11" s="245">
        <v>0</v>
      </c>
      <c r="AH11" s="245">
        <v>0</v>
      </c>
      <c r="AI11" s="245">
        <v>0</v>
      </c>
      <c r="AJ11" s="245">
        <v>10</v>
      </c>
      <c r="AK11" s="245">
        <v>0</v>
      </c>
      <c r="AL11" s="245">
        <v>3</v>
      </c>
      <c r="AM11" s="245">
        <v>0</v>
      </c>
      <c r="AN11" s="245">
        <v>1</v>
      </c>
      <c r="AO11" s="79" t="s">
        <v>133</v>
      </c>
      <c r="AQ11" s="125"/>
      <c r="AR11" s="125"/>
    </row>
    <row r="12" spans="1:44" ht="12" customHeight="1">
      <c r="A12" s="26" t="s">
        <v>134</v>
      </c>
      <c r="B12" s="26">
        <v>2207</v>
      </c>
      <c r="C12" s="79" t="s">
        <v>135</v>
      </c>
      <c r="D12" s="244">
        <v>7</v>
      </c>
      <c r="E12" s="245">
        <v>0</v>
      </c>
      <c r="F12" s="245">
        <v>8</v>
      </c>
      <c r="G12" s="245">
        <v>0</v>
      </c>
      <c r="H12" s="245">
        <v>3</v>
      </c>
      <c r="I12" s="245">
        <v>96</v>
      </c>
      <c r="J12" s="245">
        <v>0</v>
      </c>
      <c r="K12" s="245">
        <v>6</v>
      </c>
      <c r="L12" s="245">
        <v>1</v>
      </c>
      <c r="M12" s="245">
        <v>1</v>
      </c>
      <c r="N12" s="245">
        <v>13</v>
      </c>
      <c r="O12" s="246">
        <f t="shared" si="0"/>
        <v>135</v>
      </c>
      <c r="P12" s="244">
        <v>7</v>
      </c>
      <c r="Q12" s="244">
        <v>1</v>
      </c>
      <c r="R12" s="244">
        <v>0</v>
      </c>
      <c r="S12" s="245">
        <v>0</v>
      </c>
      <c r="T12" s="245">
        <v>0</v>
      </c>
      <c r="U12" s="245">
        <v>0</v>
      </c>
      <c r="V12" s="245">
        <v>0</v>
      </c>
      <c r="W12" s="245">
        <v>0</v>
      </c>
      <c r="X12" s="245">
        <v>0</v>
      </c>
      <c r="Y12" s="245">
        <v>0</v>
      </c>
      <c r="Z12" s="246">
        <f t="shared" si="1"/>
        <v>8</v>
      </c>
      <c r="AA12" s="245">
        <v>10</v>
      </c>
      <c r="AB12" s="245">
        <v>10</v>
      </c>
      <c r="AC12" s="245">
        <v>8</v>
      </c>
      <c r="AD12" s="245">
        <v>7</v>
      </c>
      <c r="AE12" s="245">
        <v>44</v>
      </c>
      <c r="AF12" s="245">
        <v>7</v>
      </c>
      <c r="AG12" s="245">
        <v>0</v>
      </c>
      <c r="AH12" s="245">
        <v>0</v>
      </c>
      <c r="AI12" s="245">
        <v>0</v>
      </c>
      <c r="AJ12" s="245">
        <v>7</v>
      </c>
      <c r="AK12" s="245">
        <v>0</v>
      </c>
      <c r="AL12" s="245">
        <v>0</v>
      </c>
      <c r="AM12" s="245">
        <v>0</v>
      </c>
      <c r="AN12" s="245">
        <v>2</v>
      </c>
      <c r="AO12" s="79" t="s">
        <v>136</v>
      </c>
      <c r="AQ12" s="124"/>
      <c r="AR12" s="125"/>
    </row>
    <row r="13" spans="1:44" ht="12" customHeight="1">
      <c r="A13" s="26" t="s">
        <v>121</v>
      </c>
      <c r="B13" s="26">
        <v>2208</v>
      </c>
      <c r="C13" s="79" t="s">
        <v>137</v>
      </c>
      <c r="D13" s="244">
        <v>7</v>
      </c>
      <c r="E13" s="245">
        <v>1</v>
      </c>
      <c r="F13" s="245">
        <v>9</v>
      </c>
      <c r="G13" s="245">
        <v>1</v>
      </c>
      <c r="H13" s="245">
        <v>9</v>
      </c>
      <c r="I13" s="245">
        <v>149</v>
      </c>
      <c r="J13" s="245">
        <v>0</v>
      </c>
      <c r="K13" s="245">
        <v>7</v>
      </c>
      <c r="L13" s="245">
        <v>3</v>
      </c>
      <c r="M13" s="245">
        <v>3</v>
      </c>
      <c r="N13" s="245">
        <v>25</v>
      </c>
      <c r="O13" s="246">
        <f t="shared" si="0"/>
        <v>214</v>
      </c>
      <c r="P13" s="244">
        <v>10</v>
      </c>
      <c r="Q13" s="244">
        <v>0</v>
      </c>
      <c r="R13" s="244">
        <v>0</v>
      </c>
      <c r="S13" s="245">
        <v>0</v>
      </c>
      <c r="T13" s="245">
        <v>0</v>
      </c>
      <c r="U13" s="245">
        <v>0</v>
      </c>
      <c r="V13" s="245">
        <v>0</v>
      </c>
      <c r="W13" s="245">
        <v>7</v>
      </c>
      <c r="X13" s="245">
        <v>0</v>
      </c>
      <c r="Y13" s="245">
        <v>0</v>
      </c>
      <c r="Z13" s="246">
        <f t="shared" si="1"/>
        <v>17</v>
      </c>
      <c r="AA13" s="245">
        <v>25</v>
      </c>
      <c r="AB13" s="245">
        <v>9</v>
      </c>
      <c r="AC13" s="245">
        <v>8</v>
      </c>
      <c r="AD13" s="245">
        <v>8</v>
      </c>
      <c r="AE13" s="245">
        <v>27</v>
      </c>
      <c r="AF13" s="245">
        <v>8</v>
      </c>
      <c r="AG13" s="245">
        <v>1</v>
      </c>
      <c r="AH13" s="245">
        <v>1</v>
      </c>
      <c r="AI13" s="245">
        <v>1</v>
      </c>
      <c r="AJ13" s="245">
        <v>8</v>
      </c>
      <c r="AK13" s="245">
        <v>0</v>
      </c>
      <c r="AL13" s="245">
        <v>0</v>
      </c>
      <c r="AM13" s="245">
        <v>0</v>
      </c>
      <c r="AN13" s="245">
        <v>0</v>
      </c>
      <c r="AO13" s="79" t="s">
        <v>138</v>
      </c>
      <c r="AQ13" s="125"/>
      <c r="AR13" s="125"/>
    </row>
    <row r="14" spans="1:44" ht="12" customHeight="1">
      <c r="A14" s="26" t="s">
        <v>134</v>
      </c>
      <c r="B14" s="26">
        <v>2209</v>
      </c>
      <c r="C14" s="79" t="s">
        <v>139</v>
      </c>
      <c r="D14" s="244">
        <v>7</v>
      </c>
      <c r="E14" s="245">
        <v>0</v>
      </c>
      <c r="F14" s="245">
        <v>8</v>
      </c>
      <c r="G14" s="245">
        <v>1</v>
      </c>
      <c r="H14" s="245">
        <v>6</v>
      </c>
      <c r="I14" s="245">
        <v>91</v>
      </c>
      <c r="J14" s="245">
        <v>0</v>
      </c>
      <c r="K14" s="245">
        <v>8</v>
      </c>
      <c r="L14" s="245">
        <v>1</v>
      </c>
      <c r="M14" s="245">
        <v>0</v>
      </c>
      <c r="N14" s="245">
        <v>10</v>
      </c>
      <c r="O14" s="246">
        <f t="shared" si="0"/>
        <v>132</v>
      </c>
      <c r="P14" s="244">
        <v>9</v>
      </c>
      <c r="Q14" s="244">
        <v>1</v>
      </c>
      <c r="R14" s="244">
        <v>0</v>
      </c>
      <c r="S14" s="245">
        <v>0</v>
      </c>
      <c r="T14" s="245">
        <v>2</v>
      </c>
      <c r="U14" s="245">
        <v>0</v>
      </c>
      <c r="V14" s="245">
        <v>0</v>
      </c>
      <c r="W14" s="245">
        <v>0</v>
      </c>
      <c r="X14" s="245">
        <v>2</v>
      </c>
      <c r="Y14" s="245">
        <v>0</v>
      </c>
      <c r="Z14" s="246">
        <f t="shared" si="1"/>
        <v>14</v>
      </c>
      <c r="AA14" s="245">
        <v>10</v>
      </c>
      <c r="AB14" s="245">
        <v>10</v>
      </c>
      <c r="AC14" s="245">
        <v>9</v>
      </c>
      <c r="AD14" s="245">
        <v>8</v>
      </c>
      <c r="AE14" s="245">
        <v>15</v>
      </c>
      <c r="AF14" s="245">
        <v>7</v>
      </c>
      <c r="AG14" s="245">
        <v>0</v>
      </c>
      <c r="AH14" s="245">
        <v>0</v>
      </c>
      <c r="AI14" s="245">
        <v>1</v>
      </c>
      <c r="AJ14" s="245">
        <v>3</v>
      </c>
      <c r="AK14" s="245">
        <v>0</v>
      </c>
      <c r="AL14" s="245">
        <v>1</v>
      </c>
      <c r="AM14" s="245">
        <v>0</v>
      </c>
      <c r="AN14" s="245">
        <v>0</v>
      </c>
      <c r="AO14" s="79" t="s">
        <v>140</v>
      </c>
      <c r="AQ14" s="125"/>
      <c r="AR14" s="125"/>
    </row>
    <row r="15" spans="1:44" ht="12" customHeight="1">
      <c r="A15" s="26" t="s">
        <v>141</v>
      </c>
      <c r="B15" s="26">
        <v>2210</v>
      </c>
      <c r="C15" s="79" t="s">
        <v>142</v>
      </c>
      <c r="D15" s="244">
        <v>7</v>
      </c>
      <c r="E15" s="245">
        <v>0</v>
      </c>
      <c r="F15" s="245">
        <v>7</v>
      </c>
      <c r="G15" s="245">
        <v>1</v>
      </c>
      <c r="H15" s="245">
        <v>7</v>
      </c>
      <c r="I15" s="245">
        <v>88</v>
      </c>
      <c r="J15" s="245">
        <v>0</v>
      </c>
      <c r="K15" s="245">
        <v>7</v>
      </c>
      <c r="L15" s="245">
        <v>0</v>
      </c>
      <c r="M15" s="245">
        <v>2</v>
      </c>
      <c r="N15" s="245">
        <v>16</v>
      </c>
      <c r="O15" s="246">
        <f t="shared" si="0"/>
        <v>135</v>
      </c>
      <c r="P15" s="244">
        <v>8</v>
      </c>
      <c r="Q15" s="244">
        <v>0</v>
      </c>
      <c r="R15" s="244">
        <v>1</v>
      </c>
      <c r="S15" s="245">
        <v>4</v>
      </c>
      <c r="T15" s="245">
        <v>7</v>
      </c>
      <c r="U15" s="245">
        <v>0</v>
      </c>
      <c r="V15" s="245">
        <v>0</v>
      </c>
      <c r="W15" s="245">
        <v>0</v>
      </c>
      <c r="X15" s="245">
        <v>0</v>
      </c>
      <c r="Y15" s="245">
        <v>18</v>
      </c>
      <c r="Z15" s="246">
        <f t="shared" si="1"/>
        <v>38</v>
      </c>
      <c r="AA15" s="245">
        <v>7</v>
      </c>
      <c r="AB15" s="245">
        <v>7</v>
      </c>
      <c r="AC15" s="245">
        <v>7</v>
      </c>
      <c r="AD15" s="245">
        <v>7</v>
      </c>
      <c r="AE15" s="245">
        <v>39</v>
      </c>
      <c r="AF15" s="245">
        <v>7</v>
      </c>
      <c r="AG15" s="245">
        <v>0</v>
      </c>
      <c r="AH15" s="245">
        <v>0</v>
      </c>
      <c r="AI15" s="245">
        <v>0</v>
      </c>
      <c r="AJ15" s="245">
        <v>8</v>
      </c>
      <c r="AK15" s="245">
        <v>0</v>
      </c>
      <c r="AL15" s="245">
        <v>1</v>
      </c>
      <c r="AM15" s="245">
        <v>0</v>
      </c>
      <c r="AN15" s="245">
        <v>1</v>
      </c>
      <c r="AO15" s="79" t="s">
        <v>143</v>
      </c>
      <c r="AQ15" s="124"/>
      <c r="AR15" s="125"/>
    </row>
    <row r="16" spans="1:44" ht="12" customHeight="1">
      <c r="A16" s="26" t="s">
        <v>141</v>
      </c>
      <c r="B16" s="26">
        <v>3327</v>
      </c>
      <c r="C16" s="79" t="s">
        <v>144</v>
      </c>
      <c r="D16" s="244">
        <v>2</v>
      </c>
      <c r="E16" s="245">
        <v>0</v>
      </c>
      <c r="F16" s="245">
        <v>2</v>
      </c>
      <c r="G16" s="245">
        <v>1</v>
      </c>
      <c r="H16" s="245">
        <v>3</v>
      </c>
      <c r="I16" s="245">
        <v>48</v>
      </c>
      <c r="J16" s="245">
        <v>0</v>
      </c>
      <c r="K16" s="245">
        <v>2</v>
      </c>
      <c r="L16" s="245">
        <v>1</v>
      </c>
      <c r="M16" s="245">
        <v>0</v>
      </c>
      <c r="N16" s="245">
        <v>5</v>
      </c>
      <c r="O16" s="246">
        <f t="shared" si="0"/>
        <v>64</v>
      </c>
      <c r="P16" s="244">
        <v>3</v>
      </c>
      <c r="Q16" s="244">
        <v>0</v>
      </c>
      <c r="R16" s="244">
        <v>0</v>
      </c>
      <c r="S16" s="245">
        <v>0</v>
      </c>
      <c r="T16" s="245">
        <v>0</v>
      </c>
      <c r="U16" s="245">
        <v>0</v>
      </c>
      <c r="V16" s="245">
        <v>0</v>
      </c>
      <c r="W16" s="245">
        <v>0</v>
      </c>
      <c r="X16" s="245">
        <v>0</v>
      </c>
      <c r="Y16" s="245">
        <v>0</v>
      </c>
      <c r="Z16" s="246">
        <f t="shared" si="1"/>
        <v>3</v>
      </c>
      <c r="AA16" s="245">
        <v>2</v>
      </c>
      <c r="AB16" s="245">
        <v>2</v>
      </c>
      <c r="AC16" s="245">
        <v>2</v>
      </c>
      <c r="AD16" s="245">
        <v>2</v>
      </c>
      <c r="AE16" s="245">
        <v>12</v>
      </c>
      <c r="AF16" s="245">
        <v>2</v>
      </c>
      <c r="AG16" s="245">
        <v>0</v>
      </c>
      <c r="AH16" s="245">
        <v>0</v>
      </c>
      <c r="AI16" s="245">
        <v>0</v>
      </c>
      <c r="AJ16" s="245">
        <v>3</v>
      </c>
      <c r="AK16" s="245">
        <v>0</v>
      </c>
      <c r="AL16" s="245">
        <v>0</v>
      </c>
      <c r="AM16" s="245">
        <v>0</v>
      </c>
      <c r="AN16" s="245">
        <v>0</v>
      </c>
      <c r="AO16" s="79" t="s">
        <v>145</v>
      </c>
      <c r="AQ16" s="125"/>
      <c r="AR16" s="125"/>
    </row>
    <row r="17" spans="1:44" ht="12" customHeight="1">
      <c r="A17" s="26" t="s">
        <v>141</v>
      </c>
      <c r="B17" s="26">
        <v>3341</v>
      </c>
      <c r="C17" s="79" t="s">
        <v>146</v>
      </c>
      <c r="D17" s="244">
        <v>2</v>
      </c>
      <c r="E17" s="245">
        <v>0</v>
      </c>
      <c r="F17" s="245">
        <v>2</v>
      </c>
      <c r="G17" s="245">
        <v>1</v>
      </c>
      <c r="H17" s="245">
        <v>2</v>
      </c>
      <c r="I17" s="245">
        <v>55</v>
      </c>
      <c r="J17" s="245">
        <v>0</v>
      </c>
      <c r="K17" s="245">
        <v>2</v>
      </c>
      <c r="L17" s="245">
        <v>0</v>
      </c>
      <c r="M17" s="245">
        <v>1</v>
      </c>
      <c r="N17" s="245">
        <v>8</v>
      </c>
      <c r="O17" s="246">
        <f t="shared" si="0"/>
        <v>73</v>
      </c>
      <c r="P17" s="244">
        <v>3</v>
      </c>
      <c r="Q17" s="244">
        <v>0</v>
      </c>
      <c r="R17" s="244">
        <v>0</v>
      </c>
      <c r="S17" s="245">
        <v>2</v>
      </c>
      <c r="T17" s="245">
        <v>2</v>
      </c>
      <c r="U17" s="245">
        <v>0</v>
      </c>
      <c r="V17" s="245">
        <v>0</v>
      </c>
      <c r="W17" s="245">
        <v>0</v>
      </c>
      <c r="X17" s="245">
        <v>2</v>
      </c>
      <c r="Y17" s="245">
        <v>0</v>
      </c>
      <c r="Z17" s="246">
        <f t="shared" si="1"/>
        <v>9</v>
      </c>
      <c r="AA17" s="245">
        <v>4</v>
      </c>
      <c r="AB17" s="245">
        <v>4</v>
      </c>
      <c r="AC17" s="245">
        <v>2</v>
      </c>
      <c r="AD17" s="245">
        <v>2</v>
      </c>
      <c r="AE17" s="245">
        <v>9</v>
      </c>
      <c r="AF17" s="245">
        <v>1</v>
      </c>
      <c r="AG17" s="245">
        <v>0</v>
      </c>
      <c r="AH17" s="245">
        <v>0</v>
      </c>
      <c r="AI17" s="245">
        <v>1</v>
      </c>
      <c r="AJ17" s="245">
        <v>3</v>
      </c>
      <c r="AK17" s="245">
        <v>0</v>
      </c>
      <c r="AL17" s="245">
        <v>0</v>
      </c>
      <c r="AM17" s="245">
        <v>0</v>
      </c>
      <c r="AN17" s="245">
        <v>0</v>
      </c>
      <c r="AO17" s="79" t="s">
        <v>147</v>
      </c>
      <c r="AQ17" s="125"/>
      <c r="AR17" s="125"/>
    </row>
    <row r="18" spans="1:44" ht="12" customHeight="1">
      <c r="A18" s="80" t="s">
        <v>141</v>
      </c>
      <c r="B18" s="80">
        <v>3345</v>
      </c>
      <c r="C18" s="79" t="s">
        <v>148</v>
      </c>
      <c r="D18" s="244">
        <v>1</v>
      </c>
      <c r="E18" s="245">
        <v>0</v>
      </c>
      <c r="F18" s="245">
        <v>1</v>
      </c>
      <c r="G18" s="245">
        <v>1</v>
      </c>
      <c r="H18" s="245">
        <v>0</v>
      </c>
      <c r="I18" s="245">
        <v>32</v>
      </c>
      <c r="J18" s="245">
        <v>0</v>
      </c>
      <c r="K18" s="245">
        <v>2</v>
      </c>
      <c r="L18" s="245">
        <v>0</v>
      </c>
      <c r="M18" s="245">
        <v>1</v>
      </c>
      <c r="N18" s="245">
        <v>0</v>
      </c>
      <c r="O18" s="246">
        <f t="shared" si="0"/>
        <v>38</v>
      </c>
      <c r="P18" s="244">
        <v>2</v>
      </c>
      <c r="Q18" s="244">
        <v>0</v>
      </c>
      <c r="R18" s="244">
        <v>0</v>
      </c>
      <c r="S18" s="245">
        <v>0</v>
      </c>
      <c r="T18" s="245">
        <v>0</v>
      </c>
      <c r="U18" s="245">
        <v>0</v>
      </c>
      <c r="V18" s="245">
        <v>0</v>
      </c>
      <c r="W18" s="245">
        <v>0</v>
      </c>
      <c r="X18" s="245">
        <v>0</v>
      </c>
      <c r="Y18" s="245">
        <v>0</v>
      </c>
      <c r="Z18" s="246">
        <f t="shared" si="1"/>
        <v>2</v>
      </c>
      <c r="AA18" s="245">
        <v>1</v>
      </c>
      <c r="AB18" s="245">
        <v>2</v>
      </c>
      <c r="AC18" s="245">
        <v>1</v>
      </c>
      <c r="AD18" s="245">
        <v>1</v>
      </c>
      <c r="AE18" s="245">
        <v>6</v>
      </c>
      <c r="AF18" s="245">
        <v>1</v>
      </c>
      <c r="AG18" s="245">
        <v>0</v>
      </c>
      <c r="AH18" s="245">
        <v>0</v>
      </c>
      <c r="AI18" s="245">
        <v>0</v>
      </c>
      <c r="AJ18" s="245">
        <v>2</v>
      </c>
      <c r="AK18" s="245">
        <v>0</v>
      </c>
      <c r="AL18" s="245">
        <v>1</v>
      </c>
      <c r="AM18" s="245">
        <v>0</v>
      </c>
      <c r="AN18" s="245">
        <v>1</v>
      </c>
      <c r="AO18" s="79" t="s">
        <v>149</v>
      </c>
      <c r="AQ18" s="124"/>
      <c r="AR18" s="125"/>
    </row>
    <row r="19" spans="1:44" ht="12" customHeight="1">
      <c r="A19" s="26" t="s">
        <v>141</v>
      </c>
      <c r="B19" s="26">
        <v>3346</v>
      </c>
      <c r="C19" s="79" t="s">
        <v>150</v>
      </c>
      <c r="D19" s="244">
        <v>4</v>
      </c>
      <c r="E19" s="245">
        <v>0</v>
      </c>
      <c r="F19" s="245">
        <v>4</v>
      </c>
      <c r="G19" s="245">
        <v>0</v>
      </c>
      <c r="H19" s="245">
        <v>4</v>
      </c>
      <c r="I19" s="245">
        <v>84</v>
      </c>
      <c r="J19" s="245">
        <v>0</v>
      </c>
      <c r="K19" s="245">
        <v>4</v>
      </c>
      <c r="L19" s="245">
        <v>1</v>
      </c>
      <c r="M19" s="245">
        <v>3</v>
      </c>
      <c r="N19" s="245">
        <v>13</v>
      </c>
      <c r="O19" s="246">
        <f t="shared" si="0"/>
        <v>117</v>
      </c>
      <c r="P19" s="244">
        <v>6</v>
      </c>
      <c r="Q19" s="244">
        <v>0</v>
      </c>
      <c r="R19" s="244">
        <v>0</v>
      </c>
      <c r="S19" s="245">
        <v>0</v>
      </c>
      <c r="T19" s="245">
        <v>0</v>
      </c>
      <c r="U19" s="245">
        <v>0</v>
      </c>
      <c r="V19" s="245">
        <v>0</v>
      </c>
      <c r="W19" s="245">
        <v>0</v>
      </c>
      <c r="X19" s="245">
        <v>0</v>
      </c>
      <c r="Y19" s="245">
        <v>0</v>
      </c>
      <c r="Z19" s="246">
        <f t="shared" si="1"/>
        <v>6</v>
      </c>
      <c r="AA19" s="245">
        <v>4</v>
      </c>
      <c r="AB19" s="245">
        <v>4</v>
      </c>
      <c r="AC19" s="245">
        <v>4</v>
      </c>
      <c r="AD19" s="245">
        <v>4</v>
      </c>
      <c r="AE19" s="245">
        <v>24</v>
      </c>
      <c r="AF19" s="245">
        <v>4</v>
      </c>
      <c r="AG19" s="245">
        <v>0</v>
      </c>
      <c r="AH19" s="245">
        <v>0</v>
      </c>
      <c r="AI19" s="245">
        <v>0</v>
      </c>
      <c r="AJ19" s="245">
        <v>7</v>
      </c>
      <c r="AK19" s="245">
        <v>0</v>
      </c>
      <c r="AL19" s="245">
        <v>0</v>
      </c>
      <c r="AM19" s="245">
        <v>0</v>
      </c>
      <c r="AN19" s="245">
        <v>1</v>
      </c>
      <c r="AO19" s="79" t="s">
        <v>150</v>
      </c>
      <c r="AQ19" s="125"/>
      <c r="AR19" s="125"/>
    </row>
    <row r="20" spans="1:44" ht="12" customHeight="1">
      <c r="A20" s="26" t="s">
        <v>123</v>
      </c>
      <c r="B20" s="26">
        <v>3387</v>
      </c>
      <c r="C20" s="79" t="s">
        <v>151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6">
        <f t="shared" si="0"/>
        <v>0</v>
      </c>
      <c r="P20" s="247">
        <v>0</v>
      </c>
      <c r="Q20" s="247">
        <v>0</v>
      </c>
      <c r="R20" s="247">
        <v>0</v>
      </c>
      <c r="S20" s="248">
        <v>0</v>
      </c>
      <c r="T20" s="248">
        <v>0</v>
      </c>
      <c r="U20" s="248">
        <v>0</v>
      </c>
      <c r="V20" s="248">
        <v>0</v>
      </c>
      <c r="W20" s="248">
        <v>0</v>
      </c>
      <c r="X20" s="248">
        <v>0</v>
      </c>
      <c r="Y20" s="248">
        <v>0</v>
      </c>
      <c r="Z20" s="246">
        <f t="shared" si="1"/>
        <v>0</v>
      </c>
      <c r="AA20" s="248">
        <v>0</v>
      </c>
      <c r="AB20" s="248">
        <v>0</v>
      </c>
      <c r="AC20" s="248">
        <v>0</v>
      </c>
      <c r="AD20" s="248">
        <v>0</v>
      </c>
      <c r="AE20" s="248">
        <v>0</v>
      </c>
      <c r="AF20" s="248">
        <v>0</v>
      </c>
      <c r="AG20" s="248">
        <v>0</v>
      </c>
      <c r="AH20" s="248">
        <v>0</v>
      </c>
      <c r="AI20" s="248">
        <v>0</v>
      </c>
      <c r="AJ20" s="248">
        <v>0</v>
      </c>
      <c r="AK20" s="248">
        <v>0</v>
      </c>
      <c r="AL20" s="248">
        <v>0</v>
      </c>
      <c r="AM20" s="248">
        <v>0</v>
      </c>
      <c r="AN20" s="248">
        <v>0</v>
      </c>
      <c r="AO20" s="79" t="s">
        <v>152</v>
      </c>
      <c r="AQ20" s="125"/>
      <c r="AR20" s="125"/>
    </row>
    <row r="21" spans="1:44" ht="12" customHeight="1">
      <c r="A21" s="26" t="s">
        <v>130</v>
      </c>
      <c r="B21" s="26">
        <v>3401</v>
      </c>
      <c r="C21" s="79" t="s">
        <v>153</v>
      </c>
      <c r="D21" s="244">
        <v>4</v>
      </c>
      <c r="E21" s="245">
        <v>0</v>
      </c>
      <c r="F21" s="245">
        <v>4</v>
      </c>
      <c r="G21" s="245">
        <v>1</v>
      </c>
      <c r="H21" s="245">
        <v>3</v>
      </c>
      <c r="I21" s="245">
        <v>61</v>
      </c>
      <c r="J21" s="245">
        <v>0</v>
      </c>
      <c r="K21" s="245">
        <v>3</v>
      </c>
      <c r="L21" s="245">
        <v>1</v>
      </c>
      <c r="M21" s="245">
        <v>1</v>
      </c>
      <c r="N21" s="245">
        <v>8</v>
      </c>
      <c r="O21" s="246">
        <f t="shared" si="0"/>
        <v>86</v>
      </c>
      <c r="P21" s="244">
        <v>4</v>
      </c>
      <c r="Q21" s="244">
        <v>0</v>
      </c>
      <c r="R21" s="244">
        <v>0</v>
      </c>
      <c r="S21" s="245">
        <v>0</v>
      </c>
      <c r="T21" s="245">
        <v>4</v>
      </c>
      <c r="U21" s="245">
        <v>0</v>
      </c>
      <c r="V21" s="245">
        <v>0</v>
      </c>
      <c r="W21" s="245">
        <v>7</v>
      </c>
      <c r="X21" s="245">
        <v>4</v>
      </c>
      <c r="Y21" s="245">
        <v>18</v>
      </c>
      <c r="Z21" s="246">
        <f t="shared" si="1"/>
        <v>37</v>
      </c>
      <c r="AA21" s="245">
        <v>4</v>
      </c>
      <c r="AB21" s="245">
        <v>4</v>
      </c>
      <c r="AC21" s="245">
        <v>4</v>
      </c>
      <c r="AD21" s="245">
        <v>4</v>
      </c>
      <c r="AE21" s="245">
        <v>12</v>
      </c>
      <c r="AF21" s="245">
        <v>4</v>
      </c>
      <c r="AG21" s="245">
        <v>0</v>
      </c>
      <c r="AH21" s="245">
        <v>0</v>
      </c>
      <c r="AI21" s="245">
        <v>0</v>
      </c>
      <c r="AJ21" s="245">
        <v>1</v>
      </c>
      <c r="AK21" s="245">
        <v>0</v>
      </c>
      <c r="AL21" s="245">
        <v>0</v>
      </c>
      <c r="AM21" s="245">
        <v>0</v>
      </c>
      <c r="AN21" s="245">
        <v>1</v>
      </c>
      <c r="AO21" s="79" t="s">
        <v>154</v>
      </c>
      <c r="AQ21" s="125"/>
      <c r="AR21" s="125"/>
    </row>
    <row r="22" spans="1:44" ht="12" customHeight="1">
      <c r="A22" s="80" t="s">
        <v>130</v>
      </c>
      <c r="B22" s="80">
        <v>3423</v>
      </c>
      <c r="C22" s="79" t="s">
        <v>155</v>
      </c>
      <c r="D22" s="247">
        <v>0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0</v>
      </c>
      <c r="L22" s="248">
        <v>0</v>
      </c>
      <c r="M22" s="248">
        <v>0</v>
      </c>
      <c r="N22" s="248">
        <v>0</v>
      </c>
      <c r="O22" s="246">
        <f t="shared" si="0"/>
        <v>0</v>
      </c>
      <c r="P22" s="247">
        <v>0</v>
      </c>
      <c r="Q22" s="247">
        <v>0</v>
      </c>
      <c r="R22" s="247">
        <v>0</v>
      </c>
      <c r="S22" s="248">
        <v>0</v>
      </c>
      <c r="T22" s="248">
        <v>0</v>
      </c>
      <c r="U22" s="248">
        <v>0</v>
      </c>
      <c r="V22" s="248">
        <v>0</v>
      </c>
      <c r="W22" s="248">
        <v>0</v>
      </c>
      <c r="X22" s="248">
        <v>0</v>
      </c>
      <c r="Y22" s="248">
        <v>0</v>
      </c>
      <c r="Z22" s="246">
        <f t="shared" si="1"/>
        <v>0</v>
      </c>
      <c r="AA22" s="248">
        <v>0</v>
      </c>
      <c r="AB22" s="248">
        <v>0</v>
      </c>
      <c r="AC22" s="248">
        <v>0</v>
      </c>
      <c r="AD22" s="248">
        <v>0</v>
      </c>
      <c r="AE22" s="248">
        <v>0</v>
      </c>
      <c r="AF22" s="248">
        <v>0</v>
      </c>
      <c r="AG22" s="248">
        <v>0</v>
      </c>
      <c r="AH22" s="248">
        <v>0</v>
      </c>
      <c r="AI22" s="248">
        <v>0</v>
      </c>
      <c r="AJ22" s="248">
        <v>0</v>
      </c>
      <c r="AK22" s="248">
        <v>0</v>
      </c>
      <c r="AL22" s="248">
        <v>0</v>
      </c>
      <c r="AM22" s="248">
        <v>0</v>
      </c>
      <c r="AN22" s="248">
        <v>0</v>
      </c>
      <c r="AO22" s="79" t="s">
        <v>155</v>
      </c>
      <c r="AQ22" s="125"/>
      <c r="AR22" s="125"/>
    </row>
    <row r="23" spans="1:44" ht="12" customHeight="1">
      <c r="A23" s="80" t="s">
        <v>130</v>
      </c>
      <c r="B23" s="80">
        <v>3424</v>
      </c>
      <c r="C23" s="79" t="s">
        <v>156</v>
      </c>
      <c r="D23" s="244">
        <v>1</v>
      </c>
      <c r="E23" s="245">
        <v>0</v>
      </c>
      <c r="F23" s="245">
        <v>1</v>
      </c>
      <c r="G23" s="245">
        <v>1</v>
      </c>
      <c r="H23" s="245">
        <v>1</v>
      </c>
      <c r="I23" s="245">
        <v>35</v>
      </c>
      <c r="J23" s="245">
        <v>0</v>
      </c>
      <c r="K23" s="245">
        <v>1</v>
      </c>
      <c r="L23" s="245">
        <v>0</v>
      </c>
      <c r="M23" s="245">
        <v>1</v>
      </c>
      <c r="N23" s="245">
        <v>2</v>
      </c>
      <c r="O23" s="246">
        <f t="shared" si="0"/>
        <v>43</v>
      </c>
      <c r="P23" s="244">
        <v>2</v>
      </c>
      <c r="Q23" s="244">
        <v>0</v>
      </c>
      <c r="R23" s="244">
        <v>0</v>
      </c>
      <c r="S23" s="245">
        <v>1</v>
      </c>
      <c r="T23" s="245">
        <v>1</v>
      </c>
      <c r="U23" s="245">
        <v>0</v>
      </c>
      <c r="V23" s="245">
        <v>0</v>
      </c>
      <c r="W23" s="245">
        <v>0</v>
      </c>
      <c r="X23" s="245">
        <v>1</v>
      </c>
      <c r="Y23" s="245">
        <v>10</v>
      </c>
      <c r="Z23" s="246">
        <f t="shared" si="1"/>
        <v>15</v>
      </c>
      <c r="AA23" s="245">
        <v>1</v>
      </c>
      <c r="AB23" s="245">
        <v>1</v>
      </c>
      <c r="AC23" s="245">
        <v>1</v>
      </c>
      <c r="AD23" s="245">
        <v>1</v>
      </c>
      <c r="AE23" s="245">
        <v>6</v>
      </c>
      <c r="AF23" s="245">
        <v>1</v>
      </c>
      <c r="AG23" s="245">
        <v>0</v>
      </c>
      <c r="AH23" s="245">
        <v>0</v>
      </c>
      <c r="AI23" s="245">
        <v>0</v>
      </c>
      <c r="AJ23" s="245">
        <v>0</v>
      </c>
      <c r="AK23" s="245">
        <v>0</v>
      </c>
      <c r="AL23" s="245">
        <v>0</v>
      </c>
      <c r="AM23" s="245">
        <v>0</v>
      </c>
      <c r="AN23" s="245">
        <v>0</v>
      </c>
      <c r="AO23" s="79" t="s">
        <v>157</v>
      </c>
      <c r="AQ23" s="125"/>
      <c r="AR23" s="125"/>
    </row>
    <row r="24" spans="1:44" ht="12" customHeight="1">
      <c r="A24" s="26" t="s">
        <v>130</v>
      </c>
      <c r="B24" s="26">
        <v>3425</v>
      </c>
      <c r="C24" s="79" t="s">
        <v>158</v>
      </c>
      <c r="D24" s="244">
        <v>8</v>
      </c>
      <c r="E24" s="245">
        <v>0</v>
      </c>
      <c r="F24" s="245">
        <v>8</v>
      </c>
      <c r="G24" s="245">
        <v>0</v>
      </c>
      <c r="H24" s="245">
        <v>5</v>
      </c>
      <c r="I24" s="245">
        <v>86</v>
      </c>
      <c r="J24" s="245">
        <v>0</v>
      </c>
      <c r="K24" s="245">
        <v>8</v>
      </c>
      <c r="L24" s="245">
        <v>1</v>
      </c>
      <c r="M24" s="245">
        <v>1</v>
      </c>
      <c r="N24" s="245">
        <v>5</v>
      </c>
      <c r="O24" s="246">
        <f t="shared" si="0"/>
        <v>122</v>
      </c>
      <c r="P24" s="244">
        <v>9</v>
      </c>
      <c r="Q24" s="244">
        <v>0</v>
      </c>
      <c r="R24" s="244">
        <v>0</v>
      </c>
      <c r="S24" s="245">
        <v>0</v>
      </c>
      <c r="T24" s="245">
        <v>8</v>
      </c>
      <c r="U24" s="245">
        <v>0</v>
      </c>
      <c r="V24" s="245">
        <v>0</v>
      </c>
      <c r="W24" s="245">
        <v>8</v>
      </c>
      <c r="X24" s="245">
        <v>8</v>
      </c>
      <c r="Y24" s="245">
        <v>0</v>
      </c>
      <c r="Z24" s="246">
        <f t="shared" si="1"/>
        <v>33</v>
      </c>
      <c r="AA24" s="245">
        <v>8</v>
      </c>
      <c r="AB24" s="245">
        <v>8</v>
      </c>
      <c r="AC24" s="245">
        <v>8</v>
      </c>
      <c r="AD24" s="245">
        <v>8</v>
      </c>
      <c r="AE24" s="245">
        <v>6</v>
      </c>
      <c r="AF24" s="245">
        <v>8</v>
      </c>
      <c r="AG24" s="245">
        <v>0</v>
      </c>
      <c r="AH24" s="245">
        <v>1</v>
      </c>
      <c r="AI24" s="245">
        <v>0</v>
      </c>
      <c r="AJ24" s="245">
        <v>2</v>
      </c>
      <c r="AK24" s="245">
        <v>0</v>
      </c>
      <c r="AL24" s="245">
        <v>0</v>
      </c>
      <c r="AM24" s="245">
        <v>0</v>
      </c>
      <c r="AN24" s="245">
        <v>0</v>
      </c>
      <c r="AO24" s="79" t="s">
        <v>65</v>
      </c>
      <c r="AQ24" s="125"/>
      <c r="AR24" s="125"/>
    </row>
    <row r="25" spans="1:44" ht="12" customHeight="1" thickBot="1">
      <c r="A25" s="26" t="s">
        <v>134</v>
      </c>
      <c r="B25" s="26">
        <v>3441</v>
      </c>
      <c r="C25" s="81" t="s">
        <v>159</v>
      </c>
      <c r="D25" s="249">
        <v>2</v>
      </c>
      <c r="E25" s="250">
        <v>0</v>
      </c>
      <c r="F25" s="250">
        <v>2</v>
      </c>
      <c r="G25" s="250">
        <v>0</v>
      </c>
      <c r="H25" s="250">
        <v>2</v>
      </c>
      <c r="I25" s="250">
        <v>20</v>
      </c>
      <c r="J25" s="250">
        <v>0</v>
      </c>
      <c r="K25" s="250">
        <v>2</v>
      </c>
      <c r="L25" s="250">
        <v>0</v>
      </c>
      <c r="M25" s="250">
        <v>1</v>
      </c>
      <c r="N25" s="250">
        <v>2</v>
      </c>
      <c r="O25" s="251">
        <f t="shared" si="0"/>
        <v>31</v>
      </c>
      <c r="P25" s="249">
        <v>2</v>
      </c>
      <c r="Q25" s="249">
        <v>0</v>
      </c>
      <c r="R25" s="249">
        <v>0</v>
      </c>
      <c r="S25" s="250">
        <v>0</v>
      </c>
      <c r="T25" s="250">
        <v>2</v>
      </c>
      <c r="U25" s="250">
        <v>0</v>
      </c>
      <c r="V25" s="250">
        <v>0</v>
      </c>
      <c r="W25" s="250">
        <v>0</v>
      </c>
      <c r="X25" s="250">
        <v>2</v>
      </c>
      <c r="Y25" s="250">
        <v>8</v>
      </c>
      <c r="Z25" s="251">
        <f t="shared" si="1"/>
        <v>14</v>
      </c>
      <c r="AA25" s="250">
        <v>2</v>
      </c>
      <c r="AB25" s="250">
        <v>2</v>
      </c>
      <c r="AC25" s="250">
        <v>2</v>
      </c>
      <c r="AD25" s="250">
        <v>2</v>
      </c>
      <c r="AE25" s="250">
        <v>12</v>
      </c>
      <c r="AF25" s="250">
        <v>2</v>
      </c>
      <c r="AG25" s="250">
        <v>0</v>
      </c>
      <c r="AH25" s="250">
        <v>0</v>
      </c>
      <c r="AI25" s="250">
        <v>0</v>
      </c>
      <c r="AJ25" s="250">
        <v>0</v>
      </c>
      <c r="AK25" s="250">
        <v>0</v>
      </c>
      <c r="AL25" s="250">
        <v>0</v>
      </c>
      <c r="AM25" s="250">
        <v>0</v>
      </c>
      <c r="AN25" s="250">
        <v>0</v>
      </c>
      <c r="AO25" s="81" t="s">
        <v>160</v>
      </c>
      <c r="AQ25" s="125"/>
      <c r="AR25" s="125"/>
    </row>
    <row r="26" spans="1:44" s="82" customFormat="1" ht="12" customHeight="1" thickBot="1">
      <c r="C26" s="83" t="s">
        <v>18</v>
      </c>
      <c r="D26" s="252">
        <f>SUM(D6:D25)</f>
        <v>140</v>
      </c>
      <c r="E26" s="252">
        <f t="shared" ref="E26:AN26" si="2">SUM(E6:E25)</f>
        <v>4</v>
      </c>
      <c r="F26" s="252">
        <f t="shared" si="2"/>
        <v>154</v>
      </c>
      <c r="G26" s="252">
        <f t="shared" si="2"/>
        <v>27</v>
      </c>
      <c r="H26" s="252">
        <f t="shared" si="2"/>
        <v>134</v>
      </c>
      <c r="I26" s="252">
        <f t="shared" si="2"/>
        <v>2527</v>
      </c>
      <c r="J26" s="252">
        <f t="shared" si="2"/>
        <v>0</v>
      </c>
      <c r="K26" s="252">
        <f t="shared" si="2"/>
        <v>144</v>
      </c>
      <c r="L26" s="252">
        <f t="shared" si="2"/>
        <v>27</v>
      </c>
      <c r="M26" s="252">
        <f t="shared" si="2"/>
        <v>41</v>
      </c>
      <c r="N26" s="252">
        <f t="shared" si="2"/>
        <v>327</v>
      </c>
      <c r="O26" s="253">
        <f t="shared" si="2"/>
        <v>3525</v>
      </c>
      <c r="P26" s="252">
        <f t="shared" si="2"/>
        <v>190</v>
      </c>
      <c r="Q26" s="252">
        <f t="shared" si="2"/>
        <v>9</v>
      </c>
      <c r="R26" s="252">
        <f t="shared" si="2"/>
        <v>6</v>
      </c>
      <c r="S26" s="253">
        <f t="shared" si="2"/>
        <v>29</v>
      </c>
      <c r="T26" s="253">
        <f t="shared" si="2"/>
        <v>59</v>
      </c>
      <c r="U26" s="253">
        <f t="shared" si="2"/>
        <v>0</v>
      </c>
      <c r="V26" s="253">
        <f t="shared" si="2"/>
        <v>1</v>
      </c>
      <c r="W26" s="253">
        <f t="shared" si="2"/>
        <v>36</v>
      </c>
      <c r="X26" s="253">
        <f t="shared" si="2"/>
        <v>80</v>
      </c>
      <c r="Y26" s="253">
        <f t="shared" si="2"/>
        <v>87</v>
      </c>
      <c r="Z26" s="253">
        <f t="shared" si="2"/>
        <v>497</v>
      </c>
      <c r="AA26" s="253">
        <f>SUM(AA6:AA25)</f>
        <v>303</v>
      </c>
      <c r="AB26" s="253">
        <f t="shared" si="2"/>
        <v>170</v>
      </c>
      <c r="AC26" s="253">
        <f t="shared" si="2"/>
        <v>153</v>
      </c>
      <c r="AD26" s="253">
        <f t="shared" si="2"/>
        <v>151</v>
      </c>
      <c r="AE26" s="253">
        <f t="shared" si="2"/>
        <v>579</v>
      </c>
      <c r="AF26" s="253">
        <f t="shared" si="2"/>
        <v>144</v>
      </c>
      <c r="AG26" s="253">
        <f>SUM(AG6:AG25)</f>
        <v>1</v>
      </c>
      <c r="AH26" s="253">
        <f t="shared" si="2"/>
        <v>5</v>
      </c>
      <c r="AI26" s="253">
        <f t="shared" si="2"/>
        <v>13</v>
      </c>
      <c r="AJ26" s="253">
        <f t="shared" ref="AJ26" si="3">SUM(AJ6:AJ25)</f>
        <v>144</v>
      </c>
      <c r="AK26" s="253">
        <f t="shared" si="2"/>
        <v>0</v>
      </c>
      <c r="AL26" s="253">
        <f t="shared" si="2"/>
        <v>13</v>
      </c>
      <c r="AM26" s="253">
        <f t="shared" si="2"/>
        <v>0</v>
      </c>
      <c r="AN26" s="253">
        <f t="shared" si="2"/>
        <v>19</v>
      </c>
      <c r="AO26" s="83" t="s">
        <v>18</v>
      </c>
    </row>
    <row r="27" spans="1:44" ht="12.75" customHeight="1">
      <c r="C27" s="30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30"/>
    </row>
    <row r="28" spans="1:44" ht="16.5" customHeight="1" thickBot="1">
      <c r="C28" s="85" t="s">
        <v>262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62" t="s">
        <v>161</v>
      </c>
    </row>
    <row r="29" spans="1:44" ht="12.75" customHeight="1">
      <c r="C29" s="87"/>
      <c r="D29" s="418" t="s">
        <v>162</v>
      </c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P29" s="407" t="s">
        <v>163</v>
      </c>
      <c r="Q29" s="408"/>
      <c r="R29" s="408"/>
      <c r="S29" s="408"/>
      <c r="T29" s="408"/>
      <c r="U29" s="408"/>
      <c r="V29" s="408"/>
      <c r="W29" s="408"/>
      <c r="X29" s="408"/>
      <c r="Y29" s="408"/>
      <c r="Z29" s="409"/>
      <c r="AA29" s="407" t="s">
        <v>80</v>
      </c>
      <c r="AB29" s="408"/>
      <c r="AC29" s="409"/>
      <c r="AD29" s="64" t="s">
        <v>81</v>
      </c>
      <c r="AE29" s="65"/>
      <c r="AF29" s="65"/>
      <c r="AG29" s="407" t="s">
        <v>265</v>
      </c>
      <c r="AH29" s="408"/>
      <c r="AI29" s="408"/>
      <c r="AJ29" s="408"/>
      <c r="AK29" s="409"/>
      <c r="AL29" s="396" t="s">
        <v>164</v>
      </c>
      <c r="AM29" s="397"/>
      <c r="AN29" s="398"/>
      <c r="AO29" s="87"/>
    </row>
    <row r="30" spans="1:44" ht="12.75" customHeight="1">
      <c r="C30" s="88"/>
      <c r="D30" s="419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20"/>
      <c r="P30" s="404"/>
      <c r="Q30" s="405"/>
      <c r="R30" s="405"/>
      <c r="S30" s="405"/>
      <c r="T30" s="405"/>
      <c r="U30" s="405"/>
      <c r="V30" s="405"/>
      <c r="W30" s="405"/>
      <c r="X30" s="405"/>
      <c r="Y30" s="405"/>
      <c r="Z30" s="420"/>
      <c r="AA30" s="404"/>
      <c r="AB30" s="405"/>
      <c r="AC30" s="406"/>
      <c r="AD30" s="68" t="s">
        <v>83</v>
      </c>
      <c r="AE30" s="69"/>
      <c r="AF30" s="69"/>
      <c r="AG30" s="404" t="s">
        <v>267</v>
      </c>
      <c r="AH30" s="405"/>
      <c r="AI30" s="405"/>
      <c r="AJ30" s="405"/>
      <c r="AK30" s="406"/>
      <c r="AL30" s="399"/>
      <c r="AM30" s="400"/>
      <c r="AN30" s="401"/>
      <c r="AO30" s="88"/>
    </row>
    <row r="31" spans="1:44" ht="12.75" customHeight="1">
      <c r="C31" s="88"/>
      <c r="D31" s="421" t="s">
        <v>165</v>
      </c>
      <c r="E31" s="423" t="s">
        <v>85</v>
      </c>
      <c r="F31" s="423" t="s">
        <v>166</v>
      </c>
      <c r="G31" s="423" t="s">
        <v>87</v>
      </c>
      <c r="H31" s="423" t="s">
        <v>88</v>
      </c>
      <c r="I31" s="423" t="s">
        <v>89</v>
      </c>
      <c r="J31" s="423" t="s">
        <v>90</v>
      </c>
      <c r="K31" s="423" t="s">
        <v>91</v>
      </c>
      <c r="L31" s="423" t="s">
        <v>92</v>
      </c>
      <c r="M31" s="423" t="s">
        <v>93</v>
      </c>
      <c r="N31" s="423" t="s">
        <v>167</v>
      </c>
      <c r="O31" s="425" t="s">
        <v>95</v>
      </c>
      <c r="P31" s="410" t="s">
        <v>96</v>
      </c>
      <c r="Q31" s="411"/>
      <c r="R31" s="68" t="s">
        <v>168</v>
      </c>
      <c r="S31" s="69"/>
      <c r="T31" s="69"/>
      <c r="U31" s="69"/>
      <c r="V31" s="69"/>
      <c r="W31" s="69"/>
      <c r="X31" s="69"/>
      <c r="Y31" s="69"/>
      <c r="Z31" s="89"/>
      <c r="AA31" s="391" t="s">
        <v>98</v>
      </c>
      <c r="AB31" s="391" t="s">
        <v>99</v>
      </c>
      <c r="AC31" s="391" t="s">
        <v>100</v>
      </c>
      <c r="AD31" s="391" t="s">
        <v>101</v>
      </c>
      <c r="AE31" s="391" t="s">
        <v>102</v>
      </c>
      <c r="AF31" s="391" t="s">
        <v>169</v>
      </c>
      <c r="AG31" s="69" t="s">
        <v>104</v>
      </c>
      <c r="AH31" s="69"/>
      <c r="AI31" s="69"/>
      <c r="AJ31" s="391" t="s">
        <v>170</v>
      </c>
      <c r="AK31" s="391" t="s">
        <v>272</v>
      </c>
      <c r="AL31" s="391" t="s">
        <v>105</v>
      </c>
      <c r="AM31" s="394" t="s">
        <v>106</v>
      </c>
      <c r="AN31" s="402" t="s">
        <v>107</v>
      </c>
      <c r="AO31" s="88"/>
    </row>
    <row r="32" spans="1:44" ht="108.75" customHeight="1" thickBot="1">
      <c r="C32" s="72" t="s">
        <v>171</v>
      </c>
      <c r="D32" s="422"/>
      <c r="E32" s="424"/>
      <c r="F32" s="424"/>
      <c r="G32" s="424"/>
      <c r="H32" s="424"/>
      <c r="I32" s="424"/>
      <c r="J32" s="424"/>
      <c r="K32" s="424"/>
      <c r="L32" s="424" t="s">
        <v>25</v>
      </c>
      <c r="M32" s="424" t="s">
        <v>26</v>
      </c>
      <c r="N32" s="424" t="s">
        <v>25</v>
      </c>
      <c r="O32" s="426" t="s">
        <v>27</v>
      </c>
      <c r="P32" s="73" t="s">
        <v>108</v>
      </c>
      <c r="Q32" s="73" t="s">
        <v>109</v>
      </c>
      <c r="R32" s="75" t="s">
        <v>110</v>
      </c>
      <c r="S32" s="75" t="s">
        <v>172</v>
      </c>
      <c r="T32" s="75" t="s">
        <v>173</v>
      </c>
      <c r="U32" s="75" t="s">
        <v>113</v>
      </c>
      <c r="V32" s="76" t="s">
        <v>114</v>
      </c>
      <c r="W32" s="75" t="s">
        <v>174</v>
      </c>
      <c r="X32" s="75" t="s">
        <v>116</v>
      </c>
      <c r="Y32" s="75" t="s">
        <v>117</v>
      </c>
      <c r="Z32" s="90" t="s">
        <v>27</v>
      </c>
      <c r="AA32" s="392"/>
      <c r="AB32" s="392"/>
      <c r="AC32" s="392"/>
      <c r="AD32" s="392"/>
      <c r="AE32" s="392"/>
      <c r="AF32" s="392"/>
      <c r="AG32" s="77" t="s">
        <v>175</v>
      </c>
      <c r="AH32" s="77" t="s">
        <v>176</v>
      </c>
      <c r="AI32" s="77" t="s">
        <v>120</v>
      </c>
      <c r="AJ32" s="392"/>
      <c r="AK32" s="392"/>
      <c r="AL32" s="393"/>
      <c r="AM32" s="395"/>
      <c r="AN32" s="403"/>
      <c r="AO32" s="72" t="s">
        <v>171</v>
      </c>
    </row>
    <row r="33" spans="1:49" ht="12" customHeight="1">
      <c r="A33" s="26" t="s">
        <v>121</v>
      </c>
      <c r="B33" s="26">
        <v>2201</v>
      </c>
      <c r="C33" s="78" t="s">
        <v>122</v>
      </c>
      <c r="D33" s="254">
        <v>19</v>
      </c>
      <c r="E33" s="254">
        <v>3</v>
      </c>
      <c r="F33" s="254">
        <v>19</v>
      </c>
      <c r="G33" s="254">
        <v>7</v>
      </c>
      <c r="H33" s="254">
        <v>24</v>
      </c>
      <c r="I33" s="254">
        <v>390</v>
      </c>
      <c r="J33" s="254">
        <v>0</v>
      </c>
      <c r="K33" s="254">
        <v>21</v>
      </c>
      <c r="L33" s="254">
        <v>4</v>
      </c>
      <c r="M33" s="254">
        <v>2</v>
      </c>
      <c r="N33" s="254">
        <v>49</v>
      </c>
      <c r="O33" s="255">
        <f t="shared" ref="O33:O52" si="4">SUM(D33:N33)</f>
        <v>538</v>
      </c>
      <c r="P33" s="254">
        <v>28</v>
      </c>
      <c r="Q33" s="254">
        <v>0</v>
      </c>
      <c r="R33" s="254">
        <v>0</v>
      </c>
      <c r="S33" s="254">
        <v>0</v>
      </c>
      <c r="T33" s="254">
        <v>0</v>
      </c>
      <c r="U33" s="254">
        <v>0</v>
      </c>
      <c r="V33" s="256">
        <v>0</v>
      </c>
      <c r="W33" s="254">
        <v>0</v>
      </c>
      <c r="X33" s="257">
        <v>4</v>
      </c>
      <c r="Y33" s="254">
        <v>0</v>
      </c>
      <c r="Z33" s="258">
        <f t="shared" ref="Z33:Z52" si="5">SUM(P33:Y33)</f>
        <v>32</v>
      </c>
      <c r="AA33" s="254">
        <v>62</v>
      </c>
      <c r="AB33" s="254">
        <v>20</v>
      </c>
      <c r="AC33" s="254">
        <v>20</v>
      </c>
      <c r="AD33" s="254">
        <v>20</v>
      </c>
      <c r="AE33" s="254">
        <v>58</v>
      </c>
      <c r="AF33" s="254">
        <v>18</v>
      </c>
      <c r="AG33" s="254">
        <v>0</v>
      </c>
      <c r="AH33" s="254">
        <v>0</v>
      </c>
      <c r="AI33" s="254">
        <v>3</v>
      </c>
      <c r="AJ33" s="254">
        <v>21</v>
      </c>
      <c r="AK33" s="254">
        <v>0</v>
      </c>
      <c r="AL33" s="254">
        <v>3</v>
      </c>
      <c r="AM33" s="254">
        <v>0</v>
      </c>
      <c r="AN33" s="259">
        <v>4</v>
      </c>
      <c r="AO33" s="78" t="s">
        <v>177</v>
      </c>
    </row>
    <row r="34" spans="1:49" ht="12" customHeight="1">
      <c r="A34" s="26" t="s">
        <v>123</v>
      </c>
      <c r="B34" s="26">
        <v>2202</v>
      </c>
      <c r="C34" s="79" t="s">
        <v>124</v>
      </c>
      <c r="D34" s="260">
        <v>18</v>
      </c>
      <c r="E34" s="261">
        <v>1</v>
      </c>
      <c r="F34" s="261">
        <v>19</v>
      </c>
      <c r="G34" s="261">
        <v>3</v>
      </c>
      <c r="H34" s="261">
        <v>10</v>
      </c>
      <c r="I34" s="261">
        <v>268</v>
      </c>
      <c r="J34" s="261">
        <v>0</v>
      </c>
      <c r="K34" s="261">
        <v>16</v>
      </c>
      <c r="L34" s="261">
        <v>3</v>
      </c>
      <c r="M34" s="261">
        <v>2</v>
      </c>
      <c r="N34" s="261">
        <v>20</v>
      </c>
      <c r="O34" s="262">
        <f t="shared" si="4"/>
        <v>360</v>
      </c>
      <c r="P34" s="260">
        <v>23</v>
      </c>
      <c r="Q34" s="260">
        <v>1</v>
      </c>
      <c r="R34" s="261">
        <v>1</v>
      </c>
      <c r="S34" s="261">
        <v>9</v>
      </c>
      <c r="T34" s="261">
        <v>12</v>
      </c>
      <c r="U34" s="261">
        <v>0</v>
      </c>
      <c r="V34" s="261">
        <v>0</v>
      </c>
      <c r="W34" s="261">
        <v>4</v>
      </c>
      <c r="X34" s="261">
        <v>13</v>
      </c>
      <c r="Y34" s="261">
        <v>4</v>
      </c>
      <c r="Z34" s="262">
        <f t="shared" si="5"/>
        <v>67</v>
      </c>
      <c r="AA34" s="261">
        <v>51</v>
      </c>
      <c r="AB34" s="261">
        <v>20</v>
      </c>
      <c r="AC34" s="261">
        <v>19</v>
      </c>
      <c r="AD34" s="261">
        <v>20</v>
      </c>
      <c r="AE34" s="261">
        <v>40</v>
      </c>
      <c r="AF34" s="261">
        <v>19</v>
      </c>
      <c r="AG34" s="261">
        <v>0</v>
      </c>
      <c r="AH34" s="261">
        <v>0</v>
      </c>
      <c r="AI34" s="261">
        <v>0</v>
      </c>
      <c r="AJ34" s="261">
        <v>9</v>
      </c>
      <c r="AK34" s="261">
        <v>0</v>
      </c>
      <c r="AL34" s="261">
        <v>3</v>
      </c>
      <c r="AM34" s="261">
        <v>0</v>
      </c>
      <c r="AN34" s="261">
        <v>1</v>
      </c>
      <c r="AO34" s="79" t="s">
        <v>124</v>
      </c>
    </row>
    <row r="35" spans="1:49" ht="12" customHeight="1">
      <c r="A35" s="26" t="s">
        <v>125</v>
      </c>
      <c r="B35" s="26">
        <v>2203</v>
      </c>
      <c r="C35" s="79" t="s">
        <v>178</v>
      </c>
      <c r="D35" s="260">
        <v>4</v>
      </c>
      <c r="E35" s="261">
        <v>3</v>
      </c>
      <c r="F35" s="261">
        <v>5</v>
      </c>
      <c r="G35" s="261">
        <v>4</v>
      </c>
      <c r="H35" s="261">
        <v>4</v>
      </c>
      <c r="I35" s="261">
        <v>140</v>
      </c>
      <c r="J35" s="261">
        <v>0</v>
      </c>
      <c r="K35" s="261">
        <v>7</v>
      </c>
      <c r="L35" s="261">
        <v>1</v>
      </c>
      <c r="M35" s="261">
        <v>0</v>
      </c>
      <c r="N35" s="261">
        <v>19</v>
      </c>
      <c r="O35" s="262">
        <f t="shared" si="4"/>
        <v>187</v>
      </c>
      <c r="P35" s="260">
        <v>9</v>
      </c>
      <c r="Q35" s="260">
        <v>0</v>
      </c>
      <c r="R35" s="261">
        <v>0</v>
      </c>
      <c r="S35" s="261">
        <v>4</v>
      </c>
      <c r="T35" s="261">
        <v>4</v>
      </c>
      <c r="U35" s="261">
        <v>0</v>
      </c>
      <c r="V35" s="261">
        <v>0</v>
      </c>
      <c r="W35" s="261">
        <v>0</v>
      </c>
      <c r="X35" s="261">
        <v>4</v>
      </c>
      <c r="Y35" s="261">
        <v>0</v>
      </c>
      <c r="Z35" s="262">
        <f t="shared" si="5"/>
        <v>21</v>
      </c>
      <c r="AA35" s="261">
        <v>10</v>
      </c>
      <c r="AB35" s="261">
        <v>8</v>
      </c>
      <c r="AC35" s="261">
        <v>5</v>
      </c>
      <c r="AD35" s="261">
        <v>5</v>
      </c>
      <c r="AE35" s="261">
        <v>15</v>
      </c>
      <c r="AF35" s="261">
        <v>5</v>
      </c>
      <c r="AG35" s="261">
        <v>0</v>
      </c>
      <c r="AH35" s="261">
        <v>0</v>
      </c>
      <c r="AI35" s="261">
        <v>1</v>
      </c>
      <c r="AJ35" s="261">
        <v>12</v>
      </c>
      <c r="AK35" s="261">
        <v>0</v>
      </c>
      <c r="AL35" s="261">
        <v>0</v>
      </c>
      <c r="AM35" s="261">
        <v>0</v>
      </c>
      <c r="AN35" s="261">
        <v>2</v>
      </c>
      <c r="AO35" s="79" t="s">
        <v>178</v>
      </c>
    </row>
    <row r="36" spans="1:49" ht="12" customHeight="1">
      <c r="A36" s="26" t="s">
        <v>121</v>
      </c>
      <c r="B36" s="26">
        <v>2204</v>
      </c>
      <c r="C36" s="79" t="s">
        <v>179</v>
      </c>
      <c r="D36" s="263">
        <v>0</v>
      </c>
      <c r="E36" s="264">
        <v>0</v>
      </c>
      <c r="F36" s="264">
        <v>0</v>
      </c>
      <c r="G36" s="264">
        <v>0</v>
      </c>
      <c r="H36" s="264">
        <v>0</v>
      </c>
      <c r="I36" s="264">
        <v>0</v>
      </c>
      <c r="J36" s="264">
        <v>0</v>
      </c>
      <c r="K36" s="264">
        <v>0</v>
      </c>
      <c r="L36" s="264">
        <v>0</v>
      </c>
      <c r="M36" s="264">
        <v>0</v>
      </c>
      <c r="N36" s="264">
        <v>0</v>
      </c>
      <c r="O36" s="262">
        <f t="shared" si="4"/>
        <v>0</v>
      </c>
      <c r="P36" s="263">
        <v>0</v>
      </c>
      <c r="Q36" s="263">
        <v>0</v>
      </c>
      <c r="R36" s="264">
        <v>0</v>
      </c>
      <c r="S36" s="264">
        <v>0</v>
      </c>
      <c r="T36" s="264">
        <v>0</v>
      </c>
      <c r="U36" s="264">
        <v>0</v>
      </c>
      <c r="V36" s="264">
        <v>0</v>
      </c>
      <c r="W36" s="264">
        <v>0</v>
      </c>
      <c r="X36" s="264">
        <v>0</v>
      </c>
      <c r="Y36" s="264">
        <v>0</v>
      </c>
      <c r="Z36" s="262">
        <f t="shared" si="5"/>
        <v>0</v>
      </c>
      <c r="AA36" s="264">
        <v>0</v>
      </c>
      <c r="AB36" s="264">
        <v>0</v>
      </c>
      <c r="AC36" s="264">
        <v>0</v>
      </c>
      <c r="AD36" s="264">
        <v>0</v>
      </c>
      <c r="AE36" s="264">
        <v>0</v>
      </c>
      <c r="AF36" s="264">
        <v>0</v>
      </c>
      <c r="AG36" s="264">
        <v>0</v>
      </c>
      <c r="AH36" s="264">
        <v>0</v>
      </c>
      <c r="AI36" s="264">
        <v>0</v>
      </c>
      <c r="AJ36" s="264">
        <v>0</v>
      </c>
      <c r="AK36" s="264">
        <v>0</v>
      </c>
      <c r="AL36" s="264">
        <v>0</v>
      </c>
      <c r="AM36" s="264">
        <v>0</v>
      </c>
      <c r="AN36" s="264">
        <v>0</v>
      </c>
      <c r="AO36" s="79" t="s">
        <v>179</v>
      </c>
      <c r="AQ36" s="124"/>
      <c r="AR36" s="125"/>
      <c r="AS36" s="125"/>
      <c r="AT36" s="125"/>
      <c r="AU36" s="125"/>
      <c r="AV36" s="125"/>
      <c r="AW36" s="125"/>
    </row>
    <row r="37" spans="1:49" ht="12" customHeight="1">
      <c r="A37" s="26" t="s">
        <v>130</v>
      </c>
      <c r="B37" s="26">
        <v>2205</v>
      </c>
      <c r="C37" s="79" t="s">
        <v>180</v>
      </c>
      <c r="D37" s="260">
        <v>6</v>
      </c>
      <c r="E37" s="261">
        <v>0</v>
      </c>
      <c r="F37" s="261">
        <v>6</v>
      </c>
      <c r="G37" s="261">
        <v>1</v>
      </c>
      <c r="H37" s="261">
        <v>8</v>
      </c>
      <c r="I37" s="261">
        <v>88</v>
      </c>
      <c r="J37" s="261">
        <v>0</v>
      </c>
      <c r="K37" s="261">
        <v>6</v>
      </c>
      <c r="L37" s="261">
        <v>1</v>
      </c>
      <c r="M37" s="261">
        <v>0</v>
      </c>
      <c r="N37" s="261">
        <v>19</v>
      </c>
      <c r="O37" s="262">
        <f t="shared" si="4"/>
        <v>135</v>
      </c>
      <c r="P37" s="260">
        <v>10</v>
      </c>
      <c r="Q37" s="260">
        <v>1</v>
      </c>
      <c r="R37" s="261">
        <v>0</v>
      </c>
      <c r="S37" s="261">
        <v>0</v>
      </c>
      <c r="T37" s="261">
        <v>1</v>
      </c>
      <c r="U37" s="261">
        <v>0</v>
      </c>
      <c r="V37" s="261">
        <v>0</v>
      </c>
      <c r="W37" s="261">
        <v>0</v>
      </c>
      <c r="X37" s="261">
        <v>7</v>
      </c>
      <c r="Y37" s="261">
        <v>0</v>
      </c>
      <c r="Z37" s="262">
        <f t="shared" si="5"/>
        <v>19</v>
      </c>
      <c r="AA37" s="261">
        <v>6</v>
      </c>
      <c r="AB37" s="261">
        <v>6</v>
      </c>
      <c r="AC37" s="261">
        <v>6</v>
      </c>
      <c r="AD37" s="261">
        <v>6</v>
      </c>
      <c r="AE37" s="261">
        <v>10</v>
      </c>
      <c r="AF37" s="261">
        <v>6</v>
      </c>
      <c r="AG37" s="261">
        <v>0</v>
      </c>
      <c r="AH37" s="261">
        <v>1</v>
      </c>
      <c r="AI37" s="261">
        <v>1</v>
      </c>
      <c r="AJ37" s="261">
        <v>5</v>
      </c>
      <c r="AK37" s="261">
        <v>0</v>
      </c>
      <c r="AL37" s="261">
        <v>0</v>
      </c>
      <c r="AM37" s="261">
        <v>0</v>
      </c>
      <c r="AN37" s="261">
        <v>1</v>
      </c>
      <c r="AO37" s="79" t="s">
        <v>180</v>
      </c>
      <c r="AQ37" s="125"/>
      <c r="AR37" s="125"/>
      <c r="AS37" s="125"/>
      <c r="AT37" s="125"/>
      <c r="AU37" s="125"/>
      <c r="AV37" s="125"/>
      <c r="AW37" s="125"/>
    </row>
    <row r="38" spans="1:49" ht="12" customHeight="1">
      <c r="A38" s="26" t="s">
        <v>130</v>
      </c>
      <c r="B38" s="26">
        <v>2206</v>
      </c>
      <c r="C38" s="79" t="s">
        <v>181</v>
      </c>
      <c r="D38" s="260">
        <v>6</v>
      </c>
      <c r="E38" s="261">
        <v>1</v>
      </c>
      <c r="F38" s="261">
        <v>6</v>
      </c>
      <c r="G38" s="261">
        <v>1</v>
      </c>
      <c r="H38" s="261">
        <v>4</v>
      </c>
      <c r="I38" s="261">
        <v>104</v>
      </c>
      <c r="J38" s="261">
        <v>0</v>
      </c>
      <c r="K38" s="261">
        <v>7</v>
      </c>
      <c r="L38" s="261">
        <v>1</v>
      </c>
      <c r="M38" s="261">
        <v>2</v>
      </c>
      <c r="N38" s="261">
        <v>8</v>
      </c>
      <c r="O38" s="262">
        <f t="shared" si="4"/>
        <v>140</v>
      </c>
      <c r="P38" s="260">
        <v>13</v>
      </c>
      <c r="Q38" s="260">
        <v>0</v>
      </c>
      <c r="R38" s="261">
        <v>1</v>
      </c>
      <c r="S38" s="261">
        <v>0</v>
      </c>
      <c r="T38" s="261">
        <v>0</v>
      </c>
      <c r="U38" s="261">
        <v>0</v>
      </c>
      <c r="V38" s="261">
        <v>0</v>
      </c>
      <c r="W38" s="261">
        <v>0</v>
      </c>
      <c r="X38" s="261">
        <v>1</v>
      </c>
      <c r="Y38" s="261">
        <v>0</v>
      </c>
      <c r="Z38" s="262">
        <f t="shared" si="5"/>
        <v>15</v>
      </c>
      <c r="AA38" s="261">
        <v>11</v>
      </c>
      <c r="AB38" s="261">
        <v>6</v>
      </c>
      <c r="AC38" s="261">
        <v>6</v>
      </c>
      <c r="AD38" s="261">
        <v>6</v>
      </c>
      <c r="AE38" s="261">
        <v>13</v>
      </c>
      <c r="AF38" s="261">
        <v>6</v>
      </c>
      <c r="AG38" s="261">
        <v>0</v>
      </c>
      <c r="AH38" s="261">
        <v>0</v>
      </c>
      <c r="AI38" s="261">
        <v>0</v>
      </c>
      <c r="AJ38" s="261">
        <v>4</v>
      </c>
      <c r="AK38" s="261">
        <v>0</v>
      </c>
      <c r="AL38" s="261">
        <v>1</v>
      </c>
      <c r="AM38" s="261">
        <v>0</v>
      </c>
      <c r="AN38" s="261">
        <v>0</v>
      </c>
      <c r="AO38" s="79" t="s">
        <v>182</v>
      </c>
      <c r="AQ38" s="125"/>
      <c r="AR38" s="125"/>
      <c r="AS38" s="125"/>
      <c r="AT38" s="125"/>
      <c r="AU38" s="125"/>
      <c r="AV38" s="125"/>
      <c r="AW38" s="125"/>
    </row>
    <row r="39" spans="1:49" ht="12" customHeight="1">
      <c r="A39" s="26" t="s">
        <v>134</v>
      </c>
      <c r="B39" s="26">
        <v>2207</v>
      </c>
      <c r="C39" s="79" t="s">
        <v>183</v>
      </c>
      <c r="D39" s="260">
        <v>2</v>
      </c>
      <c r="E39" s="261">
        <v>0</v>
      </c>
      <c r="F39" s="261">
        <v>2</v>
      </c>
      <c r="G39" s="261">
        <v>1</v>
      </c>
      <c r="H39" s="261">
        <v>6</v>
      </c>
      <c r="I39" s="261">
        <v>46</v>
      </c>
      <c r="J39" s="261">
        <v>0</v>
      </c>
      <c r="K39" s="261">
        <v>2</v>
      </c>
      <c r="L39" s="261">
        <v>1</v>
      </c>
      <c r="M39" s="261">
        <v>1</v>
      </c>
      <c r="N39" s="261">
        <v>3</v>
      </c>
      <c r="O39" s="262">
        <f t="shared" si="4"/>
        <v>64</v>
      </c>
      <c r="P39" s="260">
        <v>4</v>
      </c>
      <c r="Q39" s="260">
        <v>0</v>
      </c>
      <c r="R39" s="261">
        <v>0</v>
      </c>
      <c r="S39" s="261">
        <v>0</v>
      </c>
      <c r="T39" s="261">
        <v>1</v>
      </c>
      <c r="U39" s="261">
        <v>0</v>
      </c>
      <c r="V39" s="261">
        <v>0</v>
      </c>
      <c r="W39" s="261">
        <v>0</v>
      </c>
      <c r="X39" s="261">
        <v>1</v>
      </c>
      <c r="Y39" s="261">
        <v>0</v>
      </c>
      <c r="Z39" s="262">
        <f t="shared" si="5"/>
        <v>6</v>
      </c>
      <c r="AA39" s="261">
        <v>5</v>
      </c>
      <c r="AB39" s="261">
        <v>5</v>
      </c>
      <c r="AC39" s="261">
        <v>2</v>
      </c>
      <c r="AD39" s="261">
        <v>2</v>
      </c>
      <c r="AE39" s="261">
        <v>6</v>
      </c>
      <c r="AF39" s="261">
        <v>2</v>
      </c>
      <c r="AG39" s="261">
        <v>0</v>
      </c>
      <c r="AH39" s="261">
        <v>0</v>
      </c>
      <c r="AI39" s="261">
        <v>0</v>
      </c>
      <c r="AJ39" s="261">
        <v>0</v>
      </c>
      <c r="AK39" s="261">
        <v>0</v>
      </c>
      <c r="AL39" s="261">
        <v>0</v>
      </c>
      <c r="AM39" s="261">
        <v>0</v>
      </c>
      <c r="AN39" s="261">
        <v>0</v>
      </c>
      <c r="AO39" s="79" t="s">
        <v>183</v>
      </c>
      <c r="AQ39" s="124"/>
      <c r="AR39" s="125"/>
      <c r="AS39" s="125"/>
      <c r="AT39" s="125"/>
      <c r="AU39" s="125"/>
      <c r="AV39" s="125"/>
      <c r="AW39" s="125"/>
    </row>
    <row r="40" spans="1:49" ht="12" customHeight="1">
      <c r="A40" s="26" t="s">
        <v>121</v>
      </c>
      <c r="B40" s="26">
        <v>2208</v>
      </c>
      <c r="C40" s="79" t="s">
        <v>56</v>
      </c>
      <c r="D40" s="260">
        <v>4</v>
      </c>
      <c r="E40" s="261">
        <v>0</v>
      </c>
      <c r="F40" s="261">
        <v>4</v>
      </c>
      <c r="G40" s="261">
        <v>1</v>
      </c>
      <c r="H40" s="261">
        <v>2</v>
      </c>
      <c r="I40" s="261">
        <v>82</v>
      </c>
      <c r="J40" s="261">
        <v>0</v>
      </c>
      <c r="K40" s="261">
        <v>4</v>
      </c>
      <c r="L40" s="261">
        <v>1</v>
      </c>
      <c r="M40" s="261">
        <v>1</v>
      </c>
      <c r="N40" s="261">
        <v>9</v>
      </c>
      <c r="O40" s="262">
        <f t="shared" si="4"/>
        <v>108</v>
      </c>
      <c r="P40" s="260">
        <v>5</v>
      </c>
      <c r="Q40" s="260">
        <v>0</v>
      </c>
      <c r="R40" s="261">
        <v>0</v>
      </c>
      <c r="S40" s="261">
        <v>0</v>
      </c>
      <c r="T40" s="261">
        <v>0</v>
      </c>
      <c r="U40" s="261">
        <v>0</v>
      </c>
      <c r="V40" s="261">
        <v>0</v>
      </c>
      <c r="W40" s="261">
        <v>0</v>
      </c>
      <c r="X40" s="261">
        <v>0</v>
      </c>
      <c r="Y40" s="261">
        <v>0</v>
      </c>
      <c r="Z40" s="262">
        <f t="shared" si="5"/>
        <v>5</v>
      </c>
      <c r="AA40" s="261">
        <v>12</v>
      </c>
      <c r="AB40" s="261">
        <v>4</v>
      </c>
      <c r="AC40" s="261">
        <v>4</v>
      </c>
      <c r="AD40" s="261">
        <v>4</v>
      </c>
      <c r="AE40" s="261">
        <v>12</v>
      </c>
      <c r="AF40" s="261">
        <v>4</v>
      </c>
      <c r="AG40" s="261">
        <v>0</v>
      </c>
      <c r="AH40" s="261">
        <v>0</v>
      </c>
      <c r="AI40" s="261">
        <v>0</v>
      </c>
      <c r="AJ40" s="261">
        <v>1</v>
      </c>
      <c r="AK40" s="261">
        <v>0</v>
      </c>
      <c r="AL40" s="261">
        <v>1</v>
      </c>
      <c r="AM40" s="261">
        <v>0</v>
      </c>
      <c r="AN40" s="261">
        <v>1</v>
      </c>
      <c r="AO40" s="79" t="s">
        <v>56</v>
      </c>
      <c r="AQ40" s="125"/>
      <c r="AR40" s="125"/>
      <c r="AS40" s="125"/>
      <c r="AT40" s="125"/>
      <c r="AU40" s="125"/>
      <c r="AV40" s="125"/>
      <c r="AW40" s="125"/>
    </row>
    <row r="41" spans="1:49" ht="12" customHeight="1">
      <c r="A41" s="26" t="s">
        <v>134</v>
      </c>
      <c r="B41" s="26">
        <v>2209</v>
      </c>
      <c r="C41" s="79" t="s">
        <v>184</v>
      </c>
      <c r="D41" s="260">
        <v>4</v>
      </c>
      <c r="E41" s="261">
        <v>0</v>
      </c>
      <c r="F41" s="261">
        <v>4</v>
      </c>
      <c r="G41" s="261">
        <v>0</v>
      </c>
      <c r="H41" s="261">
        <v>4</v>
      </c>
      <c r="I41" s="261">
        <v>51</v>
      </c>
      <c r="J41" s="261">
        <v>0</v>
      </c>
      <c r="K41" s="261">
        <v>2</v>
      </c>
      <c r="L41" s="261">
        <v>1</v>
      </c>
      <c r="M41" s="261">
        <v>1</v>
      </c>
      <c r="N41" s="261">
        <v>7</v>
      </c>
      <c r="O41" s="262">
        <f t="shared" si="4"/>
        <v>74</v>
      </c>
      <c r="P41" s="260">
        <v>3</v>
      </c>
      <c r="Q41" s="260">
        <v>1</v>
      </c>
      <c r="R41" s="261">
        <v>0</v>
      </c>
      <c r="S41" s="261">
        <v>2</v>
      </c>
      <c r="T41" s="261">
        <v>0</v>
      </c>
      <c r="U41" s="261">
        <v>0</v>
      </c>
      <c r="V41" s="261">
        <v>0</v>
      </c>
      <c r="W41" s="261">
        <v>0</v>
      </c>
      <c r="X41" s="261">
        <v>0</v>
      </c>
      <c r="Y41" s="261">
        <v>0</v>
      </c>
      <c r="Z41" s="262">
        <f t="shared" si="5"/>
        <v>6</v>
      </c>
      <c r="AA41" s="261">
        <v>6</v>
      </c>
      <c r="AB41" s="261">
        <v>6</v>
      </c>
      <c r="AC41" s="261">
        <v>4</v>
      </c>
      <c r="AD41" s="261">
        <v>4</v>
      </c>
      <c r="AE41" s="261">
        <v>9</v>
      </c>
      <c r="AF41" s="261">
        <v>4</v>
      </c>
      <c r="AG41" s="261">
        <v>0</v>
      </c>
      <c r="AH41" s="261">
        <v>0</v>
      </c>
      <c r="AI41" s="261">
        <v>0</v>
      </c>
      <c r="AJ41" s="261">
        <v>2</v>
      </c>
      <c r="AK41" s="261">
        <v>0</v>
      </c>
      <c r="AL41" s="261">
        <v>0</v>
      </c>
      <c r="AM41" s="261">
        <v>0</v>
      </c>
      <c r="AN41" s="261">
        <v>0</v>
      </c>
      <c r="AO41" s="79" t="s">
        <v>184</v>
      </c>
      <c r="AQ41" s="125"/>
      <c r="AR41" s="125"/>
      <c r="AS41" s="125"/>
      <c r="AT41" s="125"/>
      <c r="AU41" s="125"/>
      <c r="AV41" s="125"/>
      <c r="AW41" s="125"/>
    </row>
    <row r="42" spans="1:49" ht="12" customHeight="1">
      <c r="A42" s="26" t="s">
        <v>141</v>
      </c>
      <c r="B42" s="26">
        <v>2210</v>
      </c>
      <c r="C42" s="79" t="s">
        <v>185</v>
      </c>
      <c r="D42" s="260">
        <v>3</v>
      </c>
      <c r="E42" s="261">
        <v>0</v>
      </c>
      <c r="F42" s="261">
        <v>3</v>
      </c>
      <c r="G42" s="261">
        <v>1</v>
      </c>
      <c r="H42" s="261">
        <v>2</v>
      </c>
      <c r="I42" s="261">
        <v>57</v>
      </c>
      <c r="J42" s="261">
        <v>0</v>
      </c>
      <c r="K42" s="261">
        <v>3</v>
      </c>
      <c r="L42" s="261">
        <v>0</v>
      </c>
      <c r="M42" s="261">
        <v>0</v>
      </c>
      <c r="N42" s="261">
        <v>1</v>
      </c>
      <c r="O42" s="262">
        <f t="shared" si="4"/>
        <v>70</v>
      </c>
      <c r="P42" s="260">
        <v>4</v>
      </c>
      <c r="Q42" s="260">
        <v>0</v>
      </c>
      <c r="R42" s="261">
        <v>1</v>
      </c>
      <c r="S42" s="261">
        <v>2</v>
      </c>
      <c r="T42" s="261">
        <v>3</v>
      </c>
      <c r="U42" s="261">
        <v>0</v>
      </c>
      <c r="V42" s="261">
        <v>0</v>
      </c>
      <c r="W42" s="261">
        <v>0</v>
      </c>
      <c r="X42" s="261">
        <v>0</v>
      </c>
      <c r="Y42" s="261">
        <v>7</v>
      </c>
      <c r="Z42" s="262">
        <f t="shared" si="5"/>
        <v>17</v>
      </c>
      <c r="AA42" s="261">
        <v>3</v>
      </c>
      <c r="AB42" s="261">
        <v>3</v>
      </c>
      <c r="AC42" s="261">
        <v>3</v>
      </c>
      <c r="AD42" s="261">
        <v>3</v>
      </c>
      <c r="AE42" s="261">
        <v>9</v>
      </c>
      <c r="AF42" s="261">
        <v>3</v>
      </c>
      <c r="AG42" s="261">
        <v>0</v>
      </c>
      <c r="AH42" s="261">
        <v>0</v>
      </c>
      <c r="AI42" s="261">
        <v>0</v>
      </c>
      <c r="AJ42" s="261">
        <v>2</v>
      </c>
      <c r="AK42" s="261">
        <v>0</v>
      </c>
      <c r="AL42" s="261">
        <v>0</v>
      </c>
      <c r="AM42" s="261">
        <v>0</v>
      </c>
      <c r="AN42" s="261">
        <v>0</v>
      </c>
      <c r="AO42" s="79" t="s">
        <v>186</v>
      </c>
      <c r="AQ42" s="124"/>
      <c r="AR42" s="125"/>
      <c r="AS42" s="125"/>
      <c r="AT42" s="125"/>
      <c r="AU42" s="125"/>
      <c r="AV42" s="125"/>
      <c r="AW42" s="125"/>
    </row>
    <row r="43" spans="1:49" ht="12" customHeight="1">
      <c r="A43" s="26" t="s">
        <v>141</v>
      </c>
      <c r="B43" s="26">
        <v>3327</v>
      </c>
      <c r="C43" s="79" t="s">
        <v>187</v>
      </c>
      <c r="D43" s="260">
        <v>2</v>
      </c>
      <c r="E43" s="261">
        <v>0</v>
      </c>
      <c r="F43" s="261">
        <v>2</v>
      </c>
      <c r="G43" s="261">
        <v>0</v>
      </c>
      <c r="H43" s="261">
        <v>2</v>
      </c>
      <c r="I43" s="261">
        <v>35</v>
      </c>
      <c r="J43" s="261">
        <v>0</v>
      </c>
      <c r="K43" s="261">
        <v>2</v>
      </c>
      <c r="L43" s="261">
        <v>0</v>
      </c>
      <c r="M43" s="261">
        <v>0</v>
      </c>
      <c r="N43" s="261">
        <v>0</v>
      </c>
      <c r="O43" s="262">
        <f t="shared" si="4"/>
        <v>43</v>
      </c>
      <c r="P43" s="260">
        <v>2</v>
      </c>
      <c r="Q43" s="260">
        <v>0</v>
      </c>
      <c r="R43" s="261">
        <v>0</v>
      </c>
      <c r="S43" s="261">
        <v>0</v>
      </c>
      <c r="T43" s="261">
        <v>0</v>
      </c>
      <c r="U43" s="261">
        <v>0</v>
      </c>
      <c r="V43" s="261">
        <v>0</v>
      </c>
      <c r="W43" s="261">
        <v>0</v>
      </c>
      <c r="X43" s="261">
        <v>0</v>
      </c>
      <c r="Y43" s="261">
        <v>0</v>
      </c>
      <c r="Z43" s="262">
        <f t="shared" si="5"/>
        <v>2</v>
      </c>
      <c r="AA43" s="261">
        <v>4</v>
      </c>
      <c r="AB43" s="261">
        <v>2</v>
      </c>
      <c r="AC43" s="261">
        <v>2</v>
      </c>
      <c r="AD43" s="261">
        <v>2</v>
      </c>
      <c r="AE43" s="261">
        <v>6</v>
      </c>
      <c r="AF43" s="261">
        <v>2</v>
      </c>
      <c r="AG43" s="261">
        <v>0</v>
      </c>
      <c r="AH43" s="261">
        <v>0</v>
      </c>
      <c r="AI43" s="261">
        <v>0</v>
      </c>
      <c r="AJ43" s="261">
        <v>0</v>
      </c>
      <c r="AK43" s="261">
        <v>0</v>
      </c>
      <c r="AL43" s="261">
        <v>0</v>
      </c>
      <c r="AM43" s="261">
        <v>0</v>
      </c>
      <c r="AN43" s="261">
        <v>0</v>
      </c>
      <c r="AO43" s="79" t="s">
        <v>187</v>
      </c>
      <c r="AQ43" s="125"/>
      <c r="AR43" s="125"/>
      <c r="AS43" s="125"/>
      <c r="AT43" s="125"/>
      <c r="AU43" s="125"/>
      <c r="AV43" s="125"/>
      <c r="AW43" s="125"/>
    </row>
    <row r="44" spans="1:49" ht="12" customHeight="1">
      <c r="A44" s="26" t="s">
        <v>141</v>
      </c>
      <c r="B44" s="26">
        <v>3341</v>
      </c>
      <c r="C44" s="79" t="s">
        <v>147</v>
      </c>
      <c r="D44" s="260">
        <v>1</v>
      </c>
      <c r="E44" s="261">
        <v>0</v>
      </c>
      <c r="F44" s="261">
        <v>1</v>
      </c>
      <c r="G44" s="261">
        <v>1</v>
      </c>
      <c r="H44" s="261">
        <v>0</v>
      </c>
      <c r="I44" s="261">
        <v>31</v>
      </c>
      <c r="J44" s="261">
        <v>0</v>
      </c>
      <c r="K44" s="261">
        <v>0</v>
      </c>
      <c r="L44" s="261">
        <v>1</v>
      </c>
      <c r="M44" s="261">
        <v>1</v>
      </c>
      <c r="N44" s="261">
        <v>2</v>
      </c>
      <c r="O44" s="262">
        <f t="shared" si="4"/>
        <v>38</v>
      </c>
      <c r="P44" s="260">
        <v>2</v>
      </c>
      <c r="Q44" s="260">
        <v>0</v>
      </c>
      <c r="R44" s="261">
        <v>0</v>
      </c>
      <c r="S44" s="261">
        <v>1</v>
      </c>
      <c r="T44" s="261">
        <v>1</v>
      </c>
      <c r="U44" s="261">
        <v>0</v>
      </c>
      <c r="V44" s="261">
        <v>0</v>
      </c>
      <c r="W44" s="261">
        <v>0</v>
      </c>
      <c r="X44" s="261">
        <v>1</v>
      </c>
      <c r="Y44" s="261">
        <v>0</v>
      </c>
      <c r="Z44" s="262">
        <f t="shared" si="5"/>
        <v>5</v>
      </c>
      <c r="AA44" s="261">
        <v>2</v>
      </c>
      <c r="AB44" s="261">
        <v>2</v>
      </c>
      <c r="AC44" s="261">
        <v>1</v>
      </c>
      <c r="AD44" s="261">
        <v>1</v>
      </c>
      <c r="AE44" s="261">
        <v>3</v>
      </c>
      <c r="AF44" s="261">
        <v>1</v>
      </c>
      <c r="AG44" s="261">
        <v>0</v>
      </c>
      <c r="AH44" s="261">
        <v>0</v>
      </c>
      <c r="AI44" s="261">
        <v>0</v>
      </c>
      <c r="AJ44" s="261">
        <v>2</v>
      </c>
      <c r="AK44" s="261">
        <v>0</v>
      </c>
      <c r="AL44" s="261">
        <v>0</v>
      </c>
      <c r="AM44" s="261">
        <v>0</v>
      </c>
      <c r="AN44" s="261">
        <v>0</v>
      </c>
      <c r="AO44" s="79" t="s">
        <v>188</v>
      </c>
      <c r="AQ44" s="125"/>
      <c r="AR44" s="125"/>
      <c r="AS44" s="125"/>
      <c r="AT44" s="125"/>
      <c r="AU44" s="125"/>
      <c r="AV44" s="125"/>
      <c r="AW44" s="125"/>
    </row>
    <row r="45" spans="1:49" ht="12" customHeight="1">
      <c r="A45" s="80" t="s">
        <v>141</v>
      </c>
      <c r="B45" s="80">
        <v>3345</v>
      </c>
      <c r="C45" s="79" t="s">
        <v>189</v>
      </c>
      <c r="D45" s="260">
        <v>1</v>
      </c>
      <c r="E45" s="261">
        <v>0</v>
      </c>
      <c r="F45" s="261">
        <v>1</v>
      </c>
      <c r="G45" s="261">
        <v>0</v>
      </c>
      <c r="H45" s="261">
        <v>2</v>
      </c>
      <c r="I45" s="261">
        <v>20</v>
      </c>
      <c r="J45" s="261">
        <v>0</v>
      </c>
      <c r="K45" s="261">
        <v>1</v>
      </c>
      <c r="L45" s="261">
        <v>0</v>
      </c>
      <c r="M45" s="261">
        <v>0</v>
      </c>
      <c r="N45" s="261">
        <v>3</v>
      </c>
      <c r="O45" s="262">
        <f t="shared" si="4"/>
        <v>28</v>
      </c>
      <c r="P45" s="260">
        <v>1</v>
      </c>
      <c r="Q45" s="260">
        <v>0</v>
      </c>
      <c r="R45" s="261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2">
        <f t="shared" si="5"/>
        <v>1</v>
      </c>
      <c r="AA45" s="261">
        <v>1</v>
      </c>
      <c r="AB45" s="261">
        <v>1</v>
      </c>
      <c r="AC45" s="261">
        <v>1</v>
      </c>
      <c r="AD45" s="261">
        <v>1</v>
      </c>
      <c r="AE45" s="261">
        <v>3</v>
      </c>
      <c r="AF45" s="261">
        <v>1</v>
      </c>
      <c r="AG45" s="261">
        <v>0</v>
      </c>
      <c r="AH45" s="261">
        <v>0</v>
      </c>
      <c r="AI45" s="261">
        <v>0</v>
      </c>
      <c r="AJ45" s="261">
        <v>2</v>
      </c>
      <c r="AK45" s="261">
        <v>0</v>
      </c>
      <c r="AL45" s="261">
        <v>0</v>
      </c>
      <c r="AM45" s="261">
        <v>0</v>
      </c>
      <c r="AN45" s="261">
        <v>0</v>
      </c>
      <c r="AO45" s="79" t="s">
        <v>190</v>
      </c>
      <c r="AQ45" s="124"/>
      <c r="AR45" s="125"/>
      <c r="AS45" s="125"/>
      <c r="AT45" s="125"/>
      <c r="AU45" s="125"/>
      <c r="AV45" s="125"/>
      <c r="AW45" s="125"/>
    </row>
    <row r="46" spans="1:49" ht="12" customHeight="1">
      <c r="A46" s="26" t="s">
        <v>141</v>
      </c>
      <c r="B46" s="26">
        <v>3346</v>
      </c>
      <c r="C46" s="79" t="s">
        <v>191</v>
      </c>
      <c r="D46" s="260">
        <v>3</v>
      </c>
      <c r="E46" s="261">
        <v>0</v>
      </c>
      <c r="F46" s="261">
        <v>3</v>
      </c>
      <c r="G46" s="261">
        <v>0</v>
      </c>
      <c r="H46" s="261">
        <v>1</v>
      </c>
      <c r="I46" s="261">
        <v>51</v>
      </c>
      <c r="J46" s="261">
        <v>0</v>
      </c>
      <c r="K46" s="261">
        <v>2</v>
      </c>
      <c r="L46" s="261">
        <v>1</v>
      </c>
      <c r="M46" s="261">
        <v>0</v>
      </c>
      <c r="N46" s="261">
        <v>5</v>
      </c>
      <c r="O46" s="262">
        <f t="shared" si="4"/>
        <v>66</v>
      </c>
      <c r="P46" s="260">
        <v>3</v>
      </c>
      <c r="Q46" s="260">
        <v>0</v>
      </c>
      <c r="R46" s="261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2">
        <f t="shared" si="5"/>
        <v>3</v>
      </c>
      <c r="AA46" s="261">
        <v>3</v>
      </c>
      <c r="AB46" s="261">
        <v>3</v>
      </c>
      <c r="AC46" s="261">
        <v>3</v>
      </c>
      <c r="AD46" s="261">
        <v>3</v>
      </c>
      <c r="AE46" s="261">
        <v>9</v>
      </c>
      <c r="AF46" s="261">
        <v>3</v>
      </c>
      <c r="AG46" s="261">
        <v>0</v>
      </c>
      <c r="AH46" s="261">
        <v>0</v>
      </c>
      <c r="AI46" s="261">
        <v>1</v>
      </c>
      <c r="AJ46" s="261">
        <v>1</v>
      </c>
      <c r="AK46" s="261">
        <v>0</v>
      </c>
      <c r="AL46" s="261">
        <v>2</v>
      </c>
      <c r="AM46" s="261">
        <v>0</v>
      </c>
      <c r="AN46" s="261">
        <v>0</v>
      </c>
      <c r="AO46" s="79" t="s">
        <v>192</v>
      </c>
      <c r="AQ46" s="125"/>
      <c r="AR46" s="125"/>
      <c r="AS46" s="125"/>
      <c r="AT46" s="125"/>
      <c r="AU46" s="125"/>
      <c r="AV46" s="125"/>
      <c r="AW46" s="125"/>
    </row>
    <row r="47" spans="1:49" ht="12" customHeight="1">
      <c r="A47" s="26" t="s">
        <v>123</v>
      </c>
      <c r="B47" s="26">
        <v>3387</v>
      </c>
      <c r="C47" s="79" t="s">
        <v>193</v>
      </c>
      <c r="D47" s="263">
        <v>0</v>
      </c>
      <c r="E47" s="264">
        <v>0</v>
      </c>
      <c r="F47" s="264">
        <v>0</v>
      </c>
      <c r="G47" s="264">
        <v>0</v>
      </c>
      <c r="H47" s="264">
        <v>0</v>
      </c>
      <c r="I47" s="264">
        <v>0</v>
      </c>
      <c r="J47" s="264">
        <v>0</v>
      </c>
      <c r="K47" s="264">
        <v>0</v>
      </c>
      <c r="L47" s="264">
        <v>0</v>
      </c>
      <c r="M47" s="264">
        <v>0</v>
      </c>
      <c r="N47" s="264">
        <v>0</v>
      </c>
      <c r="O47" s="262">
        <f t="shared" si="4"/>
        <v>0</v>
      </c>
      <c r="P47" s="263">
        <v>0</v>
      </c>
      <c r="Q47" s="263">
        <v>0</v>
      </c>
      <c r="R47" s="264">
        <v>0</v>
      </c>
      <c r="S47" s="264">
        <v>0</v>
      </c>
      <c r="T47" s="264">
        <v>0</v>
      </c>
      <c r="U47" s="264">
        <v>0</v>
      </c>
      <c r="V47" s="264">
        <v>0</v>
      </c>
      <c r="W47" s="264">
        <v>0</v>
      </c>
      <c r="X47" s="264">
        <v>0</v>
      </c>
      <c r="Y47" s="264">
        <v>0</v>
      </c>
      <c r="Z47" s="262">
        <f t="shared" si="5"/>
        <v>0</v>
      </c>
      <c r="AA47" s="264">
        <v>0</v>
      </c>
      <c r="AB47" s="264">
        <v>0</v>
      </c>
      <c r="AC47" s="264">
        <v>0</v>
      </c>
      <c r="AD47" s="264">
        <v>0</v>
      </c>
      <c r="AE47" s="264">
        <v>0</v>
      </c>
      <c r="AF47" s="264">
        <v>0</v>
      </c>
      <c r="AG47" s="264">
        <v>0</v>
      </c>
      <c r="AH47" s="264">
        <v>0</v>
      </c>
      <c r="AI47" s="264">
        <v>0</v>
      </c>
      <c r="AJ47" s="264">
        <v>0</v>
      </c>
      <c r="AK47" s="264">
        <v>0</v>
      </c>
      <c r="AL47" s="264">
        <v>0</v>
      </c>
      <c r="AM47" s="264">
        <v>0</v>
      </c>
      <c r="AN47" s="264">
        <v>0</v>
      </c>
      <c r="AO47" s="79" t="s">
        <v>194</v>
      </c>
      <c r="AQ47" s="125"/>
      <c r="AR47" s="125"/>
      <c r="AS47" s="125"/>
      <c r="AT47" s="125"/>
      <c r="AU47" s="125"/>
      <c r="AV47" s="125"/>
      <c r="AW47" s="125"/>
    </row>
    <row r="48" spans="1:49" ht="12" customHeight="1">
      <c r="A48" s="26" t="s">
        <v>130</v>
      </c>
      <c r="B48" s="26">
        <v>3401</v>
      </c>
      <c r="C48" s="79" t="s">
        <v>195</v>
      </c>
      <c r="D48" s="260">
        <v>2</v>
      </c>
      <c r="E48" s="261">
        <v>0</v>
      </c>
      <c r="F48" s="261">
        <v>2</v>
      </c>
      <c r="G48" s="261">
        <v>0</v>
      </c>
      <c r="H48" s="261">
        <v>7</v>
      </c>
      <c r="I48" s="261">
        <v>34</v>
      </c>
      <c r="J48" s="261">
        <v>0</v>
      </c>
      <c r="K48" s="261">
        <v>2</v>
      </c>
      <c r="L48" s="261">
        <v>0</v>
      </c>
      <c r="M48" s="261">
        <v>1</v>
      </c>
      <c r="N48" s="261">
        <v>2</v>
      </c>
      <c r="O48" s="262">
        <f t="shared" si="4"/>
        <v>50</v>
      </c>
      <c r="P48" s="260">
        <v>3</v>
      </c>
      <c r="Q48" s="260">
        <v>0</v>
      </c>
      <c r="R48" s="261">
        <v>0</v>
      </c>
      <c r="S48" s="261">
        <v>0</v>
      </c>
      <c r="T48" s="261">
        <v>2</v>
      </c>
      <c r="U48" s="261">
        <v>0</v>
      </c>
      <c r="V48" s="261">
        <v>0</v>
      </c>
      <c r="W48" s="261">
        <v>5</v>
      </c>
      <c r="X48" s="261">
        <v>2</v>
      </c>
      <c r="Y48" s="261">
        <v>10</v>
      </c>
      <c r="Z48" s="262">
        <f t="shared" si="5"/>
        <v>22</v>
      </c>
      <c r="AA48" s="261">
        <v>2</v>
      </c>
      <c r="AB48" s="261">
        <v>2</v>
      </c>
      <c r="AC48" s="261">
        <v>2</v>
      </c>
      <c r="AD48" s="261">
        <v>2</v>
      </c>
      <c r="AE48" s="261">
        <v>6</v>
      </c>
      <c r="AF48" s="261">
        <v>2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261">
        <v>0</v>
      </c>
      <c r="AM48" s="261">
        <v>0</v>
      </c>
      <c r="AN48" s="261">
        <v>1</v>
      </c>
      <c r="AO48" s="79" t="s">
        <v>196</v>
      </c>
      <c r="AQ48" s="124"/>
      <c r="AR48" s="125"/>
      <c r="AS48" s="125"/>
      <c r="AT48" s="125"/>
      <c r="AU48" s="125"/>
      <c r="AV48" s="125"/>
      <c r="AW48" s="125"/>
    </row>
    <row r="49" spans="1:49" ht="12" customHeight="1">
      <c r="A49" s="80" t="s">
        <v>130</v>
      </c>
      <c r="B49" s="80">
        <v>3423</v>
      </c>
      <c r="C49" s="79" t="s">
        <v>197</v>
      </c>
      <c r="D49" s="263">
        <v>0</v>
      </c>
      <c r="E49" s="264">
        <v>0</v>
      </c>
      <c r="F49" s="264">
        <v>0</v>
      </c>
      <c r="G49" s="264">
        <v>0</v>
      </c>
      <c r="H49" s="264">
        <v>0</v>
      </c>
      <c r="I49" s="264">
        <v>0</v>
      </c>
      <c r="J49" s="264">
        <v>0</v>
      </c>
      <c r="K49" s="264">
        <v>0</v>
      </c>
      <c r="L49" s="264">
        <v>0</v>
      </c>
      <c r="M49" s="264">
        <v>0</v>
      </c>
      <c r="N49" s="264">
        <v>0</v>
      </c>
      <c r="O49" s="262">
        <f t="shared" ref="O49" si="6">SUM(D49:N49)</f>
        <v>0</v>
      </c>
      <c r="P49" s="263">
        <v>0</v>
      </c>
      <c r="Q49" s="263">
        <v>0</v>
      </c>
      <c r="R49" s="264">
        <v>0</v>
      </c>
      <c r="S49" s="264">
        <v>0</v>
      </c>
      <c r="T49" s="264">
        <v>0</v>
      </c>
      <c r="U49" s="264">
        <v>0</v>
      </c>
      <c r="V49" s="264">
        <v>0</v>
      </c>
      <c r="W49" s="264">
        <v>0</v>
      </c>
      <c r="X49" s="264">
        <v>0</v>
      </c>
      <c r="Y49" s="264">
        <v>0</v>
      </c>
      <c r="Z49" s="262">
        <f t="shared" si="5"/>
        <v>0</v>
      </c>
      <c r="AA49" s="264">
        <v>0</v>
      </c>
      <c r="AB49" s="264">
        <v>0</v>
      </c>
      <c r="AC49" s="264">
        <v>0</v>
      </c>
      <c r="AD49" s="264">
        <v>0</v>
      </c>
      <c r="AE49" s="264">
        <v>0</v>
      </c>
      <c r="AF49" s="264">
        <v>0</v>
      </c>
      <c r="AG49" s="264">
        <v>0</v>
      </c>
      <c r="AH49" s="264">
        <v>0</v>
      </c>
      <c r="AI49" s="264">
        <v>0</v>
      </c>
      <c r="AJ49" s="264">
        <v>0</v>
      </c>
      <c r="AK49" s="264">
        <v>0</v>
      </c>
      <c r="AL49" s="264">
        <v>0</v>
      </c>
      <c r="AM49" s="264">
        <v>0</v>
      </c>
      <c r="AN49" s="264">
        <v>0</v>
      </c>
      <c r="AO49" s="79" t="s">
        <v>198</v>
      </c>
      <c r="AQ49" s="125"/>
      <c r="AR49" s="125"/>
      <c r="AS49" s="125"/>
      <c r="AT49" s="125"/>
      <c r="AU49" s="125"/>
      <c r="AV49" s="125"/>
      <c r="AW49" s="125"/>
    </row>
    <row r="50" spans="1:49" ht="12" customHeight="1">
      <c r="A50" s="80" t="s">
        <v>130</v>
      </c>
      <c r="B50" s="80">
        <v>3424</v>
      </c>
      <c r="C50" s="79" t="s">
        <v>199</v>
      </c>
      <c r="D50" s="260">
        <v>1</v>
      </c>
      <c r="E50" s="261">
        <v>0</v>
      </c>
      <c r="F50" s="261">
        <v>1</v>
      </c>
      <c r="G50" s="261">
        <v>0</v>
      </c>
      <c r="H50" s="261">
        <v>0</v>
      </c>
      <c r="I50" s="261">
        <v>19</v>
      </c>
      <c r="J50" s="261">
        <v>0</v>
      </c>
      <c r="K50" s="261">
        <v>1</v>
      </c>
      <c r="L50" s="261">
        <v>0</v>
      </c>
      <c r="M50" s="261">
        <v>0</v>
      </c>
      <c r="N50" s="261">
        <v>3</v>
      </c>
      <c r="O50" s="262">
        <f t="shared" si="4"/>
        <v>25</v>
      </c>
      <c r="P50" s="260">
        <v>1</v>
      </c>
      <c r="Q50" s="260">
        <v>0</v>
      </c>
      <c r="R50" s="261">
        <v>0</v>
      </c>
      <c r="S50" s="261">
        <v>1</v>
      </c>
      <c r="T50" s="261">
        <v>1</v>
      </c>
      <c r="U50" s="261">
        <v>0</v>
      </c>
      <c r="V50" s="261">
        <v>0</v>
      </c>
      <c r="W50" s="261">
        <v>0</v>
      </c>
      <c r="X50" s="261">
        <v>1</v>
      </c>
      <c r="Y50" s="261">
        <v>4</v>
      </c>
      <c r="Z50" s="262">
        <f t="shared" si="5"/>
        <v>8</v>
      </c>
      <c r="AA50" s="261">
        <v>1</v>
      </c>
      <c r="AB50" s="261">
        <v>1</v>
      </c>
      <c r="AC50" s="261">
        <v>1</v>
      </c>
      <c r="AD50" s="261">
        <v>1</v>
      </c>
      <c r="AE50" s="261">
        <v>3</v>
      </c>
      <c r="AF50" s="261">
        <v>1</v>
      </c>
      <c r="AG50" s="261">
        <v>0</v>
      </c>
      <c r="AH50" s="261">
        <v>0</v>
      </c>
      <c r="AI50" s="261">
        <v>1</v>
      </c>
      <c r="AJ50" s="261">
        <v>2</v>
      </c>
      <c r="AK50" s="261">
        <v>0</v>
      </c>
      <c r="AL50" s="261">
        <v>0</v>
      </c>
      <c r="AM50" s="261">
        <v>0</v>
      </c>
      <c r="AN50" s="261">
        <v>0</v>
      </c>
      <c r="AO50" s="79" t="s">
        <v>200</v>
      </c>
      <c r="AQ50" s="125"/>
      <c r="AR50" s="125"/>
      <c r="AS50" s="125"/>
      <c r="AT50" s="125"/>
      <c r="AU50" s="125"/>
      <c r="AV50" s="125"/>
      <c r="AW50" s="125"/>
    </row>
    <row r="51" spans="1:49" ht="12" customHeight="1">
      <c r="A51" s="26" t="s">
        <v>130</v>
      </c>
      <c r="B51" s="26">
        <v>3425</v>
      </c>
      <c r="C51" s="79" t="s">
        <v>65</v>
      </c>
      <c r="D51" s="260">
        <v>1</v>
      </c>
      <c r="E51" s="261">
        <v>0</v>
      </c>
      <c r="F51" s="261">
        <v>1</v>
      </c>
      <c r="G51" s="261">
        <v>1</v>
      </c>
      <c r="H51" s="261">
        <v>3</v>
      </c>
      <c r="I51" s="261">
        <v>36</v>
      </c>
      <c r="J51" s="261">
        <v>0</v>
      </c>
      <c r="K51" s="261">
        <v>1</v>
      </c>
      <c r="L51" s="261">
        <v>1</v>
      </c>
      <c r="M51" s="261">
        <v>1</v>
      </c>
      <c r="N51" s="261">
        <v>4</v>
      </c>
      <c r="O51" s="262">
        <f t="shared" si="4"/>
        <v>49</v>
      </c>
      <c r="P51" s="260">
        <v>3</v>
      </c>
      <c r="Q51" s="260">
        <v>0</v>
      </c>
      <c r="R51" s="261">
        <v>0</v>
      </c>
      <c r="S51" s="261">
        <v>0</v>
      </c>
      <c r="T51" s="261">
        <v>1</v>
      </c>
      <c r="U51" s="261">
        <v>0</v>
      </c>
      <c r="V51" s="261">
        <v>0</v>
      </c>
      <c r="W51" s="261">
        <v>0</v>
      </c>
      <c r="X51" s="261">
        <v>1</v>
      </c>
      <c r="Y51" s="261">
        <v>0</v>
      </c>
      <c r="Z51" s="262">
        <f t="shared" si="5"/>
        <v>5</v>
      </c>
      <c r="AA51" s="261">
        <v>3</v>
      </c>
      <c r="AB51" s="261">
        <v>3</v>
      </c>
      <c r="AC51" s="261">
        <v>1</v>
      </c>
      <c r="AD51" s="261">
        <v>1</v>
      </c>
      <c r="AE51" s="261">
        <v>3</v>
      </c>
      <c r="AF51" s="261">
        <v>1</v>
      </c>
      <c r="AG51" s="261">
        <v>0</v>
      </c>
      <c r="AH51" s="261">
        <v>0</v>
      </c>
      <c r="AI51" s="261">
        <v>0</v>
      </c>
      <c r="AJ51" s="261">
        <v>1</v>
      </c>
      <c r="AK51" s="261">
        <v>0</v>
      </c>
      <c r="AL51" s="261">
        <v>0</v>
      </c>
      <c r="AM51" s="261">
        <v>0</v>
      </c>
      <c r="AN51" s="261">
        <v>1</v>
      </c>
      <c r="AO51" s="79" t="s">
        <v>65</v>
      </c>
      <c r="AQ51" s="125"/>
      <c r="AR51" s="125"/>
      <c r="AS51" s="125"/>
      <c r="AT51" s="125"/>
      <c r="AU51" s="125"/>
      <c r="AV51" s="125"/>
      <c r="AW51" s="125"/>
    </row>
    <row r="52" spans="1:49" ht="12" customHeight="1" thickBot="1">
      <c r="A52" s="26" t="s">
        <v>134</v>
      </c>
      <c r="B52" s="26">
        <v>3441</v>
      </c>
      <c r="C52" s="81" t="s">
        <v>159</v>
      </c>
      <c r="D52" s="265">
        <v>2</v>
      </c>
      <c r="E52" s="266">
        <v>0</v>
      </c>
      <c r="F52" s="266">
        <v>2</v>
      </c>
      <c r="G52" s="266">
        <v>0</v>
      </c>
      <c r="H52" s="266">
        <v>2</v>
      </c>
      <c r="I52" s="266">
        <v>18</v>
      </c>
      <c r="J52" s="266">
        <v>0</v>
      </c>
      <c r="K52" s="266">
        <v>2</v>
      </c>
      <c r="L52" s="266">
        <v>0</v>
      </c>
      <c r="M52" s="266">
        <v>0</v>
      </c>
      <c r="N52" s="266">
        <v>2</v>
      </c>
      <c r="O52" s="267">
        <f t="shared" si="4"/>
        <v>28</v>
      </c>
      <c r="P52" s="265">
        <v>3</v>
      </c>
      <c r="Q52" s="265">
        <v>0</v>
      </c>
      <c r="R52" s="266">
        <v>0</v>
      </c>
      <c r="S52" s="266">
        <v>0</v>
      </c>
      <c r="T52" s="266">
        <v>2</v>
      </c>
      <c r="U52" s="266">
        <v>0</v>
      </c>
      <c r="V52" s="266">
        <v>0</v>
      </c>
      <c r="W52" s="266">
        <v>0</v>
      </c>
      <c r="X52" s="266">
        <v>2</v>
      </c>
      <c r="Y52" s="266">
        <v>5</v>
      </c>
      <c r="Z52" s="267">
        <f t="shared" si="5"/>
        <v>12</v>
      </c>
      <c r="AA52" s="266">
        <v>2</v>
      </c>
      <c r="AB52" s="266">
        <v>2</v>
      </c>
      <c r="AC52" s="266">
        <v>2</v>
      </c>
      <c r="AD52" s="266">
        <v>2</v>
      </c>
      <c r="AE52" s="266">
        <v>6</v>
      </c>
      <c r="AF52" s="266">
        <v>2</v>
      </c>
      <c r="AG52" s="266">
        <v>0</v>
      </c>
      <c r="AH52" s="266">
        <v>0</v>
      </c>
      <c r="AI52" s="266">
        <v>0</v>
      </c>
      <c r="AJ52" s="266">
        <v>0</v>
      </c>
      <c r="AK52" s="266">
        <v>0</v>
      </c>
      <c r="AL52" s="266">
        <v>0</v>
      </c>
      <c r="AM52" s="266">
        <v>0</v>
      </c>
      <c r="AN52" s="266">
        <v>0</v>
      </c>
      <c r="AO52" s="81" t="s">
        <v>160</v>
      </c>
      <c r="AQ52" s="125"/>
      <c r="AR52" s="125"/>
      <c r="AS52" s="125"/>
      <c r="AT52" s="125"/>
      <c r="AU52" s="125"/>
      <c r="AV52" s="125"/>
      <c r="AW52" s="125"/>
    </row>
    <row r="53" spans="1:49" ht="12" customHeight="1" thickBot="1">
      <c r="C53" s="83" t="s">
        <v>18</v>
      </c>
      <c r="D53" s="252">
        <f>SUM(D33:D52)</f>
        <v>79</v>
      </c>
      <c r="E53" s="253">
        <f t="shared" ref="E53:AN53" si="7">SUM(E33:E52)</f>
        <v>8</v>
      </c>
      <c r="F53" s="253">
        <f t="shared" si="7"/>
        <v>81</v>
      </c>
      <c r="G53" s="253">
        <f t="shared" si="7"/>
        <v>21</v>
      </c>
      <c r="H53" s="253">
        <f t="shared" si="7"/>
        <v>81</v>
      </c>
      <c r="I53" s="253">
        <f t="shared" si="7"/>
        <v>1470</v>
      </c>
      <c r="J53" s="253">
        <f t="shared" si="7"/>
        <v>0</v>
      </c>
      <c r="K53" s="253">
        <f t="shared" si="7"/>
        <v>79</v>
      </c>
      <c r="L53" s="253">
        <f t="shared" si="7"/>
        <v>16</v>
      </c>
      <c r="M53" s="253">
        <f t="shared" si="7"/>
        <v>12</v>
      </c>
      <c r="N53" s="253">
        <f t="shared" si="7"/>
        <v>156</v>
      </c>
      <c r="O53" s="253">
        <f t="shared" si="7"/>
        <v>2003</v>
      </c>
      <c r="P53" s="252">
        <f t="shared" si="7"/>
        <v>117</v>
      </c>
      <c r="Q53" s="252">
        <f t="shared" si="7"/>
        <v>3</v>
      </c>
      <c r="R53" s="253">
        <f t="shared" si="7"/>
        <v>3</v>
      </c>
      <c r="S53" s="253">
        <f t="shared" si="7"/>
        <v>19</v>
      </c>
      <c r="T53" s="253">
        <f t="shared" si="7"/>
        <v>28</v>
      </c>
      <c r="U53" s="253">
        <f t="shared" si="7"/>
        <v>0</v>
      </c>
      <c r="V53" s="253">
        <f t="shared" si="7"/>
        <v>0</v>
      </c>
      <c r="W53" s="253">
        <f t="shared" si="7"/>
        <v>9</v>
      </c>
      <c r="X53" s="253">
        <f t="shared" si="7"/>
        <v>37</v>
      </c>
      <c r="Y53" s="253">
        <f t="shared" si="7"/>
        <v>30</v>
      </c>
      <c r="Z53" s="253">
        <f t="shared" si="7"/>
        <v>246</v>
      </c>
      <c r="AA53" s="253">
        <f t="shared" si="7"/>
        <v>184</v>
      </c>
      <c r="AB53" s="253">
        <f t="shared" si="7"/>
        <v>94</v>
      </c>
      <c r="AC53" s="253">
        <f t="shared" si="7"/>
        <v>82</v>
      </c>
      <c r="AD53" s="253">
        <f t="shared" si="7"/>
        <v>83</v>
      </c>
      <c r="AE53" s="253">
        <f t="shared" si="7"/>
        <v>211</v>
      </c>
      <c r="AF53" s="253">
        <f t="shared" si="7"/>
        <v>80</v>
      </c>
      <c r="AG53" s="253">
        <f t="shared" si="7"/>
        <v>0</v>
      </c>
      <c r="AH53" s="253">
        <f t="shared" si="7"/>
        <v>1</v>
      </c>
      <c r="AI53" s="253">
        <f t="shared" si="7"/>
        <v>7</v>
      </c>
      <c r="AJ53" s="253">
        <f t="shared" ref="AJ53" si="8">SUM(AJ33:AJ52)</f>
        <v>64</v>
      </c>
      <c r="AK53" s="253">
        <f t="shared" si="7"/>
        <v>0</v>
      </c>
      <c r="AL53" s="253">
        <f t="shared" si="7"/>
        <v>10</v>
      </c>
      <c r="AM53" s="253">
        <f t="shared" si="7"/>
        <v>0</v>
      </c>
      <c r="AN53" s="268">
        <f t="shared" si="7"/>
        <v>11</v>
      </c>
      <c r="AO53" s="83" t="s">
        <v>18</v>
      </c>
      <c r="AQ53" s="125"/>
      <c r="AR53" s="125"/>
      <c r="AS53" s="125"/>
      <c r="AT53" s="125"/>
      <c r="AU53" s="125"/>
      <c r="AV53" s="125"/>
      <c r="AW53" s="125"/>
    </row>
  </sheetData>
  <mergeCells count="61">
    <mergeCell ref="AG3:AK3"/>
    <mergeCell ref="AG2:AK2"/>
    <mergeCell ref="I31:I32"/>
    <mergeCell ref="AE31:AE32"/>
    <mergeCell ref="J31:J32"/>
    <mergeCell ref="K31:K32"/>
    <mergeCell ref="L31:L32"/>
    <mergeCell ref="M31:M32"/>
    <mergeCell ref="N31:N32"/>
    <mergeCell ref="O31:O32"/>
    <mergeCell ref="AD31:AD32"/>
    <mergeCell ref="O4:O5"/>
    <mergeCell ref="D2:O3"/>
    <mergeCell ref="P2:Z3"/>
    <mergeCell ref="AA2:AC3"/>
    <mergeCell ref="P31:Q31"/>
    <mergeCell ref="AA31:AA32"/>
    <mergeCell ref="AB31:AB32"/>
    <mergeCell ref="AC31:AC32"/>
    <mergeCell ref="D29:O30"/>
    <mergeCell ref="P29:Z30"/>
    <mergeCell ref="AA29:AC30"/>
    <mergeCell ref="D31:D32"/>
    <mergeCell ref="E31:E32"/>
    <mergeCell ref="F31:F32"/>
    <mergeCell ref="G31:G32"/>
    <mergeCell ref="H31:H32"/>
    <mergeCell ref="AD4:AD5"/>
    <mergeCell ref="AE4:AE5"/>
    <mergeCell ref="AL2:AN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N4:AN5"/>
    <mergeCell ref="AF4:AF5"/>
    <mergeCell ref="P4:Q4"/>
    <mergeCell ref="Z4:Z5"/>
    <mergeCell ref="AA4:AA5"/>
    <mergeCell ref="AB4:AB5"/>
    <mergeCell ref="AC4:AC5"/>
    <mergeCell ref="AF31:AF32"/>
    <mergeCell ref="AK31:AK32"/>
    <mergeCell ref="AL31:AL32"/>
    <mergeCell ref="AM31:AM32"/>
    <mergeCell ref="AM4:AM5"/>
    <mergeCell ref="AK4:AK5"/>
    <mergeCell ref="AL4:AL5"/>
    <mergeCell ref="AL29:AN30"/>
    <mergeCell ref="AN31:AN32"/>
    <mergeCell ref="AG30:AK30"/>
    <mergeCell ref="AG29:AK29"/>
    <mergeCell ref="AJ4:AJ5"/>
    <mergeCell ref="AJ31:AJ32"/>
  </mergeCells>
  <phoneticPr fontId="4"/>
  <pageMargins left="0.70866141732283461" right="0.70866141732283461" top="0.55118110236220474" bottom="0.55118110236220474" header="0.31496062992125984" footer="0.31496062992125984"/>
  <pageSetup paperSize="9" scale="97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42"/>
  <sheetViews>
    <sheetView view="pageBreakPreview" zoomScaleNormal="100" zoomScaleSheetLayoutView="100" workbookViewId="0">
      <pane xSplit="3" topLeftCell="D1" activePane="topRight" state="frozenSplit"/>
      <selection activeCell="C28" sqref="C28:U28"/>
      <selection pane="topRight" activeCell="C28" sqref="C28:U28"/>
    </sheetView>
  </sheetViews>
  <sheetFormatPr defaultColWidth="9" defaultRowHeight="13.2"/>
  <cols>
    <col min="1" max="1" width="7" style="37" hidden="1" customWidth="1"/>
    <col min="2" max="2" width="11.109375" style="37" hidden="1" customWidth="1"/>
    <col min="3" max="3" width="13.109375" style="37" customWidth="1"/>
    <col min="4" max="16" width="3.88671875" style="37" customWidth="1"/>
    <col min="17" max="17" width="3.88671875" style="107" customWidth="1"/>
    <col min="18" max="25" width="3.88671875" style="37" customWidth="1"/>
    <col min="26" max="26" width="4.21875" style="37" customWidth="1"/>
    <col min="27" max="40" width="3.88671875" style="37" customWidth="1"/>
    <col min="41" max="42" width="13.109375" style="37" customWidth="1"/>
    <col min="43" max="43" width="10.6640625" style="37" customWidth="1"/>
    <col min="44" max="16384" width="9" style="37"/>
  </cols>
  <sheetData>
    <row r="1" spans="1:44" ht="16.5" customHeight="1" thickBot="1">
      <c r="C1" s="85" t="s">
        <v>201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62" t="s">
        <v>161</v>
      </c>
    </row>
    <row r="2" spans="1:44" ht="12.75" customHeight="1">
      <c r="C2" s="87"/>
      <c r="D2" s="418" t="s">
        <v>162</v>
      </c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9"/>
      <c r="P2" s="407" t="s">
        <v>269</v>
      </c>
      <c r="Q2" s="408"/>
      <c r="R2" s="408"/>
      <c r="S2" s="408"/>
      <c r="T2" s="408"/>
      <c r="U2" s="408"/>
      <c r="V2" s="408"/>
      <c r="W2" s="408"/>
      <c r="X2" s="408"/>
      <c r="Y2" s="408"/>
      <c r="Z2" s="409"/>
      <c r="AA2" s="407" t="s">
        <v>80</v>
      </c>
      <c r="AB2" s="408"/>
      <c r="AC2" s="409"/>
      <c r="AD2" s="64" t="s">
        <v>81</v>
      </c>
      <c r="AE2" s="65"/>
      <c r="AF2" s="65"/>
      <c r="AG2" s="494" t="s">
        <v>265</v>
      </c>
      <c r="AH2" s="495"/>
      <c r="AI2" s="495"/>
      <c r="AJ2" s="495"/>
      <c r="AK2" s="496"/>
      <c r="AL2" s="396" t="s">
        <v>164</v>
      </c>
      <c r="AM2" s="397"/>
      <c r="AN2" s="398"/>
      <c r="AO2" s="87"/>
    </row>
    <row r="3" spans="1:44" ht="12.75" customHeight="1">
      <c r="C3" s="88"/>
      <c r="D3" s="419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20"/>
      <c r="P3" s="404"/>
      <c r="Q3" s="405"/>
      <c r="R3" s="405"/>
      <c r="S3" s="405"/>
      <c r="T3" s="405"/>
      <c r="U3" s="405"/>
      <c r="V3" s="405"/>
      <c r="W3" s="405"/>
      <c r="X3" s="405"/>
      <c r="Y3" s="405"/>
      <c r="Z3" s="420"/>
      <c r="AA3" s="404"/>
      <c r="AB3" s="405"/>
      <c r="AC3" s="406"/>
      <c r="AD3" s="68" t="s">
        <v>83</v>
      </c>
      <c r="AE3" s="69"/>
      <c r="AF3" s="69"/>
      <c r="AG3" s="491" t="s">
        <v>266</v>
      </c>
      <c r="AH3" s="492"/>
      <c r="AI3" s="492"/>
      <c r="AJ3" s="492"/>
      <c r="AK3" s="493"/>
      <c r="AL3" s="399"/>
      <c r="AM3" s="400"/>
      <c r="AN3" s="401"/>
      <c r="AO3" s="88"/>
    </row>
    <row r="4" spans="1:44" ht="12.75" customHeight="1">
      <c r="C4" s="88"/>
      <c r="D4" s="421" t="s">
        <v>165</v>
      </c>
      <c r="E4" s="423" t="s">
        <v>85</v>
      </c>
      <c r="F4" s="423" t="s">
        <v>166</v>
      </c>
      <c r="G4" s="423" t="s">
        <v>87</v>
      </c>
      <c r="H4" s="423" t="s">
        <v>88</v>
      </c>
      <c r="I4" s="423" t="s">
        <v>89</v>
      </c>
      <c r="J4" s="423" t="s">
        <v>90</v>
      </c>
      <c r="K4" s="423" t="s">
        <v>91</v>
      </c>
      <c r="L4" s="423" t="s">
        <v>92</v>
      </c>
      <c r="M4" s="423" t="s">
        <v>93</v>
      </c>
      <c r="N4" s="423" t="s">
        <v>167</v>
      </c>
      <c r="O4" s="425" t="s">
        <v>95</v>
      </c>
      <c r="P4" s="410" t="s">
        <v>96</v>
      </c>
      <c r="Q4" s="411"/>
      <c r="R4" s="68" t="s">
        <v>268</v>
      </c>
      <c r="S4" s="69"/>
      <c r="T4" s="69"/>
      <c r="U4" s="69"/>
      <c r="V4" s="69"/>
      <c r="W4" s="69"/>
      <c r="X4" s="69"/>
      <c r="Y4" s="69"/>
      <c r="Z4" s="89"/>
      <c r="AA4" s="391" t="s">
        <v>98</v>
      </c>
      <c r="AB4" s="391" t="s">
        <v>99</v>
      </c>
      <c r="AC4" s="391" t="s">
        <v>100</v>
      </c>
      <c r="AD4" s="391" t="s">
        <v>101</v>
      </c>
      <c r="AE4" s="391" t="s">
        <v>102</v>
      </c>
      <c r="AF4" s="391" t="s">
        <v>169</v>
      </c>
      <c r="AG4" s="69" t="s">
        <v>104</v>
      </c>
      <c r="AH4" s="69"/>
      <c r="AI4" s="69"/>
      <c r="AJ4" s="391" t="s">
        <v>170</v>
      </c>
      <c r="AK4" s="391" t="s">
        <v>272</v>
      </c>
      <c r="AL4" s="391" t="s">
        <v>105</v>
      </c>
      <c r="AM4" s="394" t="s">
        <v>106</v>
      </c>
      <c r="AN4" s="402" t="s">
        <v>107</v>
      </c>
      <c r="AO4" s="88"/>
    </row>
    <row r="5" spans="1:44" ht="108.75" customHeight="1" thickBot="1">
      <c r="C5" s="72" t="s">
        <v>171</v>
      </c>
      <c r="D5" s="422"/>
      <c r="E5" s="424"/>
      <c r="F5" s="424"/>
      <c r="G5" s="424"/>
      <c r="H5" s="424"/>
      <c r="I5" s="424"/>
      <c r="J5" s="424"/>
      <c r="K5" s="424"/>
      <c r="L5" s="424" t="s">
        <v>25</v>
      </c>
      <c r="M5" s="424" t="s">
        <v>26</v>
      </c>
      <c r="N5" s="424" t="s">
        <v>25</v>
      </c>
      <c r="O5" s="426" t="s">
        <v>27</v>
      </c>
      <c r="P5" s="73" t="s">
        <v>108</v>
      </c>
      <c r="Q5" s="73" t="s">
        <v>109</v>
      </c>
      <c r="R5" s="75" t="s">
        <v>202</v>
      </c>
      <c r="S5" s="75" t="s">
        <v>172</v>
      </c>
      <c r="T5" s="75" t="s">
        <v>203</v>
      </c>
      <c r="U5" s="75" t="s">
        <v>204</v>
      </c>
      <c r="V5" s="76" t="s">
        <v>114</v>
      </c>
      <c r="W5" s="75" t="s">
        <v>205</v>
      </c>
      <c r="X5" s="75" t="s">
        <v>206</v>
      </c>
      <c r="Y5" s="75" t="s">
        <v>117</v>
      </c>
      <c r="Z5" s="90" t="s">
        <v>27</v>
      </c>
      <c r="AA5" s="392"/>
      <c r="AB5" s="392"/>
      <c r="AC5" s="392"/>
      <c r="AD5" s="392"/>
      <c r="AE5" s="392"/>
      <c r="AF5" s="392"/>
      <c r="AG5" s="77" t="s">
        <v>207</v>
      </c>
      <c r="AH5" s="77" t="s">
        <v>176</v>
      </c>
      <c r="AI5" s="77" t="s">
        <v>208</v>
      </c>
      <c r="AJ5" s="392"/>
      <c r="AK5" s="392"/>
      <c r="AL5" s="393"/>
      <c r="AM5" s="395"/>
      <c r="AN5" s="403"/>
      <c r="AO5" s="72" t="s">
        <v>171</v>
      </c>
    </row>
    <row r="6" spans="1:44" ht="12" customHeight="1">
      <c r="A6" s="26" t="s">
        <v>121</v>
      </c>
      <c r="B6" s="26">
        <v>2201</v>
      </c>
      <c r="C6" s="78" t="s">
        <v>122</v>
      </c>
      <c r="D6" s="269">
        <v>0</v>
      </c>
      <c r="E6" s="269">
        <v>0</v>
      </c>
      <c r="F6" s="269">
        <v>0</v>
      </c>
      <c r="G6" s="269">
        <v>0</v>
      </c>
      <c r="H6" s="269">
        <v>0</v>
      </c>
      <c r="I6" s="269">
        <v>0</v>
      </c>
      <c r="J6" s="269">
        <v>0</v>
      </c>
      <c r="K6" s="269">
        <v>0</v>
      </c>
      <c r="L6" s="269">
        <v>0</v>
      </c>
      <c r="M6" s="269">
        <v>0</v>
      </c>
      <c r="N6" s="269">
        <v>0</v>
      </c>
      <c r="O6" s="255">
        <f>SUM(D6:N6)</f>
        <v>0</v>
      </c>
      <c r="P6" s="269">
        <v>0</v>
      </c>
      <c r="Q6" s="269">
        <v>0</v>
      </c>
      <c r="R6" s="269">
        <v>0</v>
      </c>
      <c r="S6" s="269">
        <v>0</v>
      </c>
      <c r="T6" s="269">
        <v>0</v>
      </c>
      <c r="U6" s="269">
        <v>0</v>
      </c>
      <c r="V6" s="270">
        <v>0</v>
      </c>
      <c r="W6" s="270">
        <v>0</v>
      </c>
      <c r="X6" s="270">
        <v>0</v>
      </c>
      <c r="Y6" s="269">
        <v>0</v>
      </c>
      <c r="Z6" s="258">
        <f>SUM(P6:Y6)</f>
        <v>0</v>
      </c>
      <c r="AA6" s="269">
        <v>0</v>
      </c>
      <c r="AB6" s="269">
        <v>0</v>
      </c>
      <c r="AC6" s="269">
        <v>0</v>
      </c>
      <c r="AD6" s="269">
        <v>0</v>
      </c>
      <c r="AE6" s="269">
        <v>0</v>
      </c>
      <c r="AF6" s="269">
        <v>0</v>
      </c>
      <c r="AG6" s="269">
        <v>0</v>
      </c>
      <c r="AH6" s="269">
        <v>0</v>
      </c>
      <c r="AI6" s="269">
        <v>0</v>
      </c>
      <c r="AJ6" s="269">
        <v>0</v>
      </c>
      <c r="AK6" s="269">
        <v>0</v>
      </c>
      <c r="AL6" s="269">
        <v>0</v>
      </c>
      <c r="AM6" s="269">
        <v>0</v>
      </c>
      <c r="AN6" s="271">
        <v>0</v>
      </c>
      <c r="AO6" s="78" t="s">
        <v>209</v>
      </c>
    </row>
    <row r="7" spans="1:44" ht="12" customHeight="1">
      <c r="A7" s="26" t="s">
        <v>123</v>
      </c>
      <c r="B7" s="26">
        <v>2202</v>
      </c>
      <c r="C7" s="79" t="s">
        <v>210</v>
      </c>
      <c r="D7" s="263">
        <v>0</v>
      </c>
      <c r="E7" s="264">
        <v>0</v>
      </c>
      <c r="F7" s="264">
        <v>0</v>
      </c>
      <c r="G7" s="264">
        <v>0</v>
      </c>
      <c r="H7" s="264">
        <v>0</v>
      </c>
      <c r="I7" s="264">
        <v>0</v>
      </c>
      <c r="J7" s="264">
        <v>0</v>
      </c>
      <c r="K7" s="264">
        <v>0</v>
      </c>
      <c r="L7" s="264">
        <v>0</v>
      </c>
      <c r="M7" s="264">
        <v>0</v>
      </c>
      <c r="N7" s="264">
        <v>0</v>
      </c>
      <c r="O7" s="262">
        <f t="shared" ref="O7:O25" si="0">SUM(D7:N7)</f>
        <v>0</v>
      </c>
      <c r="P7" s="263">
        <v>0</v>
      </c>
      <c r="Q7" s="263">
        <v>0</v>
      </c>
      <c r="R7" s="264">
        <v>0</v>
      </c>
      <c r="S7" s="264">
        <v>0</v>
      </c>
      <c r="T7" s="264">
        <v>0</v>
      </c>
      <c r="U7" s="264">
        <v>0</v>
      </c>
      <c r="V7" s="264">
        <v>0</v>
      </c>
      <c r="W7" s="264">
        <v>0</v>
      </c>
      <c r="X7" s="264">
        <v>0</v>
      </c>
      <c r="Y7" s="264">
        <v>0</v>
      </c>
      <c r="Z7" s="262">
        <f t="shared" ref="Z7:Z25" si="1">SUM(P7:Y7)</f>
        <v>0</v>
      </c>
      <c r="AA7" s="264">
        <v>0</v>
      </c>
      <c r="AB7" s="264">
        <v>0</v>
      </c>
      <c r="AC7" s="264">
        <v>0</v>
      </c>
      <c r="AD7" s="264">
        <v>0</v>
      </c>
      <c r="AE7" s="264">
        <v>0</v>
      </c>
      <c r="AF7" s="264">
        <v>0</v>
      </c>
      <c r="AG7" s="264">
        <v>0</v>
      </c>
      <c r="AH7" s="264">
        <v>0</v>
      </c>
      <c r="AI7" s="264">
        <v>0</v>
      </c>
      <c r="AJ7" s="264">
        <v>0</v>
      </c>
      <c r="AK7" s="264">
        <v>0</v>
      </c>
      <c r="AL7" s="264">
        <v>0</v>
      </c>
      <c r="AM7" s="264">
        <v>0</v>
      </c>
      <c r="AN7" s="264">
        <v>0</v>
      </c>
      <c r="AO7" s="79" t="s">
        <v>210</v>
      </c>
    </row>
    <row r="8" spans="1:44" ht="12" customHeight="1">
      <c r="A8" s="26" t="s">
        <v>125</v>
      </c>
      <c r="B8" s="26">
        <v>2203</v>
      </c>
      <c r="C8" s="79" t="s">
        <v>178</v>
      </c>
      <c r="D8" s="263">
        <v>0</v>
      </c>
      <c r="E8" s="264">
        <v>0</v>
      </c>
      <c r="F8" s="264">
        <v>0</v>
      </c>
      <c r="G8" s="264">
        <v>0</v>
      </c>
      <c r="H8" s="264">
        <v>0</v>
      </c>
      <c r="I8" s="264">
        <v>0</v>
      </c>
      <c r="J8" s="264">
        <v>0</v>
      </c>
      <c r="K8" s="264">
        <v>0</v>
      </c>
      <c r="L8" s="264">
        <v>0</v>
      </c>
      <c r="M8" s="264">
        <v>0</v>
      </c>
      <c r="N8" s="264">
        <v>0</v>
      </c>
      <c r="O8" s="262">
        <f t="shared" si="0"/>
        <v>0</v>
      </c>
      <c r="P8" s="263">
        <v>0</v>
      </c>
      <c r="Q8" s="263">
        <v>0</v>
      </c>
      <c r="R8" s="264">
        <v>0</v>
      </c>
      <c r="S8" s="264">
        <v>0</v>
      </c>
      <c r="T8" s="264">
        <v>0</v>
      </c>
      <c r="U8" s="264">
        <v>0</v>
      </c>
      <c r="V8" s="264">
        <v>0</v>
      </c>
      <c r="W8" s="264">
        <v>0</v>
      </c>
      <c r="X8" s="264">
        <v>0</v>
      </c>
      <c r="Y8" s="264">
        <v>0</v>
      </c>
      <c r="Z8" s="262">
        <f t="shared" si="1"/>
        <v>0</v>
      </c>
      <c r="AA8" s="264">
        <v>0</v>
      </c>
      <c r="AB8" s="264">
        <v>0</v>
      </c>
      <c r="AC8" s="264">
        <v>0</v>
      </c>
      <c r="AD8" s="264">
        <v>0</v>
      </c>
      <c r="AE8" s="264">
        <v>0</v>
      </c>
      <c r="AF8" s="264">
        <v>0</v>
      </c>
      <c r="AG8" s="264">
        <v>0</v>
      </c>
      <c r="AH8" s="264">
        <v>0</v>
      </c>
      <c r="AI8" s="264">
        <v>0</v>
      </c>
      <c r="AJ8" s="264">
        <v>0</v>
      </c>
      <c r="AK8" s="264">
        <v>0</v>
      </c>
      <c r="AL8" s="264">
        <v>0</v>
      </c>
      <c r="AM8" s="264">
        <v>0</v>
      </c>
      <c r="AN8" s="264">
        <v>0</v>
      </c>
      <c r="AO8" s="79" t="s">
        <v>211</v>
      </c>
      <c r="AQ8" s="125"/>
      <c r="AR8" s="125"/>
    </row>
    <row r="9" spans="1:44" ht="12" customHeight="1">
      <c r="A9" s="26" t="s">
        <v>121</v>
      </c>
      <c r="B9" s="26">
        <v>2204</v>
      </c>
      <c r="C9" s="79" t="s">
        <v>212</v>
      </c>
      <c r="D9" s="260">
        <v>3</v>
      </c>
      <c r="E9" s="261">
        <v>3</v>
      </c>
      <c r="F9" s="261">
        <v>6</v>
      </c>
      <c r="G9" s="261">
        <v>1</v>
      </c>
      <c r="H9" s="261">
        <v>4</v>
      </c>
      <c r="I9" s="261">
        <v>101</v>
      </c>
      <c r="J9" s="261">
        <v>0</v>
      </c>
      <c r="K9" s="261">
        <v>6</v>
      </c>
      <c r="L9" s="261">
        <v>0</v>
      </c>
      <c r="M9" s="261">
        <v>2</v>
      </c>
      <c r="N9" s="261">
        <v>12</v>
      </c>
      <c r="O9" s="262">
        <f t="shared" si="0"/>
        <v>138</v>
      </c>
      <c r="P9" s="260">
        <v>7</v>
      </c>
      <c r="Q9" s="260">
        <v>1</v>
      </c>
      <c r="R9" s="261">
        <v>0</v>
      </c>
      <c r="S9" s="261">
        <v>0</v>
      </c>
      <c r="T9" s="261">
        <v>0</v>
      </c>
      <c r="U9" s="261">
        <v>0</v>
      </c>
      <c r="V9" s="261">
        <v>0</v>
      </c>
      <c r="W9" s="261">
        <v>0</v>
      </c>
      <c r="X9" s="261">
        <v>0</v>
      </c>
      <c r="Y9" s="261">
        <v>0</v>
      </c>
      <c r="Z9" s="262">
        <f t="shared" si="1"/>
        <v>8</v>
      </c>
      <c r="AA9" s="261">
        <v>7</v>
      </c>
      <c r="AB9" s="261">
        <v>7</v>
      </c>
      <c r="AC9" s="261">
        <v>3</v>
      </c>
      <c r="AD9" s="261">
        <v>6</v>
      </c>
      <c r="AE9" s="261">
        <v>27</v>
      </c>
      <c r="AF9" s="261">
        <v>6</v>
      </c>
      <c r="AG9" s="261">
        <v>0</v>
      </c>
      <c r="AH9" s="261">
        <v>0</v>
      </c>
      <c r="AI9" s="261">
        <v>0</v>
      </c>
      <c r="AJ9" s="261">
        <v>4</v>
      </c>
      <c r="AK9" s="261">
        <v>0</v>
      </c>
      <c r="AL9" s="261">
        <v>0</v>
      </c>
      <c r="AM9" s="261">
        <v>0</v>
      </c>
      <c r="AN9" s="261">
        <v>1</v>
      </c>
      <c r="AO9" s="79" t="s">
        <v>179</v>
      </c>
      <c r="AQ9" s="125"/>
      <c r="AR9" s="125"/>
    </row>
    <row r="10" spans="1:44" ht="12" customHeight="1">
      <c r="A10" s="26" t="s">
        <v>130</v>
      </c>
      <c r="B10" s="26">
        <v>2205</v>
      </c>
      <c r="C10" s="79" t="s">
        <v>180</v>
      </c>
      <c r="D10" s="260">
        <v>1</v>
      </c>
      <c r="E10" s="261">
        <v>1</v>
      </c>
      <c r="F10" s="261">
        <v>1</v>
      </c>
      <c r="G10" s="261">
        <v>0</v>
      </c>
      <c r="H10" s="261">
        <v>1</v>
      </c>
      <c r="I10" s="261">
        <v>17</v>
      </c>
      <c r="J10" s="261">
        <v>0</v>
      </c>
      <c r="K10" s="261">
        <v>1</v>
      </c>
      <c r="L10" s="261">
        <v>0</v>
      </c>
      <c r="M10" s="261">
        <v>0</v>
      </c>
      <c r="N10" s="261">
        <v>2</v>
      </c>
      <c r="O10" s="262">
        <f t="shared" si="0"/>
        <v>24</v>
      </c>
      <c r="P10" s="260">
        <v>2</v>
      </c>
      <c r="Q10" s="260">
        <v>0</v>
      </c>
      <c r="R10" s="261">
        <v>0</v>
      </c>
      <c r="S10" s="261">
        <v>0</v>
      </c>
      <c r="T10" s="261">
        <v>0</v>
      </c>
      <c r="U10" s="261">
        <v>0</v>
      </c>
      <c r="V10" s="261">
        <v>0</v>
      </c>
      <c r="W10" s="261">
        <v>0</v>
      </c>
      <c r="X10" s="261">
        <v>1</v>
      </c>
      <c r="Y10" s="261">
        <v>0</v>
      </c>
      <c r="Z10" s="262">
        <f t="shared" si="1"/>
        <v>3</v>
      </c>
      <c r="AA10" s="261">
        <v>1</v>
      </c>
      <c r="AB10" s="261">
        <v>1</v>
      </c>
      <c r="AC10" s="261">
        <v>1</v>
      </c>
      <c r="AD10" s="261">
        <v>1</v>
      </c>
      <c r="AE10" s="261">
        <v>1</v>
      </c>
      <c r="AF10" s="261">
        <v>1</v>
      </c>
      <c r="AG10" s="261">
        <v>0</v>
      </c>
      <c r="AH10" s="261">
        <v>0</v>
      </c>
      <c r="AI10" s="261">
        <v>0</v>
      </c>
      <c r="AJ10" s="261">
        <v>0</v>
      </c>
      <c r="AK10" s="261">
        <v>0</v>
      </c>
      <c r="AL10" s="261">
        <v>0</v>
      </c>
      <c r="AM10" s="261">
        <v>0</v>
      </c>
      <c r="AN10" s="261">
        <v>0</v>
      </c>
      <c r="AO10" s="79" t="s">
        <v>180</v>
      </c>
      <c r="AQ10" s="125"/>
      <c r="AR10" s="125"/>
    </row>
    <row r="11" spans="1:44" ht="12" customHeight="1">
      <c r="A11" s="26" t="s">
        <v>130</v>
      </c>
      <c r="B11" s="26">
        <v>2206</v>
      </c>
      <c r="C11" s="79" t="s">
        <v>181</v>
      </c>
      <c r="D11" s="263">
        <v>0</v>
      </c>
      <c r="E11" s="264">
        <v>0</v>
      </c>
      <c r="F11" s="264">
        <v>0</v>
      </c>
      <c r="G11" s="264">
        <v>0</v>
      </c>
      <c r="H11" s="264">
        <v>0</v>
      </c>
      <c r="I11" s="264">
        <v>0</v>
      </c>
      <c r="J11" s="264">
        <v>0</v>
      </c>
      <c r="K11" s="264">
        <v>0</v>
      </c>
      <c r="L11" s="264">
        <v>0</v>
      </c>
      <c r="M11" s="264">
        <v>0</v>
      </c>
      <c r="N11" s="264">
        <v>0</v>
      </c>
      <c r="O11" s="262">
        <f t="shared" si="0"/>
        <v>0</v>
      </c>
      <c r="P11" s="263">
        <v>0</v>
      </c>
      <c r="Q11" s="263">
        <v>0</v>
      </c>
      <c r="R11" s="264">
        <v>0</v>
      </c>
      <c r="S11" s="264">
        <v>0</v>
      </c>
      <c r="T11" s="264">
        <v>0</v>
      </c>
      <c r="U11" s="264">
        <v>0</v>
      </c>
      <c r="V11" s="264">
        <v>0</v>
      </c>
      <c r="W11" s="264">
        <v>0</v>
      </c>
      <c r="X11" s="264">
        <v>0</v>
      </c>
      <c r="Y11" s="264">
        <v>0</v>
      </c>
      <c r="Z11" s="262">
        <f t="shared" si="1"/>
        <v>0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  <c r="AI11" s="264">
        <v>0</v>
      </c>
      <c r="AJ11" s="264">
        <v>0</v>
      </c>
      <c r="AK11" s="264">
        <v>0</v>
      </c>
      <c r="AL11" s="264">
        <v>0</v>
      </c>
      <c r="AM11" s="264">
        <v>0</v>
      </c>
      <c r="AN11" s="264">
        <v>0</v>
      </c>
      <c r="AO11" s="79" t="s">
        <v>181</v>
      </c>
      <c r="AQ11" s="124"/>
      <c r="AR11" s="125"/>
    </row>
    <row r="12" spans="1:44" ht="12" customHeight="1">
      <c r="A12" s="26" t="s">
        <v>134</v>
      </c>
      <c r="B12" s="26">
        <v>2207</v>
      </c>
      <c r="C12" s="79" t="s">
        <v>135</v>
      </c>
      <c r="D12" s="263">
        <v>0</v>
      </c>
      <c r="E12" s="264">
        <v>0</v>
      </c>
      <c r="F12" s="264">
        <v>0</v>
      </c>
      <c r="G12" s="264">
        <v>0</v>
      </c>
      <c r="H12" s="264">
        <v>0</v>
      </c>
      <c r="I12" s="264">
        <v>0</v>
      </c>
      <c r="J12" s="264">
        <v>0</v>
      </c>
      <c r="K12" s="264">
        <v>0</v>
      </c>
      <c r="L12" s="264">
        <v>0</v>
      </c>
      <c r="M12" s="264">
        <v>0</v>
      </c>
      <c r="N12" s="264">
        <v>0</v>
      </c>
      <c r="O12" s="262">
        <f t="shared" si="0"/>
        <v>0</v>
      </c>
      <c r="P12" s="263">
        <v>0</v>
      </c>
      <c r="Q12" s="263">
        <v>0</v>
      </c>
      <c r="R12" s="264">
        <v>0</v>
      </c>
      <c r="S12" s="264">
        <v>0</v>
      </c>
      <c r="T12" s="264">
        <v>0</v>
      </c>
      <c r="U12" s="264">
        <v>0</v>
      </c>
      <c r="V12" s="264">
        <v>0</v>
      </c>
      <c r="W12" s="264">
        <v>0</v>
      </c>
      <c r="X12" s="264">
        <v>0</v>
      </c>
      <c r="Y12" s="264">
        <v>0</v>
      </c>
      <c r="Z12" s="262">
        <f t="shared" si="1"/>
        <v>0</v>
      </c>
      <c r="AA12" s="264">
        <v>0</v>
      </c>
      <c r="AB12" s="264">
        <v>0</v>
      </c>
      <c r="AC12" s="264">
        <v>0</v>
      </c>
      <c r="AD12" s="264">
        <v>0</v>
      </c>
      <c r="AE12" s="264">
        <v>0</v>
      </c>
      <c r="AF12" s="264">
        <v>0</v>
      </c>
      <c r="AG12" s="264">
        <v>0</v>
      </c>
      <c r="AH12" s="264">
        <v>0</v>
      </c>
      <c r="AI12" s="264">
        <v>0</v>
      </c>
      <c r="AJ12" s="264">
        <v>0</v>
      </c>
      <c r="AK12" s="264">
        <v>0</v>
      </c>
      <c r="AL12" s="264">
        <v>0</v>
      </c>
      <c r="AM12" s="264">
        <v>0</v>
      </c>
      <c r="AN12" s="264">
        <v>0</v>
      </c>
      <c r="AO12" s="79" t="s">
        <v>135</v>
      </c>
      <c r="AQ12" s="125"/>
      <c r="AR12" s="125"/>
    </row>
    <row r="13" spans="1:44" ht="12" customHeight="1">
      <c r="A13" s="26" t="s">
        <v>121</v>
      </c>
      <c r="B13" s="26">
        <v>2208</v>
      </c>
      <c r="C13" s="79" t="s">
        <v>213</v>
      </c>
      <c r="D13" s="263">
        <v>0</v>
      </c>
      <c r="E13" s="264">
        <v>0</v>
      </c>
      <c r="F13" s="264">
        <v>0</v>
      </c>
      <c r="G13" s="264">
        <v>0</v>
      </c>
      <c r="H13" s="264">
        <v>0</v>
      </c>
      <c r="I13" s="264">
        <v>0</v>
      </c>
      <c r="J13" s="264">
        <v>0</v>
      </c>
      <c r="K13" s="264">
        <v>0</v>
      </c>
      <c r="L13" s="264">
        <v>0</v>
      </c>
      <c r="M13" s="264">
        <v>0</v>
      </c>
      <c r="N13" s="264">
        <v>0</v>
      </c>
      <c r="O13" s="262">
        <f t="shared" si="0"/>
        <v>0</v>
      </c>
      <c r="P13" s="263">
        <v>0</v>
      </c>
      <c r="Q13" s="263">
        <v>0</v>
      </c>
      <c r="R13" s="264">
        <v>0</v>
      </c>
      <c r="S13" s="264">
        <v>0</v>
      </c>
      <c r="T13" s="264">
        <v>0</v>
      </c>
      <c r="U13" s="264">
        <v>0</v>
      </c>
      <c r="V13" s="264">
        <v>0</v>
      </c>
      <c r="W13" s="264">
        <v>0</v>
      </c>
      <c r="X13" s="264">
        <v>0</v>
      </c>
      <c r="Y13" s="264">
        <v>0</v>
      </c>
      <c r="Z13" s="262">
        <f t="shared" si="1"/>
        <v>0</v>
      </c>
      <c r="AA13" s="264">
        <v>0</v>
      </c>
      <c r="AB13" s="264">
        <v>0</v>
      </c>
      <c r="AC13" s="264">
        <v>0</v>
      </c>
      <c r="AD13" s="264">
        <v>0</v>
      </c>
      <c r="AE13" s="264">
        <v>0</v>
      </c>
      <c r="AF13" s="264">
        <v>0</v>
      </c>
      <c r="AG13" s="264">
        <v>0</v>
      </c>
      <c r="AH13" s="264">
        <v>0</v>
      </c>
      <c r="AI13" s="264">
        <v>0</v>
      </c>
      <c r="AJ13" s="264">
        <v>0</v>
      </c>
      <c r="AK13" s="264">
        <v>0</v>
      </c>
      <c r="AL13" s="264">
        <v>0</v>
      </c>
      <c r="AM13" s="264">
        <v>0</v>
      </c>
      <c r="AN13" s="264">
        <v>0</v>
      </c>
      <c r="AO13" s="79" t="s">
        <v>213</v>
      </c>
      <c r="AQ13" s="125"/>
      <c r="AR13" s="125"/>
    </row>
    <row r="14" spans="1:44" ht="12" customHeight="1">
      <c r="A14" s="26" t="s">
        <v>134</v>
      </c>
      <c r="B14" s="26">
        <v>2209</v>
      </c>
      <c r="C14" s="79" t="s">
        <v>139</v>
      </c>
      <c r="D14" s="263">
        <v>0</v>
      </c>
      <c r="E14" s="264">
        <v>0</v>
      </c>
      <c r="F14" s="264">
        <v>0</v>
      </c>
      <c r="G14" s="264">
        <v>0</v>
      </c>
      <c r="H14" s="264">
        <v>0</v>
      </c>
      <c r="I14" s="264">
        <v>0</v>
      </c>
      <c r="J14" s="264">
        <v>0</v>
      </c>
      <c r="K14" s="264">
        <v>0</v>
      </c>
      <c r="L14" s="264">
        <v>0</v>
      </c>
      <c r="M14" s="264">
        <v>0</v>
      </c>
      <c r="N14" s="264">
        <v>0</v>
      </c>
      <c r="O14" s="262">
        <f t="shared" si="0"/>
        <v>0</v>
      </c>
      <c r="P14" s="263">
        <v>0</v>
      </c>
      <c r="Q14" s="263">
        <v>0</v>
      </c>
      <c r="R14" s="264">
        <v>0</v>
      </c>
      <c r="S14" s="264">
        <v>0</v>
      </c>
      <c r="T14" s="264">
        <v>0</v>
      </c>
      <c r="U14" s="264">
        <v>0</v>
      </c>
      <c r="V14" s="264">
        <v>0</v>
      </c>
      <c r="W14" s="264">
        <v>0</v>
      </c>
      <c r="X14" s="264">
        <v>0</v>
      </c>
      <c r="Y14" s="264">
        <v>0</v>
      </c>
      <c r="Z14" s="262">
        <f t="shared" si="1"/>
        <v>0</v>
      </c>
      <c r="AA14" s="264">
        <v>0</v>
      </c>
      <c r="AB14" s="264">
        <v>0</v>
      </c>
      <c r="AC14" s="264">
        <v>0</v>
      </c>
      <c r="AD14" s="264">
        <v>0</v>
      </c>
      <c r="AE14" s="264">
        <v>0</v>
      </c>
      <c r="AF14" s="264">
        <v>0</v>
      </c>
      <c r="AG14" s="264">
        <v>0</v>
      </c>
      <c r="AH14" s="264">
        <v>0</v>
      </c>
      <c r="AI14" s="264">
        <v>0</v>
      </c>
      <c r="AJ14" s="264">
        <v>0</v>
      </c>
      <c r="AK14" s="264">
        <v>0</v>
      </c>
      <c r="AL14" s="264">
        <v>0</v>
      </c>
      <c r="AM14" s="264">
        <v>0</v>
      </c>
      <c r="AN14" s="264">
        <v>0</v>
      </c>
      <c r="AO14" s="79" t="s">
        <v>139</v>
      </c>
      <c r="AQ14" s="124"/>
      <c r="AR14" s="125"/>
    </row>
    <row r="15" spans="1:44" ht="12" customHeight="1">
      <c r="A15" s="26" t="s">
        <v>141</v>
      </c>
      <c r="B15" s="26">
        <v>2210</v>
      </c>
      <c r="C15" s="79" t="s">
        <v>214</v>
      </c>
      <c r="D15" s="263">
        <v>0</v>
      </c>
      <c r="E15" s="264">
        <v>0</v>
      </c>
      <c r="F15" s="264">
        <v>0</v>
      </c>
      <c r="G15" s="264">
        <v>0</v>
      </c>
      <c r="H15" s="264">
        <v>0</v>
      </c>
      <c r="I15" s="264">
        <v>0</v>
      </c>
      <c r="J15" s="264">
        <v>0</v>
      </c>
      <c r="K15" s="264">
        <v>0</v>
      </c>
      <c r="L15" s="264">
        <v>0</v>
      </c>
      <c r="M15" s="264">
        <v>0</v>
      </c>
      <c r="N15" s="264">
        <v>0</v>
      </c>
      <c r="O15" s="262">
        <f t="shared" si="0"/>
        <v>0</v>
      </c>
      <c r="P15" s="263">
        <v>0</v>
      </c>
      <c r="Q15" s="263">
        <v>0</v>
      </c>
      <c r="R15" s="264">
        <v>0</v>
      </c>
      <c r="S15" s="264">
        <v>0</v>
      </c>
      <c r="T15" s="264">
        <v>0</v>
      </c>
      <c r="U15" s="264">
        <v>0</v>
      </c>
      <c r="V15" s="264">
        <v>0</v>
      </c>
      <c r="W15" s="264">
        <v>0</v>
      </c>
      <c r="X15" s="264">
        <v>0</v>
      </c>
      <c r="Y15" s="264">
        <v>0</v>
      </c>
      <c r="Z15" s="262">
        <f t="shared" si="1"/>
        <v>0</v>
      </c>
      <c r="AA15" s="264">
        <v>0</v>
      </c>
      <c r="AB15" s="264">
        <v>0</v>
      </c>
      <c r="AC15" s="264">
        <v>0</v>
      </c>
      <c r="AD15" s="264">
        <v>0</v>
      </c>
      <c r="AE15" s="264">
        <v>0</v>
      </c>
      <c r="AF15" s="264">
        <v>0</v>
      </c>
      <c r="AG15" s="264">
        <v>0</v>
      </c>
      <c r="AH15" s="264">
        <v>0</v>
      </c>
      <c r="AI15" s="264">
        <v>0</v>
      </c>
      <c r="AJ15" s="264">
        <v>0</v>
      </c>
      <c r="AK15" s="264">
        <v>0</v>
      </c>
      <c r="AL15" s="264">
        <v>0</v>
      </c>
      <c r="AM15" s="264">
        <v>0</v>
      </c>
      <c r="AN15" s="264">
        <v>0</v>
      </c>
      <c r="AO15" s="79" t="s">
        <v>214</v>
      </c>
      <c r="AQ15" s="125"/>
      <c r="AR15" s="125"/>
    </row>
    <row r="16" spans="1:44" ht="12" customHeight="1">
      <c r="A16" s="26" t="s">
        <v>141</v>
      </c>
      <c r="B16" s="26">
        <v>3327</v>
      </c>
      <c r="C16" s="79" t="s">
        <v>215</v>
      </c>
      <c r="D16" s="263">
        <v>0</v>
      </c>
      <c r="E16" s="264">
        <v>0</v>
      </c>
      <c r="F16" s="264">
        <v>0</v>
      </c>
      <c r="G16" s="264">
        <v>0</v>
      </c>
      <c r="H16" s="264">
        <v>0</v>
      </c>
      <c r="I16" s="264">
        <v>0</v>
      </c>
      <c r="J16" s="264">
        <v>0</v>
      </c>
      <c r="K16" s="264">
        <v>0</v>
      </c>
      <c r="L16" s="264">
        <v>0</v>
      </c>
      <c r="M16" s="264">
        <v>0</v>
      </c>
      <c r="N16" s="264">
        <v>0</v>
      </c>
      <c r="O16" s="262">
        <f t="shared" si="0"/>
        <v>0</v>
      </c>
      <c r="P16" s="263">
        <v>0</v>
      </c>
      <c r="Q16" s="263">
        <v>0</v>
      </c>
      <c r="R16" s="264">
        <v>0</v>
      </c>
      <c r="S16" s="264">
        <v>0</v>
      </c>
      <c r="T16" s="264">
        <v>0</v>
      </c>
      <c r="U16" s="264">
        <v>0</v>
      </c>
      <c r="V16" s="264">
        <v>0</v>
      </c>
      <c r="W16" s="264">
        <v>0</v>
      </c>
      <c r="X16" s="264">
        <v>0</v>
      </c>
      <c r="Y16" s="264">
        <v>0</v>
      </c>
      <c r="Z16" s="262">
        <f t="shared" si="1"/>
        <v>0</v>
      </c>
      <c r="AA16" s="264">
        <v>0</v>
      </c>
      <c r="AB16" s="264">
        <v>0</v>
      </c>
      <c r="AC16" s="264">
        <v>0</v>
      </c>
      <c r="AD16" s="264">
        <v>0</v>
      </c>
      <c r="AE16" s="264">
        <v>0</v>
      </c>
      <c r="AF16" s="264">
        <v>0</v>
      </c>
      <c r="AG16" s="264">
        <v>0</v>
      </c>
      <c r="AH16" s="264">
        <v>0</v>
      </c>
      <c r="AI16" s="264">
        <v>0</v>
      </c>
      <c r="AJ16" s="264">
        <v>0</v>
      </c>
      <c r="AK16" s="264">
        <v>0</v>
      </c>
      <c r="AL16" s="264">
        <v>0</v>
      </c>
      <c r="AM16" s="264">
        <v>0</v>
      </c>
      <c r="AN16" s="264">
        <v>0</v>
      </c>
      <c r="AO16" s="79" t="s">
        <v>215</v>
      </c>
      <c r="AQ16" s="125"/>
      <c r="AR16" s="125"/>
    </row>
    <row r="17" spans="1:44" ht="12" customHeight="1">
      <c r="A17" s="26" t="s">
        <v>141</v>
      </c>
      <c r="B17" s="26">
        <v>3341</v>
      </c>
      <c r="C17" s="79" t="s">
        <v>216</v>
      </c>
      <c r="D17" s="263">
        <v>0</v>
      </c>
      <c r="E17" s="264">
        <v>0</v>
      </c>
      <c r="F17" s="264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4">
        <v>0</v>
      </c>
      <c r="N17" s="264">
        <v>0</v>
      </c>
      <c r="O17" s="262">
        <f t="shared" si="0"/>
        <v>0</v>
      </c>
      <c r="P17" s="263">
        <v>0</v>
      </c>
      <c r="Q17" s="263">
        <v>0</v>
      </c>
      <c r="R17" s="264">
        <v>0</v>
      </c>
      <c r="S17" s="264">
        <v>0</v>
      </c>
      <c r="T17" s="264">
        <v>0</v>
      </c>
      <c r="U17" s="264">
        <v>0</v>
      </c>
      <c r="V17" s="264">
        <v>0</v>
      </c>
      <c r="W17" s="264">
        <v>0</v>
      </c>
      <c r="X17" s="264">
        <v>0</v>
      </c>
      <c r="Y17" s="264">
        <v>0</v>
      </c>
      <c r="Z17" s="262">
        <f t="shared" si="1"/>
        <v>0</v>
      </c>
      <c r="AA17" s="264">
        <v>0</v>
      </c>
      <c r="AB17" s="264">
        <v>0</v>
      </c>
      <c r="AC17" s="264">
        <v>0</v>
      </c>
      <c r="AD17" s="264">
        <v>0</v>
      </c>
      <c r="AE17" s="264">
        <v>0</v>
      </c>
      <c r="AF17" s="264">
        <v>0</v>
      </c>
      <c r="AG17" s="264">
        <v>0</v>
      </c>
      <c r="AH17" s="264">
        <v>0</v>
      </c>
      <c r="AI17" s="264">
        <v>0</v>
      </c>
      <c r="AJ17" s="264">
        <v>0</v>
      </c>
      <c r="AK17" s="264">
        <v>0</v>
      </c>
      <c r="AL17" s="264">
        <v>0</v>
      </c>
      <c r="AM17" s="264">
        <v>0</v>
      </c>
      <c r="AN17" s="264">
        <v>0</v>
      </c>
      <c r="AO17" s="79" t="s">
        <v>216</v>
      </c>
      <c r="AQ17" s="125"/>
      <c r="AR17" s="125"/>
    </row>
    <row r="18" spans="1:44" ht="12" customHeight="1">
      <c r="A18" s="80" t="s">
        <v>141</v>
      </c>
      <c r="B18" s="80">
        <v>3345</v>
      </c>
      <c r="C18" s="79" t="s">
        <v>217</v>
      </c>
      <c r="D18" s="263">
        <v>0</v>
      </c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  <c r="L18" s="264">
        <v>0</v>
      </c>
      <c r="M18" s="264">
        <v>0</v>
      </c>
      <c r="N18" s="264">
        <v>0</v>
      </c>
      <c r="O18" s="262">
        <f t="shared" si="0"/>
        <v>0</v>
      </c>
      <c r="P18" s="263">
        <v>0</v>
      </c>
      <c r="Q18" s="263">
        <v>0</v>
      </c>
      <c r="R18" s="264">
        <v>0</v>
      </c>
      <c r="S18" s="264">
        <v>0</v>
      </c>
      <c r="T18" s="264">
        <v>0</v>
      </c>
      <c r="U18" s="264">
        <v>0</v>
      </c>
      <c r="V18" s="264">
        <v>0</v>
      </c>
      <c r="W18" s="264">
        <v>0</v>
      </c>
      <c r="X18" s="264">
        <v>0</v>
      </c>
      <c r="Y18" s="264">
        <v>0</v>
      </c>
      <c r="Z18" s="262">
        <f t="shared" si="1"/>
        <v>0</v>
      </c>
      <c r="AA18" s="264">
        <v>0</v>
      </c>
      <c r="AB18" s="264">
        <v>0</v>
      </c>
      <c r="AC18" s="264">
        <v>0</v>
      </c>
      <c r="AD18" s="264">
        <v>0</v>
      </c>
      <c r="AE18" s="264">
        <v>0</v>
      </c>
      <c r="AF18" s="264">
        <v>0</v>
      </c>
      <c r="AG18" s="264">
        <v>0</v>
      </c>
      <c r="AH18" s="264">
        <v>0</v>
      </c>
      <c r="AI18" s="264">
        <v>0</v>
      </c>
      <c r="AJ18" s="264">
        <v>0</v>
      </c>
      <c r="AK18" s="264">
        <v>0</v>
      </c>
      <c r="AL18" s="264">
        <v>0</v>
      </c>
      <c r="AM18" s="264">
        <v>0</v>
      </c>
      <c r="AN18" s="264">
        <v>0</v>
      </c>
      <c r="AO18" s="79" t="s">
        <v>217</v>
      </c>
      <c r="AQ18" s="125"/>
      <c r="AR18" s="125"/>
    </row>
    <row r="19" spans="1:44" ht="12" customHeight="1">
      <c r="A19" s="26" t="s">
        <v>141</v>
      </c>
      <c r="B19" s="26">
        <v>3346</v>
      </c>
      <c r="C19" s="79" t="s">
        <v>218</v>
      </c>
      <c r="D19" s="263">
        <v>0</v>
      </c>
      <c r="E19" s="264">
        <v>0</v>
      </c>
      <c r="F19" s="264">
        <v>0</v>
      </c>
      <c r="G19" s="264">
        <v>0</v>
      </c>
      <c r="H19" s="264">
        <v>0</v>
      </c>
      <c r="I19" s="264">
        <v>0</v>
      </c>
      <c r="J19" s="264">
        <v>0</v>
      </c>
      <c r="K19" s="264">
        <v>0</v>
      </c>
      <c r="L19" s="264">
        <v>0</v>
      </c>
      <c r="M19" s="264">
        <v>0</v>
      </c>
      <c r="N19" s="264">
        <v>0</v>
      </c>
      <c r="O19" s="262">
        <f t="shared" si="0"/>
        <v>0</v>
      </c>
      <c r="P19" s="263">
        <v>0</v>
      </c>
      <c r="Q19" s="263">
        <v>0</v>
      </c>
      <c r="R19" s="264">
        <v>0</v>
      </c>
      <c r="S19" s="264">
        <v>0</v>
      </c>
      <c r="T19" s="264">
        <v>0</v>
      </c>
      <c r="U19" s="264">
        <v>0</v>
      </c>
      <c r="V19" s="264">
        <v>0</v>
      </c>
      <c r="W19" s="264">
        <v>0</v>
      </c>
      <c r="X19" s="264">
        <v>0</v>
      </c>
      <c r="Y19" s="264">
        <v>0</v>
      </c>
      <c r="Z19" s="262">
        <f t="shared" si="1"/>
        <v>0</v>
      </c>
      <c r="AA19" s="264">
        <v>0</v>
      </c>
      <c r="AB19" s="264">
        <v>0</v>
      </c>
      <c r="AC19" s="264">
        <v>0</v>
      </c>
      <c r="AD19" s="264">
        <v>0</v>
      </c>
      <c r="AE19" s="264">
        <v>0</v>
      </c>
      <c r="AF19" s="264">
        <v>0</v>
      </c>
      <c r="AG19" s="264">
        <v>0</v>
      </c>
      <c r="AH19" s="264">
        <v>0</v>
      </c>
      <c r="AI19" s="264">
        <v>0</v>
      </c>
      <c r="AJ19" s="264">
        <v>0</v>
      </c>
      <c r="AK19" s="264">
        <v>0</v>
      </c>
      <c r="AL19" s="264">
        <v>0</v>
      </c>
      <c r="AM19" s="264">
        <v>0</v>
      </c>
      <c r="AN19" s="264">
        <v>0</v>
      </c>
      <c r="AO19" s="79" t="s">
        <v>218</v>
      </c>
      <c r="AQ19" s="125"/>
      <c r="AR19" s="125"/>
    </row>
    <row r="20" spans="1:44" ht="12" customHeight="1">
      <c r="A20" s="26" t="s">
        <v>123</v>
      </c>
      <c r="B20" s="26">
        <v>3387</v>
      </c>
      <c r="C20" s="79" t="s">
        <v>219</v>
      </c>
      <c r="D20" s="260">
        <v>1</v>
      </c>
      <c r="E20" s="261">
        <v>1</v>
      </c>
      <c r="F20" s="261">
        <v>2</v>
      </c>
      <c r="G20" s="261">
        <v>0</v>
      </c>
      <c r="H20" s="261">
        <v>3</v>
      </c>
      <c r="I20" s="261">
        <v>28</v>
      </c>
      <c r="J20" s="261">
        <v>0</v>
      </c>
      <c r="K20" s="261">
        <v>2</v>
      </c>
      <c r="L20" s="261">
        <v>0</v>
      </c>
      <c r="M20" s="261">
        <v>0</v>
      </c>
      <c r="N20" s="261">
        <v>0</v>
      </c>
      <c r="O20" s="262">
        <f t="shared" si="0"/>
        <v>37</v>
      </c>
      <c r="P20" s="260">
        <v>2</v>
      </c>
      <c r="Q20" s="260">
        <v>1</v>
      </c>
      <c r="R20" s="261">
        <v>1</v>
      </c>
      <c r="S20" s="261">
        <v>0</v>
      </c>
      <c r="T20" s="261">
        <v>0</v>
      </c>
      <c r="U20" s="261">
        <v>0</v>
      </c>
      <c r="V20" s="261">
        <v>0</v>
      </c>
      <c r="W20" s="261">
        <v>0</v>
      </c>
      <c r="X20" s="261">
        <v>0</v>
      </c>
      <c r="Y20" s="261">
        <v>19</v>
      </c>
      <c r="Z20" s="262">
        <f t="shared" si="1"/>
        <v>23</v>
      </c>
      <c r="AA20" s="261">
        <v>3</v>
      </c>
      <c r="AB20" s="261">
        <v>1</v>
      </c>
      <c r="AC20" s="261">
        <v>1</v>
      </c>
      <c r="AD20" s="261">
        <v>2</v>
      </c>
      <c r="AE20" s="261">
        <v>9</v>
      </c>
      <c r="AF20" s="261">
        <v>2</v>
      </c>
      <c r="AG20" s="261">
        <v>0</v>
      </c>
      <c r="AH20" s="261">
        <v>0</v>
      </c>
      <c r="AI20" s="261">
        <v>0</v>
      </c>
      <c r="AJ20" s="261">
        <v>0</v>
      </c>
      <c r="AK20" s="261">
        <v>0</v>
      </c>
      <c r="AL20" s="261">
        <v>1</v>
      </c>
      <c r="AM20" s="261">
        <v>0</v>
      </c>
      <c r="AN20" s="261">
        <v>0</v>
      </c>
      <c r="AO20" s="79" t="s">
        <v>61</v>
      </c>
      <c r="AQ20" s="125"/>
      <c r="AR20" s="125"/>
    </row>
    <row r="21" spans="1:44" ht="12" customHeight="1">
      <c r="A21" s="26" t="s">
        <v>130</v>
      </c>
      <c r="B21" s="26">
        <v>3401</v>
      </c>
      <c r="C21" s="79" t="s">
        <v>220</v>
      </c>
      <c r="D21" s="263">
        <v>0</v>
      </c>
      <c r="E21" s="264">
        <v>0</v>
      </c>
      <c r="F21" s="264">
        <v>0</v>
      </c>
      <c r="G21" s="264">
        <v>0</v>
      </c>
      <c r="H21" s="264">
        <v>0</v>
      </c>
      <c r="I21" s="264">
        <v>0</v>
      </c>
      <c r="J21" s="264">
        <v>0</v>
      </c>
      <c r="K21" s="264">
        <v>0</v>
      </c>
      <c r="L21" s="264">
        <v>0</v>
      </c>
      <c r="M21" s="264">
        <v>0</v>
      </c>
      <c r="N21" s="264">
        <v>0</v>
      </c>
      <c r="O21" s="262">
        <f t="shared" si="0"/>
        <v>0</v>
      </c>
      <c r="P21" s="263">
        <v>0</v>
      </c>
      <c r="Q21" s="263">
        <v>0</v>
      </c>
      <c r="R21" s="264">
        <v>0</v>
      </c>
      <c r="S21" s="264">
        <v>0</v>
      </c>
      <c r="T21" s="264">
        <v>0</v>
      </c>
      <c r="U21" s="264">
        <v>0</v>
      </c>
      <c r="V21" s="264">
        <v>0</v>
      </c>
      <c r="W21" s="264">
        <v>0</v>
      </c>
      <c r="X21" s="264">
        <v>0</v>
      </c>
      <c r="Y21" s="264">
        <v>0</v>
      </c>
      <c r="Z21" s="262">
        <v>0</v>
      </c>
      <c r="AA21" s="264">
        <v>0</v>
      </c>
      <c r="AB21" s="264">
        <v>0</v>
      </c>
      <c r="AC21" s="264">
        <v>0</v>
      </c>
      <c r="AD21" s="264">
        <v>0</v>
      </c>
      <c r="AE21" s="264">
        <v>0</v>
      </c>
      <c r="AF21" s="264">
        <v>0</v>
      </c>
      <c r="AG21" s="264">
        <v>0</v>
      </c>
      <c r="AH21" s="264">
        <v>0</v>
      </c>
      <c r="AI21" s="264">
        <v>0</v>
      </c>
      <c r="AJ21" s="264">
        <v>0</v>
      </c>
      <c r="AK21" s="264">
        <v>0</v>
      </c>
      <c r="AL21" s="264">
        <v>0</v>
      </c>
      <c r="AM21" s="264">
        <v>0</v>
      </c>
      <c r="AN21" s="264">
        <v>0</v>
      </c>
      <c r="AO21" s="79" t="s">
        <v>220</v>
      </c>
      <c r="AQ21" s="125"/>
      <c r="AR21" s="125"/>
    </row>
    <row r="22" spans="1:44" ht="12" customHeight="1">
      <c r="A22" s="80" t="s">
        <v>130</v>
      </c>
      <c r="B22" s="80">
        <v>3423</v>
      </c>
      <c r="C22" s="79" t="s">
        <v>198</v>
      </c>
      <c r="D22" s="260">
        <v>1</v>
      </c>
      <c r="E22" s="261">
        <v>1</v>
      </c>
      <c r="F22" s="261">
        <v>2</v>
      </c>
      <c r="G22" s="261">
        <v>0</v>
      </c>
      <c r="H22" s="261">
        <v>2</v>
      </c>
      <c r="I22" s="261">
        <v>31</v>
      </c>
      <c r="J22" s="261">
        <v>0</v>
      </c>
      <c r="K22" s="261">
        <v>2</v>
      </c>
      <c r="L22" s="261">
        <v>0</v>
      </c>
      <c r="M22" s="261">
        <v>1</v>
      </c>
      <c r="N22" s="261">
        <v>2</v>
      </c>
      <c r="O22" s="262">
        <f t="shared" si="0"/>
        <v>42</v>
      </c>
      <c r="P22" s="260">
        <v>2</v>
      </c>
      <c r="Q22" s="260">
        <v>1</v>
      </c>
      <c r="R22" s="261">
        <v>0</v>
      </c>
      <c r="S22" s="261">
        <v>0</v>
      </c>
      <c r="T22" s="261">
        <v>1</v>
      </c>
      <c r="U22" s="261">
        <v>0</v>
      </c>
      <c r="V22" s="261">
        <v>0</v>
      </c>
      <c r="W22" s="261">
        <v>0</v>
      </c>
      <c r="X22" s="261">
        <v>1</v>
      </c>
      <c r="Y22" s="261">
        <v>6</v>
      </c>
      <c r="Z22" s="262">
        <f t="shared" si="1"/>
        <v>11</v>
      </c>
      <c r="AA22" s="261">
        <v>2</v>
      </c>
      <c r="AB22" s="261">
        <v>2</v>
      </c>
      <c r="AC22" s="261">
        <v>1</v>
      </c>
      <c r="AD22" s="261">
        <v>2</v>
      </c>
      <c r="AE22" s="261">
        <v>9</v>
      </c>
      <c r="AF22" s="261">
        <v>2</v>
      </c>
      <c r="AG22" s="261">
        <v>0</v>
      </c>
      <c r="AH22" s="261">
        <v>0</v>
      </c>
      <c r="AI22" s="261">
        <v>0</v>
      </c>
      <c r="AJ22" s="261">
        <v>2</v>
      </c>
      <c r="AK22" s="261">
        <v>0</v>
      </c>
      <c r="AL22" s="261">
        <v>1</v>
      </c>
      <c r="AM22" s="261">
        <v>0</v>
      </c>
      <c r="AN22" s="261">
        <v>0</v>
      </c>
      <c r="AO22" s="79" t="s">
        <v>198</v>
      </c>
      <c r="AQ22" s="125"/>
      <c r="AR22" s="125"/>
    </row>
    <row r="23" spans="1:44" ht="12" customHeight="1">
      <c r="A23" s="80" t="s">
        <v>130</v>
      </c>
      <c r="B23" s="80">
        <v>3424</v>
      </c>
      <c r="C23" s="79" t="s">
        <v>221</v>
      </c>
      <c r="D23" s="263">
        <v>0</v>
      </c>
      <c r="E23" s="264">
        <v>0</v>
      </c>
      <c r="F23" s="264">
        <v>0</v>
      </c>
      <c r="G23" s="264">
        <v>0</v>
      </c>
      <c r="H23" s="264">
        <v>0</v>
      </c>
      <c r="I23" s="264">
        <v>0</v>
      </c>
      <c r="J23" s="264">
        <v>0</v>
      </c>
      <c r="K23" s="264">
        <v>0</v>
      </c>
      <c r="L23" s="264">
        <v>0</v>
      </c>
      <c r="M23" s="264">
        <v>0</v>
      </c>
      <c r="N23" s="264">
        <v>0</v>
      </c>
      <c r="O23" s="262">
        <f t="shared" si="0"/>
        <v>0</v>
      </c>
      <c r="P23" s="263">
        <v>0</v>
      </c>
      <c r="Q23" s="263">
        <v>0</v>
      </c>
      <c r="R23" s="264">
        <v>0</v>
      </c>
      <c r="S23" s="264">
        <v>0</v>
      </c>
      <c r="T23" s="264">
        <v>0</v>
      </c>
      <c r="U23" s="264">
        <v>0</v>
      </c>
      <c r="V23" s="264">
        <v>0</v>
      </c>
      <c r="W23" s="264">
        <v>0</v>
      </c>
      <c r="X23" s="264">
        <v>0</v>
      </c>
      <c r="Y23" s="264">
        <v>0</v>
      </c>
      <c r="Z23" s="262">
        <f t="shared" si="1"/>
        <v>0</v>
      </c>
      <c r="AA23" s="264">
        <v>0</v>
      </c>
      <c r="AB23" s="264">
        <v>0</v>
      </c>
      <c r="AC23" s="264">
        <v>0</v>
      </c>
      <c r="AD23" s="264">
        <v>0</v>
      </c>
      <c r="AE23" s="264">
        <v>0</v>
      </c>
      <c r="AF23" s="264">
        <v>0</v>
      </c>
      <c r="AG23" s="264">
        <v>0</v>
      </c>
      <c r="AH23" s="264">
        <v>0</v>
      </c>
      <c r="AI23" s="264">
        <v>0</v>
      </c>
      <c r="AJ23" s="264">
        <v>0</v>
      </c>
      <c r="AK23" s="264">
        <v>0</v>
      </c>
      <c r="AL23" s="264">
        <v>0</v>
      </c>
      <c r="AM23" s="264">
        <v>0</v>
      </c>
      <c r="AN23" s="264">
        <v>0</v>
      </c>
      <c r="AO23" s="79" t="s">
        <v>157</v>
      </c>
      <c r="AQ23" s="125"/>
      <c r="AR23" s="125"/>
    </row>
    <row r="24" spans="1:44" ht="12" customHeight="1">
      <c r="A24" s="26" t="s">
        <v>130</v>
      </c>
      <c r="B24" s="26">
        <v>3425</v>
      </c>
      <c r="C24" s="79" t="s">
        <v>65</v>
      </c>
      <c r="D24" s="263">
        <v>0</v>
      </c>
      <c r="E24" s="264">
        <v>0</v>
      </c>
      <c r="F24" s="264">
        <v>0</v>
      </c>
      <c r="G24" s="264">
        <v>0</v>
      </c>
      <c r="H24" s="264">
        <v>0</v>
      </c>
      <c r="I24" s="264">
        <v>0</v>
      </c>
      <c r="J24" s="264">
        <v>0</v>
      </c>
      <c r="K24" s="264">
        <v>0</v>
      </c>
      <c r="L24" s="264">
        <v>0</v>
      </c>
      <c r="M24" s="264">
        <v>0</v>
      </c>
      <c r="N24" s="264">
        <v>0</v>
      </c>
      <c r="O24" s="262">
        <f t="shared" si="0"/>
        <v>0</v>
      </c>
      <c r="P24" s="263">
        <v>0</v>
      </c>
      <c r="Q24" s="263">
        <v>0</v>
      </c>
      <c r="R24" s="264">
        <v>0</v>
      </c>
      <c r="S24" s="264">
        <v>0</v>
      </c>
      <c r="T24" s="264">
        <v>0</v>
      </c>
      <c r="U24" s="264">
        <v>0</v>
      </c>
      <c r="V24" s="264">
        <v>0</v>
      </c>
      <c r="W24" s="264">
        <v>0</v>
      </c>
      <c r="X24" s="264">
        <v>0</v>
      </c>
      <c r="Y24" s="264">
        <v>0</v>
      </c>
      <c r="Z24" s="262">
        <f t="shared" si="1"/>
        <v>0</v>
      </c>
      <c r="AA24" s="264">
        <v>0</v>
      </c>
      <c r="AB24" s="264">
        <v>0</v>
      </c>
      <c r="AC24" s="264">
        <v>0</v>
      </c>
      <c r="AD24" s="264">
        <v>0</v>
      </c>
      <c r="AE24" s="264">
        <v>0</v>
      </c>
      <c r="AF24" s="264">
        <v>0</v>
      </c>
      <c r="AG24" s="264">
        <v>0</v>
      </c>
      <c r="AH24" s="264">
        <v>0</v>
      </c>
      <c r="AI24" s="264">
        <v>0</v>
      </c>
      <c r="AJ24" s="264">
        <v>0</v>
      </c>
      <c r="AK24" s="264">
        <v>0</v>
      </c>
      <c r="AL24" s="264">
        <v>0</v>
      </c>
      <c r="AM24" s="264">
        <v>0</v>
      </c>
      <c r="AN24" s="264">
        <v>0</v>
      </c>
      <c r="AO24" s="79" t="s">
        <v>222</v>
      </c>
      <c r="AQ24" s="124"/>
      <c r="AR24" s="125"/>
    </row>
    <row r="25" spans="1:44" ht="12" customHeight="1" thickBot="1">
      <c r="A25" s="26" t="s">
        <v>134</v>
      </c>
      <c r="B25" s="26">
        <v>3441</v>
      </c>
      <c r="C25" s="81" t="s">
        <v>160</v>
      </c>
      <c r="D25" s="272">
        <v>0</v>
      </c>
      <c r="E25" s="273">
        <v>0</v>
      </c>
      <c r="F25" s="273">
        <v>0</v>
      </c>
      <c r="G25" s="273">
        <v>0</v>
      </c>
      <c r="H25" s="273">
        <v>0</v>
      </c>
      <c r="I25" s="273">
        <v>0</v>
      </c>
      <c r="J25" s="273">
        <v>0</v>
      </c>
      <c r="K25" s="273">
        <v>0</v>
      </c>
      <c r="L25" s="273">
        <v>0</v>
      </c>
      <c r="M25" s="273">
        <v>0</v>
      </c>
      <c r="N25" s="273">
        <v>0</v>
      </c>
      <c r="O25" s="267">
        <f t="shared" si="0"/>
        <v>0</v>
      </c>
      <c r="P25" s="272">
        <v>0</v>
      </c>
      <c r="Q25" s="272">
        <v>0</v>
      </c>
      <c r="R25" s="273">
        <v>0</v>
      </c>
      <c r="S25" s="273">
        <v>0</v>
      </c>
      <c r="T25" s="273">
        <v>0</v>
      </c>
      <c r="U25" s="273">
        <v>0</v>
      </c>
      <c r="V25" s="273">
        <v>0</v>
      </c>
      <c r="W25" s="273">
        <v>0</v>
      </c>
      <c r="X25" s="273">
        <v>0</v>
      </c>
      <c r="Y25" s="273">
        <v>0</v>
      </c>
      <c r="Z25" s="267">
        <f t="shared" si="1"/>
        <v>0</v>
      </c>
      <c r="AA25" s="273">
        <v>0</v>
      </c>
      <c r="AB25" s="273">
        <v>0</v>
      </c>
      <c r="AC25" s="273">
        <v>0</v>
      </c>
      <c r="AD25" s="273">
        <v>0</v>
      </c>
      <c r="AE25" s="273">
        <v>0</v>
      </c>
      <c r="AF25" s="273">
        <v>0</v>
      </c>
      <c r="AG25" s="273">
        <v>0</v>
      </c>
      <c r="AH25" s="273">
        <v>0</v>
      </c>
      <c r="AI25" s="273">
        <v>0</v>
      </c>
      <c r="AJ25" s="273">
        <v>0</v>
      </c>
      <c r="AK25" s="273">
        <v>0</v>
      </c>
      <c r="AL25" s="273">
        <v>0</v>
      </c>
      <c r="AM25" s="273">
        <v>0</v>
      </c>
      <c r="AN25" s="273">
        <v>0</v>
      </c>
      <c r="AO25" s="81" t="s">
        <v>223</v>
      </c>
      <c r="AQ25" s="125"/>
      <c r="AR25" s="125"/>
    </row>
    <row r="26" spans="1:44" ht="12" customHeight="1" thickBot="1">
      <c r="C26" s="83" t="s">
        <v>18</v>
      </c>
      <c r="D26" s="252">
        <f>SUM(D6:D25)</f>
        <v>6</v>
      </c>
      <c r="E26" s="253">
        <f t="shared" ref="E26:AN26" si="2">SUM(E6:E25)</f>
        <v>6</v>
      </c>
      <c r="F26" s="253">
        <f t="shared" si="2"/>
        <v>11</v>
      </c>
      <c r="G26" s="253">
        <f t="shared" si="2"/>
        <v>1</v>
      </c>
      <c r="H26" s="253">
        <f t="shared" si="2"/>
        <v>10</v>
      </c>
      <c r="I26" s="253">
        <f t="shared" si="2"/>
        <v>177</v>
      </c>
      <c r="J26" s="253">
        <f t="shared" si="2"/>
        <v>0</v>
      </c>
      <c r="K26" s="253">
        <f t="shared" si="2"/>
        <v>11</v>
      </c>
      <c r="L26" s="253">
        <f t="shared" si="2"/>
        <v>0</v>
      </c>
      <c r="M26" s="253">
        <f t="shared" si="2"/>
        <v>3</v>
      </c>
      <c r="N26" s="253">
        <f t="shared" si="2"/>
        <v>16</v>
      </c>
      <c r="O26" s="253">
        <f>SUM(O6:O25)</f>
        <v>241</v>
      </c>
      <c r="P26" s="252">
        <f>SUM(P6:P25)</f>
        <v>13</v>
      </c>
      <c r="Q26" s="252">
        <f t="shared" si="2"/>
        <v>3</v>
      </c>
      <c r="R26" s="253">
        <f t="shared" si="2"/>
        <v>1</v>
      </c>
      <c r="S26" s="253">
        <f t="shared" si="2"/>
        <v>0</v>
      </c>
      <c r="T26" s="253">
        <f t="shared" si="2"/>
        <v>1</v>
      </c>
      <c r="U26" s="253">
        <f t="shared" si="2"/>
        <v>0</v>
      </c>
      <c r="V26" s="253">
        <f t="shared" si="2"/>
        <v>0</v>
      </c>
      <c r="W26" s="253">
        <f t="shared" si="2"/>
        <v>0</v>
      </c>
      <c r="X26" s="253">
        <f t="shared" si="2"/>
        <v>2</v>
      </c>
      <c r="Y26" s="253">
        <f t="shared" si="2"/>
        <v>25</v>
      </c>
      <c r="Z26" s="253">
        <f t="shared" si="2"/>
        <v>45</v>
      </c>
      <c r="AA26" s="253">
        <f t="shared" si="2"/>
        <v>13</v>
      </c>
      <c r="AB26" s="253">
        <f t="shared" si="2"/>
        <v>11</v>
      </c>
      <c r="AC26" s="253">
        <f t="shared" si="2"/>
        <v>6</v>
      </c>
      <c r="AD26" s="253">
        <f t="shared" si="2"/>
        <v>11</v>
      </c>
      <c r="AE26" s="253">
        <f t="shared" si="2"/>
        <v>46</v>
      </c>
      <c r="AF26" s="253">
        <f t="shared" si="2"/>
        <v>11</v>
      </c>
      <c r="AG26" s="253">
        <f t="shared" si="2"/>
        <v>0</v>
      </c>
      <c r="AH26" s="253">
        <f t="shared" si="2"/>
        <v>0</v>
      </c>
      <c r="AI26" s="253">
        <f t="shared" si="2"/>
        <v>0</v>
      </c>
      <c r="AJ26" s="253">
        <f t="shared" ref="AJ26" si="3">SUM(AJ6:AJ25)</f>
        <v>6</v>
      </c>
      <c r="AK26" s="253">
        <f t="shared" si="2"/>
        <v>0</v>
      </c>
      <c r="AL26" s="253">
        <f t="shared" si="2"/>
        <v>2</v>
      </c>
      <c r="AM26" s="253">
        <f t="shared" si="2"/>
        <v>0</v>
      </c>
      <c r="AN26" s="268">
        <f t="shared" si="2"/>
        <v>1</v>
      </c>
      <c r="AO26" s="83" t="s">
        <v>18</v>
      </c>
    </row>
    <row r="27" spans="1:44" s="91" customFormat="1" ht="51" customHeight="1">
      <c r="Q27" s="92"/>
    </row>
    <row r="28" spans="1:44" s="3" customFormat="1" ht="17.25" customHeight="1">
      <c r="A28" s="1" t="s">
        <v>224</v>
      </c>
      <c r="B28" s="2"/>
      <c r="C28" s="1" t="s">
        <v>224</v>
      </c>
    </row>
    <row r="29" spans="1:44" s="3" customFormat="1" ht="20.25" customHeight="1" thickBot="1">
      <c r="A29" s="4" t="s">
        <v>225</v>
      </c>
      <c r="B29" s="2"/>
      <c r="C29" s="4" t="s">
        <v>225</v>
      </c>
      <c r="AG29" s="2"/>
      <c r="AM29" s="2" t="s">
        <v>226</v>
      </c>
    </row>
    <row r="30" spans="1:44" s="3" customFormat="1" ht="20.25" customHeight="1">
      <c r="A30" s="467" t="s">
        <v>227</v>
      </c>
      <c r="B30" s="93"/>
      <c r="C30" s="467" t="s">
        <v>227</v>
      </c>
      <c r="D30" s="471" t="s">
        <v>228</v>
      </c>
      <c r="E30" s="472"/>
      <c r="F30" s="473"/>
      <c r="G30" s="480" t="s">
        <v>229</v>
      </c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2"/>
      <c r="T30" s="483" t="s">
        <v>230</v>
      </c>
      <c r="U30" s="484"/>
      <c r="V30" s="485"/>
      <c r="W30" s="486" t="s">
        <v>231</v>
      </c>
      <c r="X30" s="484"/>
      <c r="Y30" s="484"/>
      <c r="Z30" s="484"/>
      <c r="AA30" s="484"/>
      <c r="AB30" s="484"/>
      <c r="AC30" s="484"/>
      <c r="AD30" s="484"/>
      <c r="AE30" s="484"/>
      <c r="AF30" s="484"/>
      <c r="AG30" s="484"/>
      <c r="AH30" s="484"/>
      <c r="AI30" s="504" t="s">
        <v>232</v>
      </c>
      <c r="AJ30" s="418" t="s">
        <v>228</v>
      </c>
      <c r="AK30" s="408"/>
      <c r="AL30" s="497"/>
    </row>
    <row r="31" spans="1:44" s="3" customFormat="1" ht="41.25" customHeight="1">
      <c r="A31" s="468"/>
      <c r="B31" s="94"/>
      <c r="C31" s="468"/>
      <c r="D31" s="474"/>
      <c r="E31" s="475"/>
      <c r="F31" s="476"/>
      <c r="G31" s="487" t="s">
        <v>233</v>
      </c>
      <c r="H31" s="457" t="s">
        <v>234</v>
      </c>
      <c r="I31" s="457" t="s">
        <v>235</v>
      </c>
      <c r="J31" s="489" t="s">
        <v>236</v>
      </c>
      <c r="K31" s="489" t="s">
        <v>237</v>
      </c>
      <c r="L31" s="457" t="s">
        <v>238</v>
      </c>
      <c r="M31" s="457" t="s">
        <v>239</v>
      </c>
      <c r="N31" s="489" t="s">
        <v>240</v>
      </c>
      <c r="O31" s="489" t="s">
        <v>241</v>
      </c>
      <c r="P31" s="489" t="s">
        <v>242</v>
      </c>
      <c r="Q31" s="452" t="s">
        <v>243</v>
      </c>
      <c r="R31" s="460" t="s">
        <v>95</v>
      </c>
      <c r="S31" s="462" t="s">
        <v>244</v>
      </c>
      <c r="T31" s="464" t="s">
        <v>111</v>
      </c>
      <c r="U31" s="452" t="s">
        <v>120</v>
      </c>
      <c r="V31" s="434" t="s">
        <v>95</v>
      </c>
      <c r="W31" s="454" t="s">
        <v>245</v>
      </c>
      <c r="X31" s="455"/>
      <c r="Y31" s="456"/>
      <c r="Z31" s="470" t="s">
        <v>246</v>
      </c>
      <c r="AA31" s="455"/>
      <c r="AB31" s="456"/>
      <c r="AC31" s="470" t="s">
        <v>247</v>
      </c>
      <c r="AD31" s="455"/>
      <c r="AE31" s="456"/>
      <c r="AF31" s="455" t="s">
        <v>18</v>
      </c>
      <c r="AG31" s="455"/>
      <c r="AH31" s="455"/>
      <c r="AI31" s="505"/>
      <c r="AJ31" s="498"/>
      <c r="AK31" s="499"/>
      <c r="AL31" s="500"/>
      <c r="AQ31" s="126"/>
      <c r="AR31" s="126"/>
    </row>
    <row r="32" spans="1:44" s="3" customFormat="1" ht="41.25" customHeight="1" thickBot="1">
      <c r="A32" s="469"/>
      <c r="B32" s="95"/>
      <c r="C32" s="469"/>
      <c r="D32" s="477"/>
      <c r="E32" s="478"/>
      <c r="F32" s="479"/>
      <c r="G32" s="488"/>
      <c r="H32" s="459"/>
      <c r="I32" s="459"/>
      <c r="J32" s="458"/>
      <c r="K32" s="458"/>
      <c r="L32" s="458"/>
      <c r="M32" s="459"/>
      <c r="N32" s="490"/>
      <c r="O32" s="490"/>
      <c r="P32" s="490"/>
      <c r="Q32" s="453"/>
      <c r="R32" s="461"/>
      <c r="S32" s="463"/>
      <c r="T32" s="465"/>
      <c r="U32" s="453"/>
      <c r="V32" s="466"/>
      <c r="W32" s="127" t="s">
        <v>248</v>
      </c>
      <c r="X32" s="128" t="s">
        <v>249</v>
      </c>
      <c r="Y32" s="129" t="s">
        <v>95</v>
      </c>
      <c r="Z32" s="130" t="s">
        <v>248</v>
      </c>
      <c r="AA32" s="131" t="s">
        <v>249</v>
      </c>
      <c r="AB32" s="129" t="s">
        <v>95</v>
      </c>
      <c r="AC32" s="130" t="s">
        <v>248</v>
      </c>
      <c r="AD32" s="131" t="s">
        <v>249</v>
      </c>
      <c r="AE32" s="129" t="s">
        <v>95</v>
      </c>
      <c r="AF32" s="130" t="s">
        <v>248</v>
      </c>
      <c r="AG32" s="131" t="s">
        <v>249</v>
      </c>
      <c r="AH32" s="132" t="s">
        <v>95</v>
      </c>
      <c r="AI32" s="506"/>
      <c r="AJ32" s="501"/>
      <c r="AK32" s="502"/>
      <c r="AL32" s="503"/>
      <c r="AQ32" s="126"/>
      <c r="AR32" s="126"/>
    </row>
    <row r="33" spans="1:44" s="3" customFormat="1" ht="15.75" hidden="1" customHeight="1">
      <c r="A33" s="5" t="s">
        <v>28</v>
      </c>
      <c r="B33" s="96">
        <v>6601</v>
      </c>
      <c r="C33" s="133" t="s">
        <v>28</v>
      </c>
      <c r="D33" s="441" t="s">
        <v>250</v>
      </c>
      <c r="E33" s="442"/>
      <c r="F33" s="443"/>
      <c r="G33" s="110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112">
        <v>0</v>
      </c>
      <c r="R33" s="113">
        <f t="shared" ref="R33:R36" si="4">SUM(G33:Q33)</f>
        <v>0</v>
      </c>
      <c r="S33" s="114">
        <v>0</v>
      </c>
      <c r="T33" s="115">
        <v>0</v>
      </c>
      <c r="U33" s="116">
        <v>0</v>
      </c>
      <c r="V33" s="117">
        <f t="shared" ref="V33:V36" si="5">SUM(T33:U33)</f>
        <v>0</v>
      </c>
      <c r="W33" s="118">
        <v>0</v>
      </c>
      <c r="X33" s="119">
        <v>0</v>
      </c>
      <c r="Y33" s="120">
        <f>W33+X33</f>
        <v>0</v>
      </c>
      <c r="Z33" s="121">
        <v>0</v>
      </c>
      <c r="AA33" s="119">
        <v>0</v>
      </c>
      <c r="AB33" s="120">
        <f>Z33+AA33</f>
        <v>0</v>
      </c>
      <c r="AC33" s="121">
        <v>0</v>
      </c>
      <c r="AD33" s="119">
        <v>0</v>
      </c>
      <c r="AE33" s="120">
        <f>AC33+AD33</f>
        <v>0</v>
      </c>
      <c r="AF33" s="121">
        <f>W33+Z33+AC33</f>
        <v>0</v>
      </c>
      <c r="AG33" s="119">
        <f>X33+AA33+AD33</f>
        <v>0</v>
      </c>
      <c r="AH33" s="122">
        <f>AF33+AG33</f>
        <v>0</v>
      </c>
      <c r="AI33" s="123">
        <v>0</v>
      </c>
      <c r="AJ33" s="444" t="s">
        <v>251</v>
      </c>
      <c r="AK33" s="445"/>
      <c r="AL33" s="446"/>
    </row>
    <row r="34" spans="1:44" s="3" customFormat="1" ht="15.75" customHeight="1">
      <c r="A34" s="8">
        <v>2</v>
      </c>
      <c r="B34" s="97">
        <v>6606</v>
      </c>
      <c r="C34" s="5" t="s">
        <v>253</v>
      </c>
      <c r="D34" s="447" t="s">
        <v>273</v>
      </c>
      <c r="E34" s="433"/>
      <c r="F34" s="434"/>
      <c r="G34" s="215">
        <v>0</v>
      </c>
      <c r="H34" s="215">
        <v>0</v>
      </c>
      <c r="I34" s="215">
        <v>1</v>
      </c>
      <c r="J34" s="215">
        <v>0</v>
      </c>
      <c r="K34" s="215">
        <v>0</v>
      </c>
      <c r="L34" s="215">
        <v>2</v>
      </c>
      <c r="M34" s="215">
        <v>0</v>
      </c>
      <c r="N34" s="215">
        <v>0</v>
      </c>
      <c r="O34" s="215">
        <v>0</v>
      </c>
      <c r="P34" s="215">
        <v>0</v>
      </c>
      <c r="Q34" s="274">
        <v>0</v>
      </c>
      <c r="R34" s="275">
        <f t="shared" si="4"/>
        <v>3</v>
      </c>
      <c r="S34" s="265">
        <v>0</v>
      </c>
      <c r="T34" s="214">
        <v>0</v>
      </c>
      <c r="U34" s="216">
        <v>0</v>
      </c>
      <c r="V34" s="276">
        <f t="shared" si="5"/>
        <v>0</v>
      </c>
      <c r="W34" s="277">
        <v>2</v>
      </c>
      <c r="X34" s="278">
        <v>3</v>
      </c>
      <c r="Y34" s="279">
        <f>W34+X34</f>
        <v>5</v>
      </c>
      <c r="Z34" s="280">
        <v>2</v>
      </c>
      <c r="AA34" s="278">
        <v>2</v>
      </c>
      <c r="AB34" s="279">
        <f>Z34+AA34</f>
        <v>4</v>
      </c>
      <c r="AC34" s="280">
        <v>3</v>
      </c>
      <c r="AD34" s="278">
        <v>5</v>
      </c>
      <c r="AE34" s="279">
        <f>AC34+AD34</f>
        <v>8</v>
      </c>
      <c r="AF34" s="280">
        <f t="shared" ref="AF34:AG34" si="6">W34+Z34+AC34</f>
        <v>7</v>
      </c>
      <c r="AG34" s="278">
        <f t="shared" si="6"/>
        <v>10</v>
      </c>
      <c r="AH34" s="281">
        <f>AF34+AG34</f>
        <v>17</v>
      </c>
      <c r="AI34" s="282">
        <v>2</v>
      </c>
      <c r="AJ34" s="447" t="s">
        <v>273</v>
      </c>
      <c r="AK34" s="433"/>
      <c r="AL34" s="434"/>
    </row>
    <row r="35" spans="1:44" s="3" customFormat="1" ht="15.75" customHeight="1">
      <c r="A35" s="98"/>
      <c r="B35" s="97"/>
      <c r="C35" s="7" t="s">
        <v>254</v>
      </c>
      <c r="D35" s="448" t="s">
        <v>255</v>
      </c>
      <c r="E35" s="449"/>
      <c r="F35" s="450"/>
      <c r="G35" s="283">
        <v>1</v>
      </c>
      <c r="H35" s="204">
        <v>0</v>
      </c>
      <c r="I35" s="204">
        <v>0</v>
      </c>
      <c r="J35" s="204">
        <v>0</v>
      </c>
      <c r="K35" s="204">
        <v>0</v>
      </c>
      <c r="L35" s="204">
        <v>4</v>
      </c>
      <c r="M35" s="204">
        <v>0</v>
      </c>
      <c r="N35" s="204">
        <v>0</v>
      </c>
      <c r="O35" s="204">
        <v>0</v>
      </c>
      <c r="P35" s="204">
        <v>0</v>
      </c>
      <c r="Q35" s="284">
        <v>0</v>
      </c>
      <c r="R35" s="285">
        <f t="shared" si="4"/>
        <v>5</v>
      </c>
      <c r="S35" s="260">
        <v>0</v>
      </c>
      <c r="T35" s="203">
        <v>1</v>
      </c>
      <c r="U35" s="205">
        <v>0</v>
      </c>
      <c r="V35" s="286">
        <f t="shared" si="5"/>
        <v>1</v>
      </c>
      <c r="W35" s="287">
        <v>11</v>
      </c>
      <c r="X35" s="288">
        <v>11</v>
      </c>
      <c r="Y35" s="289">
        <f>W35+X35</f>
        <v>22</v>
      </c>
      <c r="Z35" s="290">
        <v>9</v>
      </c>
      <c r="AA35" s="288">
        <v>3</v>
      </c>
      <c r="AB35" s="289">
        <f>Z35+AA35</f>
        <v>12</v>
      </c>
      <c r="AC35" s="290">
        <v>12</v>
      </c>
      <c r="AD35" s="288">
        <v>8</v>
      </c>
      <c r="AE35" s="289">
        <f>AC35+AD35</f>
        <v>20</v>
      </c>
      <c r="AF35" s="290">
        <f>W35+Z35+AC35</f>
        <v>32</v>
      </c>
      <c r="AG35" s="288">
        <f>X35+AA35+AD35</f>
        <v>22</v>
      </c>
      <c r="AH35" s="291">
        <f>AF35+AG35</f>
        <v>54</v>
      </c>
      <c r="AI35" s="282">
        <v>4</v>
      </c>
      <c r="AJ35" s="451" t="s">
        <v>256</v>
      </c>
      <c r="AK35" s="449"/>
      <c r="AL35" s="450"/>
      <c r="AQ35" s="126"/>
      <c r="AR35" s="126"/>
    </row>
    <row r="36" spans="1:44" s="3" customFormat="1" ht="15.75" customHeight="1" thickBot="1">
      <c r="A36" s="7" t="s">
        <v>252</v>
      </c>
      <c r="B36" s="99">
        <v>6609</v>
      </c>
      <c r="C36" s="7" t="s">
        <v>257</v>
      </c>
      <c r="D36" s="429" t="s">
        <v>258</v>
      </c>
      <c r="E36" s="430"/>
      <c r="F36" s="431"/>
      <c r="G36" s="292">
        <v>0</v>
      </c>
      <c r="H36" s="204">
        <v>0</v>
      </c>
      <c r="I36" s="204">
        <v>1</v>
      </c>
      <c r="J36" s="204">
        <v>0</v>
      </c>
      <c r="K36" s="204">
        <v>0</v>
      </c>
      <c r="L36" s="204">
        <v>2</v>
      </c>
      <c r="M36" s="204">
        <v>0</v>
      </c>
      <c r="N36" s="204">
        <v>0</v>
      </c>
      <c r="O36" s="204">
        <v>0</v>
      </c>
      <c r="P36" s="204">
        <v>0</v>
      </c>
      <c r="Q36" s="284">
        <v>0</v>
      </c>
      <c r="R36" s="285">
        <f t="shared" si="4"/>
        <v>3</v>
      </c>
      <c r="S36" s="260">
        <v>0</v>
      </c>
      <c r="T36" s="203">
        <v>0</v>
      </c>
      <c r="U36" s="205">
        <v>0</v>
      </c>
      <c r="V36" s="286">
        <f t="shared" si="5"/>
        <v>0</v>
      </c>
      <c r="W36" s="287">
        <v>0</v>
      </c>
      <c r="X36" s="288">
        <v>0</v>
      </c>
      <c r="Y36" s="289">
        <f>W36+X36</f>
        <v>0</v>
      </c>
      <c r="Z36" s="290">
        <v>2</v>
      </c>
      <c r="AA36" s="288">
        <v>7</v>
      </c>
      <c r="AB36" s="289">
        <f>Z36+AA36</f>
        <v>9</v>
      </c>
      <c r="AC36" s="290">
        <v>0</v>
      </c>
      <c r="AD36" s="288">
        <v>1</v>
      </c>
      <c r="AE36" s="289">
        <f>AC36+AD36</f>
        <v>1</v>
      </c>
      <c r="AF36" s="290">
        <f>W36+Z36+AC36</f>
        <v>2</v>
      </c>
      <c r="AG36" s="288">
        <f>X36+AA36+AD36</f>
        <v>8</v>
      </c>
      <c r="AH36" s="291">
        <f>AF36+AG36</f>
        <v>10</v>
      </c>
      <c r="AI36" s="282">
        <v>2</v>
      </c>
      <c r="AJ36" s="432" t="s">
        <v>259</v>
      </c>
      <c r="AK36" s="433"/>
      <c r="AL36" s="434"/>
      <c r="AQ36" s="126"/>
      <c r="AR36" s="126"/>
    </row>
    <row r="37" spans="1:44" s="3" customFormat="1" ht="15.75" customHeight="1" thickBot="1">
      <c r="A37" s="6" t="s">
        <v>253</v>
      </c>
      <c r="B37" s="100">
        <v>6605</v>
      </c>
      <c r="C37" s="435" t="s">
        <v>260</v>
      </c>
      <c r="D37" s="436"/>
      <c r="E37" s="436"/>
      <c r="F37" s="437"/>
      <c r="G37" s="293">
        <f>SUM(G33:G36)</f>
        <v>1</v>
      </c>
      <c r="H37" s="227">
        <f t="shared" ref="H37:AI37" si="7">SUM(H33:H36)</f>
        <v>0</v>
      </c>
      <c r="I37" s="227">
        <f t="shared" si="7"/>
        <v>2</v>
      </c>
      <c r="J37" s="227">
        <f t="shared" si="7"/>
        <v>0</v>
      </c>
      <c r="K37" s="227">
        <f t="shared" si="7"/>
        <v>0</v>
      </c>
      <c r="L37" s="227">
        <f t="shared" si="7"/>
        <v>8</v>
      </c>
      <c r="M37" s="227">
        <f t="shared" si="7"/>
        <v>0</v>
      </c>
      <c r="N37" s="227">
        <f t="shared" si="7"/>
        <v>0</v>
      </c>
      <c r="O37" s="227">
        <f t="shared" si="7"/>
        <v>0</v>
      </c>
      <c r="P37" s="227">
        <f t="shared" si="7"/>
        <v>0</v>
      </c>
      <c r="Q37" s="294">
        <f t="shared" si="7"/>
        <v>0</v>
      </c>
      <c r="R37" s="253">
        <f t="shared" si="7"/>
        <v>11</v>
      </c>
      <c r="S37" s="252">
        <f t="shared" si="7"/>
        <v>0</v>
      </c>
      <c r="T37" s="226">
        <f t="shared" si="7"/>
        <v>1</v>
      </c>
      <c r="U37" s="228">
        <f t="shared" si="7"/>
        <v>0</v>
      </c>
      <c r="V37" s="295">
        <f t="shared" si="7"/>
        <v>1</v>
      </c>
      <c r="W37" s="296">
        <f t="shared" si="7"/>
        <v>13</v>
      </c>
      <c r="X37" s="297">
        <f t="shared" si="7"/>
        <v>14</v>
      </c>
      <c r="Y37" s="298">
        <f t="shared" si="7"/>
        <v>27</v>
      </c>
      <c r="Z37" s="299">
        <f t="shared" si="7"/>
        <v>13</v>
      </c>
      <c r="AA37" s="297">
        <f t="shared" si="7"/>
        <v>12</v>
      </c>
      <c r="AB37" s="298">
        <f t="shared" si="7"/>
        <v>25</v>
      </c>
      <c r="AC37" s="299">
        <f t="shared" si="7"/>
        <v>15</v>
      </c>
      <c r="AD37" s="297">
        <f t="shared" si="7"/>
        <v>14</v>
      </c>
      <c r="AE37" s="298">
        <f t="shared" si="7"/>
        <v>29</v>
      </c>
      <c r="AF37" s="299">
        <f t="shared" si="7"/>
        <v>41</v>
      </c>
      <c r="AG37" s="297">
        <f t="shared" si="7"/>
        <v>40</v>
      </c>
      <c r="AH37" s="300">
        <f>SUM(AH33:AH36)</f>
        <v>81</v>
      </c>
      <c r="AI37" s="301">
        <f t="shared" si="7"/>
        <v>8</v>
      </c>
      <c r="AJ37" s="438" t="s">
        <v>260</v>
      </c>
      <c r="AK37" s="439"/>
      <c r="AL37" s="440"/>
      <c r="AQ37" s="126"/>
      <c r="AR37" s="126"/>
    </row>
    <row r="38" spans="1:44" s="3" customFormat="1" ht="15.75" customHeight="1">
      <c r="A38" s="8">
        <v>2</v>
      </c>
      <c r="B38" s="101">
        <v>6621</v>
      </c>
      <c r="C38" s="33"/>
      <c r="AQ38" s="126"/>
      <c r="AR38" s="126"/>
    </row>
    <row r="39" spans="1:44" s="3" customFormat="1" ht="15.75" customHeight="1">
      <c r="A39" s="9"/>
      <c r="B39" s="102"/>
      <c r="C39" s="33"/>
      <c r="AQ39" s="126"/>
      <c r="AR39" s="126"/>
    </row>
    <row r="40" spans="1:44" s="3" customFormat="1" ht="15.75" customHeight="1">
      <c r="A40" s="7" t="s">
        <v>254</v>
      </c>
      <c r="B40" s="103">
        <v>6603</v>
      </c>
      <c r="C40" s="37"/>
      <c r="AQ40" s="126"/>
      <c r="AR40" s="126"/>
    </row>
    <row r="41" spans="1:44" s="3" customFormat="1" ht="15.75" customHeight="1" thickBot="1">
      <c r="A41" s="7" t="s">
        <v>257</v>
      </c>
      <c r="B41" s="97">
        <v>6736</v>
      </c>
      <c r="C41" s="37"/>
      <c r="AQ41" s="126"/>
      <c r="AR41" s="126"/>
    </row>
    <row r="42" spans="1:44" s="3" customFormat="1" ht="15.75" customHeight="1" thickBot="1">
      <c r="A42" s="104" t="s">
        <v>260</v>
      </c>
      <c r="B42" s="105"/>
      <c r="C42" s="37"/>
      <c r="AQ42" s="126"/>
      <c r="AR42" s="126"/>
    </row>
  </sheetData>
  <mergeCells count="68">
    <mergeCell ref="AG3:AK3"/>
    <mergeCell ref="AG2:AK2"/>
    <mergeCell ref="AK4:AK5"/>
    <mergeCell ref="AA2:AC3"/>
    <mergeCell ref="AJ30:AL32"/>
    <mergeCell ref="AF31:AH31"/>
    <mergeCell ref="AD4:AD5"/>
    <mergeCell ref="AF4:AF5"/>
    <mergeCell ref="AJ4:AJ5"/>
    <mergeCell ref="AC4:AC5"/>
    <mergeCell ref="AC31:AE31"/>
    <mergeCell ref="AI30:AI32"/>
    <mergeCell ref="AL2:AN3"/>
    <mergeCell ref="AL4:AL5"/>
    <mergeCell ref="AM4:AM5"/>
    <mergeCell ref="AN4:AN5"/>
    <mergeCell ref="H4:H5"/>
    <mergeCell ref="A30:A32"/>
    <mergeCell ref="Z31:AB31"/>
    <mergeCell ref="C30:C32"/>
    <mergeCell ref="D30:F32"/>
    <mergeCell ref="G30:S30"/>
    <mergeCell ref="T30:V30"/>
    <mergeCell ref="W30:AH30"/>
    <mergeCell ref="G31:G32"/>
    <mergeCell ref="H31:H32"/>
    <mergeCell ref="I31:I32"/>
    <mergeCell ref="J31:J32"/>
    <mergeCell ref="K31:K32"/>
    <mergeCell ref="N31:N32"/>
    <mergeCell ref="O31:O32"/>
    <mergeCell ref="P31:P32"/>
    <mergeCell ref="AE4:AE5"/>
    <mergeCell ref="J4:J5"/>
    <mergeCell ref="K4:K5"/>
    <mergeCell ref="L4:L5"/>
    <mergeCell ref="M4:M5"/>
    <mergeCell ref="N4:N5"/>
    <mergeCell ref="O4:O5"/>
    <mergeCell ref="P4:Q4"/>
    <mergeCell ref="AA4:AA5"/>
    <mergeCell ref="AB4:AB5"/>
    <mergeCell ref="D2:O3"/>
    <mergeCell ref="P2:Z3"/>
    <mergeCell ref="Q31:Q32"/>
    <mergeCell ref="W31:Y31"/>
    <mergeCell ref="L31:L32"/>
    <mergeCell ref="M31:M32"/>
    <mergeCell ref="R31:R32"/>
    <mergeCell ref="S31:S32"/>
    <mergeCell ref="T31:T32"/>
    <mergeCell ref="U31:U32"/>
    <mergeCell ref="V31:V32"/>
    <mergeCell ref="I4:I5"/>
    <mergeCell ref="D4:D5"/>
    <mergeCell ref="E4:E5"/>
    <mergeCell ref="F4:F5"/>
    <mergeCell ref="G4:G5"/>
    <mergeCell ref="D36:F36"/>
    <mergeCell ref="AJ36:AL36"/>
    <mergeCell ref="C37:F37"/>
    <mergeCell ref="AJ37:AL37"/>
    <mergeCell ref="D33:F33"/>
    <mergeCell ref="AJ33:AL33"/>
    <mergeCell ref="AJ34:AL34"/>
    <mergeCell ref="D34:F34"/>
    <mergeCell ref="D35:F35"/>
    <mergeCell ref="AJ35:AL35"/>
  </mergeCells>
  <phoneticPr fontId="4"/>
  <pageMargins left="0.70866141732283461" right="0.70866141732283461" top="0.55118110236220474" bottom="0.55118110236220474" header="0.31496062992125984" footer="0.31496062992125984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(1)①②市町別児童生徒数</vt:lpstr>
      <vt:lpstr>(1)③市町別児童生徒数</vt:lpstr>
      <vt:lpstr>(1)④⑤市町別職員数</vt:lpstr>
      <vt:lpstr>(1)⑥市町別職員数(2)公立幼稚園</vt:lpstr>
      <vt:lpstr>'(1)⑥市町別職員数(2)公立幼稚園'!_MailAutoSig</vt:lpstr>
      <vt:lpstr>'(1)①②市町別児童生徒数'!Print_Area</vt:lpstr>
      <vt:lpstr>'(1)③市町別児童生徒数'!Print_Area</vt:lpstr>
      <vt:lpstr>'(1)④⑤市町別職員数'!Print_Area</vt:lpstr>
      <vt:lpstr>'(1)⑥市町別職員数(2)公立幼稚園'!Print_Area</vt:lpstr>
      <vt:lpstr>'(1)①②市町別児童生徒数'!Print_Titles</vt:lpstr>
      <vt:lpstr>'(1)③市町別児童生徒数'!Print_Titles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小野　絵里香（教育総務課）</cp:lastModifiedBy>
  <cp:lastPrinted>2024-03-08T06:08:30Z</cp:lastPrinted>
  <dcterms:created xsi:type="dcterms:W3CDTF">2019-01-16T07:22:00Z</dcterms:created>
  <dcterms:modified xsi:type="dcterms:W3CDTF">2025-03-28T08:49:45Z</dcterms:modified>
</cp:coreProperties>
</file>