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1\Share\100190統計分析課\01 統計普及担当\15_統計年鑑\R5年版\10_HP掲載\掲載用\28\"/>
    </mc:Choice>
  </mc:AlternateContent>
  <xr:revisionPtr revIDLastSave="0" documentId="13_ncr:1_{386D81D1-4FE7-4CB5-926D-C57BCAA8E5C8}" xr6:coauthVersionLast="47" xr6:coauthVersionMax="47" xr10:uidLastSave="{00000000-0000-0000-0000-000000000000}"/>
  <bookViews>
    <workbookView xWindow="1116" yWindow="-17388" windowWidth="30936" windowHeight="16776" xr2:uid="{00000000-000D-0000-FFFF-FFFF00000000}"/>
  </bookViews>
  <sheets>
    <sheet name="全国1" sheetId="2" r:id="rId1"/>
  </sheets>
  <externalReferences>
    <externalReference r:id="rId2"/>
    <externalReference r:id="rId3"/>
    <externalReference r:id="rId4"/>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[2]漁労体数等検討表!#REF!</definedName>
    <definedName name="GGG">[2]漁労体数等検討表!#REF!</definedName>
    <definedName name="GROUPCD" localSheetId="0">[2]漁労体数等検討表!#REF!</definedName>
    <definedName name="GROUPCD">[2]漁労体数等検討表!#REF!</definedName>
    <definedName name="NEN" localSheetId="0">[2]収獲量検討表!#REF!</definedName>
    <definedName name="NEN">[2]収獲量検討表!#REF!</definedName>
    <definedName name="PKNUM">#REF!</definedName>
    <definedName name="PKSZ">#REF!</definedName>
    <definedName name="PKSZ2" localSheetId="0">#REF!</definedName>
    <definedName name="PKSZ2">#REF!</definedName>
    <definedName name="_xlnm.Print_Area" localSheetId="0">全国1!$A$1:$AC$72</definedName>
    <definedName name="wrn.toukei." localSheetId="0" hidden="1">{#N/A,#N/A,FALSE,"312"}</definedName>
    <definedName name="wrn.toukei." hidden="1">{#N/A,#N/A,FALSE,"312"}</definedName>
    <definedName name="有田">[3]Sheet1!$C$36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4" i="2" l="1"/>
  <c r="Z64" i="2"/>
  <c r="K64" i="2"/>
  <c r="E64" i="2"/>
  <c r="AB63" i="2"/>
  <c r="Z63" i="2"/>
  <c r="K63" i="2"/>
  <c r="L63" i="2" s="1"/>
  <c r="E63" i="2"/>
  <c r="AB62" i="2"/>
  <c r="Z62" i="2"/>
  <c r="K62" i="2"/>
  <c r="L62" i="2" s="1"/>
  <c r="E62" i="2"/>
  <c r="AB61" i="2"/>
  <c r="Z61" i="2"/>
  <c r="K61" i="2"/>
  <c r="E61" i="2"/>
  <c r="AB60" i="2"/>
  <c r="Z60" i="2"/>
  <c r="K60" i="2"/>
  <c r="E60" i="2"/>
  <c r="AB59" i="2"/>
  <c r="Z59" i="2"/>
  <c r="K59" i="2"/>
  <c r="E59" i="2"/>
  <c r="AB58" i="2"/>
  <c r="Z58" i="2"/>
  <c r="K58" i="2"/>
  <c r="L58" i="2" s="1"/>
  <c r="E58" i="2"/>
  <c r="AB57" i="2"/>
  <c r="Z57" i="2"/>
  <c r="K57" i="2"/>
  <c r="L57" i="2" s="1"/>
  <c r="E57" i="2"/>
  <c r="AB55" i="2"/>
  <c r="Z55" i="2"/>
  <c r="K55" i="2"/>
  <c r="L55" i="2" s="1"/>
  <c r="E55" i="2"/>
  <c r="AB54" i="2"/>
  <c r="Z54" i="2"/>
  <c r="K54" i="2"/>
  <c r="L54" i="2" s="1"/>
  <c r="E54" i="2"/>
  <c r="AB53" i="2"/>
  <c r="Z53" i="2"/>
  <c r="K53" i="2"/>
  <c r="E53" i="2"/>
  <c r="AB52" i="2"/>
  <c r="Z52" i="2"/>
  <c r="K52" i="2"/>
  <c r="E52" i="2"/>
  <c r="AB50" i="2"/>
  <c r="Z50" i="2"/>
  <c r="K50" i="2"/>
  <c r="E50" i="2"/>
  <c r="AB49" i="2"/>
  <c r="Z49" i="2"/>
  <c r="K49" i="2"/>
  <c r="E49" i="2"/>
  <c r="AB48" i="2"/>
  <c r="Z48" i="2"/>
  <c r="K48" i="2"/>
  <c r="L48" i="2" s="1"/>
  <c r="E48" i="2"/>
  <c r="AB47" i="2"/>
  <c r="Z47" i="2"/>
  <c r="K47" i="2"/>
  <c r="L47" i="2" s="1"/>
  <c r="E47" i="2"/>
  <c r="AB46" i="2"/>
  <c r="Z46" i="2"/>
  <c r="K46" i="2"/>
  <c r="L46" i="2" s="1"/>
  <c r="E46" i="2"/>
  <c r="AB44" i="2"/>
  <c r="Z44" i="2"/>
  <c r="K44" i="2"/>
  <c r="L44" i="2" s="1"/>
  <c r="E44" i="2"/>
  <c r="AB43" i="2"/>
  <c r="Z43" i="2"/>
  <c r="K43" i="2"/>
  <c r="E43" i="2"/>
  <c r="AB42" i="2"/>
  <c r="Z42" i="2"/>
  <c r="K42" i="2"/>
  <c r="E42" i="2"/>
  <c r="AB41" i="2"/>
  <c r="Z41" i="2"/>
  <c r="K41" i="2"/>
  <c r="E41" i="2"/>
  <c r="AB40" i="2"/>
  <c r="Z40" i="2"/>
  <c r="K40" i="2"/>
  <c r="E40" i="2"/>
  <c r="AB39" i="2"/>
  <c r="Z39" i="2"/>
  <c r="K39" i="2"/>
  <c r="L39" i="2" s="1"/>
  <c r="E39" i="2"/>
  <c r="AB37" i="2"/>
  <c r="Z37" i="2"/>
  <c r="K37" i="2"/>
  <c r="L37" i="2" s="1"/>
  <c r="E37" i="2"/>
  <c r="AB36" i="2"/>
  <c r="Z36" i="2"/>
  <c r="K36" i="2"/>
  <c r="L36" i="2" s="1"/>
  <c r="E36" i="2"/>
  <c r="AB35" i="2"/>
  <c r="Z35" i="2"/>
  <c r="K35" i="2"/>
  <c r="L35" i="2" s="1"/>
  <c r="E35" i="2"/>
  <c r="AB34" i="2"/>
  <c r="Z34" i="2"/>
  <c r="K34" i="2"/>
  <c r="E34" i="2"/>
  <c r="AB33" i="2"/>
  <c r="Z33" i="2"/>
  <c r="K33" i="2"/>
  <c r="E33" i="2"/>
  <c r="AB32" i="2"/>
  <c r="Z32" i="2"/>
  <c r="K32" i="2"/>
  <c r="E32" i="2"/>
  <c r="AB30" i="2"/>
  <c r="Z30" i="2"/>
  <c r="K30" i="2"/>
  <c r="E30" i="2"/>
  <c r="AB29" i="2"/>
  <c r="Z29" i="2"/>
  <c r="K29" i="2"/>
  <c r="L29" i="2" s="1"/>
  <c r="E29" i="2"/>
  <c r="AB28" i="2"/>
  <c r="Z28" i="2"/>
  <c r="K28" i="2"/>
  <c r="L28" i="2" s="1"/>
  <c r="E28" i="2"/>
  <c r="AB27" i="2"/>
  <c r="Z27" i="2"/>
  <c r="K27" i="2"/>
  <c r="L27" i="2" s="1"/>
  <c r="E27" i="2"/>
  <c r="AB25" i="2"/>
  <c r="Z25" i="2"/>
  <c r="K25" i="2"/>
  <c r="L25" i="2" s="1"/>
  <c r="E25" i="2"/>
  <c r="AB24" i="2"/>
  <c r="Z24" i="2"/>
  <c r="K24" i="2"/>
  <c r="E24" i="2"/>
  <c r="AB23" i="2"/>
  <c r="Z23" i="2"/>
  <c r="K23" i="2"/>
  <c r="E23" i="2"/>
  <c r="AB22" i="2"/>
  <c r="Z22" i="2"/>
  <c r="K22" i="2"/>
  <c r="E22" i="2"/>
  <c r="AB21" i="2"/>
  <c r="Z21" i="2"/>
  <c r="K21" i="2"/>
  <c r="E21" i="2"/>
  <c r="AB20" i="2"/>
  <c r="Z20" i="2"/>
  <c r="K20" i="2"/>
  <c r="L20" i="2" s="1"/>
  <c r="E20" i="2"/>
  <c r="AB19" i="2"/>
  <c r="Z19" i="2"/>
  <c r="K19" i="2"/>
  <c r="L19" i="2" s="1"/>
  <c r="E19" i="2"/>
  <c r="AB17" i="2"/>
  <c r="Z17" i="2"/>
  <c r="K17" i="2"/>
  <c r="L17" i="2" s="1"/>
  <c r="E17" i="2"/>
  <c r="AB16" i="2"/>
  <c r="Z16" i="2"/>
  <c r="K16" i="2"/>
  <c r="L16" i="2" s="1"/>
  <c r="E16" i="2"/>
  <c r="AB15" i="2"/>
  <c r="Z15" i="2"/>
  <c r="K15" i="2"/>
  <c r="E15" i="2"/>
  <c r="AB14" i="2"/>
  <c r="Z14" i="2"/>
  <c r="K14" i="2"/>
  <c r="E14" i="2"/>
  <c r="AB13" i="2"/>
  <c r="Z13" i="2"/>
  <c r="K13" i="2"/>
  <c r="E13" i="2"/>
  <c r="AB12" i="2"/>
  <c r="Z12" i="2"/>
  <c r="K12" i="2"/>
  <c r="E12" i="2"/>
  <c r="AB11" i="2"/>
  <c r="Z11" i="2"/>
  <c r="K11" i="2"/>
  <c r="L11" i="2" s="1"/>
  <c r="E11" i="2"/>
  <c r="K9" i="2"/>
  <c r="L33" i="2" l="1"/>
  <c r="L52" i="2"/>
  <c r="L14" i="2"/>
  <c r="L32" i="2"/>
  <c r="L60" i="2"/>
  <c r="L13" i="2"/>
  <c r="L50" i="2"/>
  <c r="L22" i="2"/>
  <c r="L41" i="2"/>
  <c r="L15" i="2"/>
  <c r="L24" i="2"/>
  <c r="L34" i="2"/>
  <c r="L43" i="2"/>
  <c r="L53" i="2"/>
  <c r="L12" i="2"/>
  <c r="L21" i="2"/>
  <c r="L30" i="2"/>
  <c r="L40" i="2"/>
  <c r="L49" i="2"/>
  <c r="L59" i="2"/>
  <c r="L23" i="2"/>
  <c r="L64" i="2"/>
  <c r="L42" i="2"/>
  <c r="L61" i="2"/>
</calcChain>
</file>

<file path=xl/sharedStrings.xml><?xml version="1.0" encoding="utf-8"?>
<sst xmlns="http://schemas.openxmlformats.org/spreadsheetml/2006/main" count="140" uniqueCount="103">
  <si>
    <t>28　　全　　国　　か　　ら　　み　　た</t>
    <phoneticPr fontId="6"/>
  </si>
  <si>
    <t>　　佐　　賀　　県</t>
    <phoneticPr fontId="6"/>
  </si>
  <si>
    <t>土　　　地　　　及　　　び　　　人　　　口</t>
    <phoneticPr fontId="8"/>
  </si>
  <si>
    <t>事　　　業　　　所</t>
    <phoneticPr fontId="9"/>
  </si>
  <si>
    <t xml:space="preserve">   農　　　林　　　水　　　産　　　業</t>
    <phoneticPr fontId="10"/>
  </si>
  <si>
    <t>都 道 府 県</t>
    <rPh sb="0" eb="7">
      <t>トドウフケン</t>
    </rPh>
    <phoneticPr fontId="6"/>
  </si>
  <si>
    <r>
      <t xml:space="preserve">出生率
</t>
    </r>
    <r>
      <rPr>
        <sz val="8"/>
        <rFont val="ＭＳ 明朝"/>
        <family val="1"/>
        <charset val="128"/>
      </rPr>
      <t>人口1000対</t>
    </r>
    <phoneticPr fontId="10"/>
  </si>
  <si>
    <r>
      <t xml:space="preserve">死亡率
</t>
    </r>
    <r>
      <rPr>
        <sz val="8"/>
        <rFont val="ＭＳ 明朝"/>
        <family val="1"/>
        <charset val="128"/>
      </rPr>
      <t>人口1000対</t>
    </r>
    <phoneticPr fontId="6"/>
  </si>
  <si>
    <t>就業人口
15歳以上</t>
  </si>
  <si>
    <t>事業所数（事業内容等不詳を含む）</t>
  </si>
  <si>
    <t>販売農家数</t>
    <rPh sb="4" eb="5">
      <t>スウ</t>
    </rPh>
    <phoneticPr fontId="10"/>
  </si>
  <si>
    <t>都道府県</t>
  </si>
  <si>
    <t>土地面積</t>
    <phoneticPr fontId="10"/>
  </si>
  <si>
    <t>世帯数</t>
    <phoneticPr fontId="10"/>
  </si>
  <si>
    <t>人 口</t>
    <phoneticPr fontId="10"/>
  </si>
  <si>
    <t>人口密度</t>
  </si>
  <si>
    <t>従業者数</t>
  </si>
  <si>
    <t>総農家数</t>
  </si>
  <si>
    <t>耕地面積</t>
    <phoneticPr fontId="10"/>
  </si>
  <si>
    <t>R4.10.1</t>
    <phoneticPr fontId="8"/>
  </si>
  <si>
    <t>順位</t>
  </si>
  <si>
    <t>R5.1.1</t>
    <phoneticPr fontId="10"/>
  </si>
  <si>
    <t>R4.10.1</t>
    <phoneticPr fontId="10"/>
  </si>
  <si>
    <t>順位</t>
    <phoneticPr fontId="8"/>
  </si>
  <si>
    <t>R4年</t>
    <rPh sb="2" eb="3">
      <t>ネン</t>
    </rPh>
    <phoneticPr fontId="8"/>
  </si>
  <si>
    <t>R2.10.1</t>
    <phoneticPr fontId="8"/>
  </si>
  <si>
    <t>R3.6.1</t>
    <phoneticPr fontId="10"/>
  </si>
  <si>
    <t>R2.2.1</t>
  </si>
  <si>
    <t>R2.2.1</t>
    <phoneticPr fontId="10"/>
  </si>
  <si>
    <t>R4.7.15</t>
    <phoneticPr fontId="10"/>
  </si>
  <si>
    <t>k㎡</t>
  </si>
  <si>
    <t>世帯</t>
  </si>
  <si>
    <t>人</t>
  </si>
  <si>
    <t>人/㎢</t>
    <phoneticPr fontId="10"/>
  </si>
  <si>
    <t>人</t>
    <rPh sb="0" eb="1">
      <t>ヒト</t>
    </rPh>
    <phoneticPr fontId="10"/>
  </si>
  <si>
    <t>事業所</t>
  </si>
  <si>
    <t>戸</t>
  </si>
  <si>
    <t>ha</t>
  </si>
  <si>
    <t>全国</t>
  </si>
  <si>
    <t>全国</t>
    <rPh sb="0" eb="2">
      <t>ゼンコク</t>
    </rPh>
    <phoneticPr fontId="6"/>
  </si>
  <si>
    <t>北海道</t>
  </si>
  <si>
    <t>青森県</t>
  </si>
  <si>
    <t>岩手県</t>
  </si>
  <si>
    <t>宮城県</t>
  </si>
  <si>
    <t>※</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</si>
  <si>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</si>
  <si>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</si>
  <si>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</si>
  <si>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</si>
  <si>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</si>
  <si>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</si>
  <si>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</si>
  <si>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</si>
  <si>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</si>
  <si>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</si>
  <si>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</si>
  <si>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</si>
  <si>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</si>
  <si>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</si>
  <si>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</si>
  <si>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</si>
  <si>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</si>
  <si>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</si>
  <si>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</si>
  <si>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</si>
  <si>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</si>
  <si>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</si>
  <si>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</si>
  <si>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</si>
  <si>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</si>
  <si>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</si>
  <si>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</si>
  <si>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</si>
  <si>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</si>
  <si>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</si>
  <si>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</si>
  <si>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</si>
  <si>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</si>
  <si>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</si>
  <si>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</si>
  <si>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</si>
  <si>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</si>
  <si>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</si>
  <si>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</si>
  <si>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</si>
  <si>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</si>
  <si>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</si>
  <si>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</si>
  <si>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 1)土地面積…国土交通省国土地理院｢令和4年全国都道府県市区町村別面積調｣</t>
    <rPh sb="10" eb="12">
      <t>コクド</t>
    </rPh>
    <rPh sb="12" eb="14">
      <t>コウツウ</t>
    </rPh>
    <rPh sb="14" eb="15">
      <t>ショウ</t>
    </rPh>
    <rPh sb="22" eb="24">
      <t>レイワ</t>
    </rPh>
    <phoneticPr fontId="6"/>
  </si>
  <si>
    <t xml:space="preserve"> 7)就業人口…総務省統計局｢令和2年国勢調査報告｣　</t>
    <rPh sb="10" eb="11">
      <t>ショウ</t>
    </rPh>
    <rPh sb="15" eb="17">
      <t>レイワ</t>
    </rPh>
    <phoneticPr fontId="11"/>
  </si>
  <si>
    <t>　　　           面積は公表する単位ごとに四捨五入しているため各都道府県面積が全国面積と一致しない場合がある。</t>
    <rPh sb="54" eb="56">
      <t>バアイ</t>
    </rPh>
    <phoneticPr fontId="10"/>
  </si>
  <si>
    <t xml:space="preserve">             不詳補完値による。</t>
    <phoneticPr fontId="10"/>
  </si>
  <si>
    <t xml:space="preserve">     2)※は、都道府県にまたがる境界未定地域がある都道府県。</t>
    <rPh sb="19" eb="21">
      <t>キョウカイ</t>
    </rPh>
    <phoneticPr fontId="10"/>
  </si>
  <si>
    <t xml:space="preserve"> 8)事業所…経済産業省・総務省｢令和3年経済センサス-活動調査」　　</t>
    <phoneticPr fontId="9"/>
  </si>
  <si>
    <t xml:space="preserve">     3)世帯数…令和5年1月1日現在の「住民基本台帳」の数値。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8"/>
  </si>
  <si>
    <t xml:space="preserve">           事業所数は、国・地方公共団体の事業所、農林漁業に属する個人経営の事業所、家事サービス業及び外国公務に</t>
    <phoneticPr fontId="8"/>
  </si>
  <si>
    <t xml:space="preserve">     4)人口…総務省統計局「令和4年10月1日現在推計人口」</t>
    <rPh sb="10" eb="13">
      <t>ソウムショウ</t>
    </rPh>
    <rPh sb="13" eb="16">
      <t>トウケイキョク</t>
    </rPh>
    <rPh sb="17" eb="19">
      <t>レイワ</t>
    </rPh>
    <rPh sb="20" eb="21">
      <t>ネン</t>
    </rPh>
    <rPh sb="23" eb="24">
      <t>ガツ</t>
    </rPh>
    <rPh sb="25" eb="26">
      <t>ニチ</t>
    </rPh>
    <rPh sb="26" eb="28">
      <t>ゲンザイ</t>
    </rPh>
    <rPh sb="28" eb="32">
      <t>スイケイジンコウ</t>
    </rPh>
    <phoneticPr fontId="8"/>
  </si>
  <si>
    <t xml:space="preserve">           属する事業所を除く。</t>
    <phoneticPr fontId="10"/>
  </si>
  <si>
    <t xml:space="preserve">     5)人口密度…人口を土地面積で除して得た数値。</t>
    <rPh sb="12" eb="14">
      <t>ジンコウ</t>
    </rPh>
    <rPh sb="15" eb="17">
      <t>トチ</t>
    </rPh>
    <rPh sb="17" eb="19">
      <t>メンセキ</t>
    </rPh>
    <rPh sb="20" eb="21">
      <t>ジョ</t>
    </rPh>
    <rPh sb="23" eb="24">
      <t>エ</t>
    </rPh>
    <rPh sb="25" eb="27">
      <t>スウチ</t>
    </rPh>
    <phoneticPr fontId="8"/>
  </si>
  <si>
    <t xml:space="preserve"> 9)農家数・販売農家数…農林水産省統計部「2020年農林業センサス」</t>
    <rPh sb="7" eb="9">
      <t>ハンバイ</t>
    </rPh>
    <rPh sb="9" eb="12">
      <t>ノウカスウ</t>
    </rPh>
    <rPh sb="18" eb="20">
      <t>トウケイ</t>
    </rPh>
    <rPh sb="20" eb="21">
      <t>ブ</t>
    </rPh>
    <phoneticPr fontId="8"/>
  </si>
  <si>
    <t xml:space="preserve">     6)出生率・死亡率…厚生労働省大臣官房統計情報部｢人口動態統計｣</t>
    <rPh sb="17" eb="19">
      <t>ロウドウ</t>
    </rPh>
    <phoneticPr fontId="6"/>
  </si>
  <si>
    <t xml:space="preserve">                       2020年調査より、専兼・兼業別販売農家の調査が終了した。</t>
    <rPh sb="27" eb="28">
      <t>ネン</t>
    </rPh>
    <rPh sb="28" eb="30">
      <t>チョウサ</t>
    </rPh>
    <rPh sb="33" eb="34">
      <t>セン</t>
    </rPh>
    <rPh sb="34" eb="35">
      <t>ケン</t>
    </rPh>
    <rPh sb="36" eb="37">
      <t>ケン</t>
    </rPh>
    <rPh sb="37" eb="38">
      <t>ギョウ</t>
    </rPh>
    <rPh sb="38" eb="39">
      <t>ベツ</t>
    </rPh>
    <rPh sb="39" eb="43">
      <t>ハンバイノウカ</t>
    </rPh>
    <rPh sb="44" eb="46">
      <t>チョウサ</t>
    </rPh>
    <rPh sb="47" eb="49">
      <t>シュウリョウ</t>
    </rPh>
    <phoneticPr fontId="10"/>
  </si>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</sst>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00"/>
    <numFmt numFmtId="178" formatCode="0.0_);[Red]\(0.0\)"/>
    <numFmt numFmtId="179" formatCode="#\ ###\ ###\ ###"/>
    <numFmt numFmtId="180" formatCode="#\ ###\ ###.00"/>
  </numFmts>
  <fonts count="16">
    <font>
      <sz val="11"/>
      <color theme="1"/>
      <name val="Yu Gothic"/>
      <family val="2"/>
      <scheme val="minor"/>
    </font>
    <font>
      <sz val="11"/>
      <name val="ＭＳ Ｐゴシック"/>
      <family val="3"/>
      <charset val="128"/>
    </font>
    <font>
      <sz val="10"/>
      <name val="ＭＳ 明朝"/>
      <family val="1"/>
      <charset val="128"/>
    </font>
    <font>
      <sz val="6"/>
      <name val="Yu Gothic"/>
      <family val="3"/>
      <charset val="128"/>
      <scheme val="minor"/>
    </font>
    <font>
      <sz val="14"/>
      <name val="ＭＳ 明朝"/>
      <family val="1"/>
      <charset val="128"/>
    </font>
    <font>
      <sz val="12"/>
      <name val="明朝"/>
      <family val="1"/>
      <charset val="128"/>
    </font>
    <font>
      <sz val="6"/>
      <name val="ＭＳ Ｐ明朝"/>
      <family val="1"/>
      <charset val="128"/>
    </font>
    <font>
      <sz val="9"/>
      <name val="ＭＳ 明朝"/>
      <family val="1"/>
      <charset val="128"/>
    </font>
    <font>
      <sz val="8"/>
      <name val="ＭＳ ゴシック"/>
      <family val="3"/>
      <charset val="128"/>
    </font>
    <font>
      <b/>
      <sz val="9.5"/>
      <name val="Courier"/>
      <family val="3"/>
    </font>
    <font>
      <sz val="6"/>
      <name val="ＭＳ Ｐゴシック"/>
      <family val="3"/>
      <charset val="128"/>
    </font>
    <font>
      <sz val="8"/>
      <name val="ＭＳ 明朝"/>
      <family val="1"/>
      <charset val="128"/>
    </font>
    <font>
      <sz val="9"/>
      <color rgb="FFFF0000"/>
      <name val="ＭＳ 明朝"/>
      <family val="1"/>
      <charset val="128"/>
    </font>
    <font>
      <sz val="10"/>
      <color rgb="FFFF0000"/>
      <name val="ＭＳ 明朝"/>
      <family val="1"/>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38" fontId="1"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cellStyleXfs>
  <cellXfs count="226">
    <xf numFmtId="0" fontId="0" fillId="0" borderId="0" xfId="0"/>
    <xf numFmtId="38" fontId="2" fillId="2" borderId="0" xfId="1" applyFont="1" applyFill="1"/>
    <xf numFmtId="38" fontId="2" fillId="2" borderId="0" xfId="1" applyFont="1" applyFill="1" applyAlignment="1">
      <alignment horizontal="left"/>
    </xf>
    <xf numFmtId="38" fontId="2" fillId="2" borderId="0" xfId="1" applyFont="1" applyFill="1" applyAlignment="1">
      <alignment horizontal="right"/>
    </xf>
    <xf numFmtId="38" fontId="4" fillId="2" borderId="0" xfId="1" applyFont="1" applyFill="1" applyAlignment="1"/>
    <xf numFmtId="0" fontId="2" fillId="2" borderId="0" xfId="1" applyNumberFormat="1" applyFont="1" applyFill="1" applyAlignment="1"/>
    <xf numFmtId="38" fontId="2" fillId="2" borderId="0" xfId="1" applyFont="1" applyFill="1" applyAlignment="1"/>
    <xf numFmtId="0" fontId="2" fillId="2" borderId="0" xfId="1" applyNumberFormat="1" applyFont="1" applyFill="1"/>
    <xf numFmtId="0" fontId="4" fillId="2" borderId="0" xfId="2" applyFont="1" applyFill="1" applyAlignment="1">
      <alignment horizontal="right"/>
    </xf>
    <xf numFmtId="0" fontId="4" fillId="2" borderId="0" xfId="2" applyFont="1" applyFill="1"/>
    <xf numFmtId="0" fontId="2" fillId="2" borderId="0" xfId="1" applyNumberFormat="1" applyFont="1" applyFill="1" applyAlignment="1">
      <alignment horizontal="left"/>
    </xf>
    <xf numFmtId="38" fontId="2" fillId="2" borderId="0" xfId="1" applyFont="1" applyFill="1" applyAlignment="1">
      <alignment vertical="center"/>
    </xf>
    <xf numFmtId="0" fontId="2" fillId="2" borderId="0" xfId="1" applyNumberFormat="1" applyFont="1" applyFill="1" applyAlignment="1">
      <alignment vertical="center"/>
    </xf>
    <xf numFmtId="38" fontId="2" fillId="0" borderId="0" xfId="1" applyFont="1" applyFill="1"/>
    <xf numFmtId="38" fontId="2" fillId="0" borderId="0" xfId="1" applyFont="1" applyFill="1" applyAlignment="1">
      <alignment horizontal="left"/>
    </xf>
    <xf numFmtId="38" fontId="2" fillId="0" borderId="0" xfId="1" applyFont="1" applyFill="1" applyAlignment="1">
      <alignment horizontal="right"/>
    </xf>
    <xf numFmtId="38" fontId="2" fillId="0" borderId="0" xfId="1" applyFont="1" applyFill="1" applyAlignment="1"/>
    <xf numFmtId="0" fontId="2" fillId="0" borderId="0" xfId="1" applyNumberFormat="1" applyFont="1" applyFill="1" applyAlignment="1"/>
    <xf numFmtId="0" fontId="2" fillId="0" borderId="0" xfId="1" applyNumberFormat="1" applyFont="1" applyFill="1"/>
    <xf numFmtId="0" fontId="2" fillId="0" borderId="0" xfId="1" applyNumberFormat="1" applyFont="1" applyFill="1" applyBorder="1"/>
    <xf numFmtId="0" fontId="2" fillId="0" borderId="0" xfId="1" applyNumberFormat="1" applyFont="1" applyFill="1" applyAlignment="1">
      <alignment horizontal="left"/>
    </xf>
    <xf numFmtId="38" fontId="2" fillId="0" borderId="0" xfId="1" applyFont="1" applyFill="1" applyAlignment="1">
      <alignment vertical="center"/>
    </xf>
    <xf numFmtId="0" fontId="2" fillId="0" borderId="0" xfId="1" applyNumberFormat="1" applyFont="1" applyFill="1" applyAlignment="1">
      <alignment vertical="center"/>
    </xf>
    <xf numFmtId="38" fontId="7" fillId="0" borderId="1" xfId="1" applyFont="1" applyFill="1" applyBorder="1"/>
    <xf numFmtId="38" fontId="7" fillId="0" borderId="1" xfId="1" applyFont="1" applyFill="1" applyBorder="1" applyAlignment="1">
      <alignment horizontal="left"/>
    </xf>
    <xf numFmtId="0" fontId="7" fillId="0" borderId="2" xfId="1" applyNumberFormat="1" applyFont="1" applyFill="1" applyBorder="1" applyAlignment="1">
      <alignment horizontal="center" vertical="center"/>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0" borderId="5" xfId="1" applyFont="1" applyFill="1" applyBorder="1" applyAlignment="1">
      <alignment horizontal="center" vertical="distributed"/>
    </xf>
    <xf numFmtId="38" fontId="7" fillId="0" borderId="0" xfId="1" applyFont="1" applyFill="1" applyBorder="1" applyAlignment="1">
      <alignment horizontal="center" vertical="distributed"/>
    </xf>
    <xf numFmtId="38" fontId="7" fillId="0" borderId="0" xfId="1" applyFont="1" applyFill="1" applyBorder="1" applyAlignment="1"/>
    <xf numFmtId="38" fontId="7" fillId="0" borderId="0" xfId="1" applyFont="1" applyFill="1" applyBorder="1" applyAlignment="1">
      <alignment vertical="center"/>
    </xf>
    <xf numFmtId="0" fontId="2" fillId="0" borderId="6" xfId="1" applyNumberFormat="1" applyFont="1" applyFill="1" applyBorder="1" applyAlignment="1">
      <alignment horizontal="distributed" vertical="center" justifyLastLine="1"/>
    </xf>
    <xf numFmtId="0" fontId="2" fillId="0" borderId="7" xfId="1" applyNumberFormat="1" applyFont="1" applyFill="1" applyBorder="1" applyAlignment="1">
      <alignment horizontal="distributed" vertical="center" justifyLastLine="1"/>
    </xf>
    <xf numFmtId="38" fontId="2" fillId="0" borderId="6" xfId="1" applyFont="1" applyFill="1" applyBorder="1" applyAlignment="1">
      <alignment horizontal="distributed" justifyLastLine="1"/>
    </xf>
    <xf numFmtId="38" fontId="2" fillId="0" borderId="7" xfId="1" applyFont="1" applyFill="1" applyBorder="1" applyAlignment="1">
      <alignment horizontal="distributed" justifyLastLine="1"/>
    </xf>
    <xf numFmtId="0" fontId="2" fillId="0" borderId="8" xfId="1" applyNumberFormat="1" applyFont="1" applyFill="1" applyBorder="1" applyAlignment="1">
      <alignment horizontal="distributed" justifyLastLine="1"/>
    </xf>
    <xf numFmtId="38" fontId="7" fillId="0" borderId="7" xfId="1" applyFont="1" applyFill="1" applyBorder="1" applyAlignment="1">
      <alignment horizontal="distributed" vertical="center" wrapText="1" justifyLastLine="1"/>
    </xf>
    <xf numFmtId="38" fontId="7" fillId="0" borderId="8" xfId="1" applyFont="1" applyFill="1" applyBorder="1" applyAlignment="1">
      <alignment horizontal="distributed" vertical="center" wrapText="1" justifyLastLine="1"/>
    </xf>
    <xf numFmtId="38" fontId="7" fillId="0" borderId="6" xfId="1" applyFont="1" applyFill="1" applyBorder="1" applyAlignment="1">
      <alignment horizontal="distributed" vertical="center" wrapText="1" justifyLastLine="1"/>
    </xf>
    <xf numFmtId="38" fontId="7" fillId="0" borderId="6" xfId="1" applyFont="1" applyFill="1" applyBorder="1" applyAlignment="1">
      <alignment horizontal="center" vertical="center" wrapText="1"/>
    </xf>
    <xf numFmtId="38" fontId="7" fillId="0" borderId="8" xfId="1" applyFont="1" applyFill="1" applyBorder="1" applyAlignment="1">
      <alignment horizontal="center" vertical="center" wrapText="1"/>
    </xf>
    <xf numFmtId="38" fontId="7" fillId="0" borderId="0" xfId="1" applyFont="1" applyFill="1" applyBorder="1" applyAlignment="1">
      <alignment horizontal="left"/>
    </xf>
    <xf numFmtId="0" fontId="7" fillId="0" borderId="0" xfId="1" applyNumberFormat="1" applyFont="1" applyFill="1" applyBorder="1" applyAlignment="1">
      <alignment horizontal="left"/>
    </xf>
    <xf numFmtId="38" fontId="7" fillId="0" borderId="6" xfId="1" applyFont="1" applyFill="1" applyBorder="1" applyAlignment="1">
      <alignment horizontal="center" vertical="center"/>
    </xf>
    <xf numFmtId="0" fontId="7" fillId="0" borderId="7" xfId="1" applyNumberFormat="1" applyFont="1" applyFill="1" applyBorder="1" applyAlignment="1">
      <alignment horizontal="center" vertical="center"/>
    </xf>
    <xf numFmtId="38" fontId="7" fillId="0" borderId="6" xfId="1" applyFont="1" applyFill="1" applyBorder="1" applyAlignment="1">
      <alignment horizontal="distributed" vertical="center" indent="1"/>
    </xf>
    <xf numFmtId="38" fontId="7" fillId="0" borderId="8" xfId="1" applyFont="1" applyFill="1" applyBorder="1" applyAlignment="1">
      <alignment horizontal="distributed" vertical="center" indent="1"/>
    </xf>
    <xf numFmtId="38" fontId="7" fillId="0" borderId="7" xfId="1" applyFont="1" applyFill="1" applyBorder="1" applyAlignment="1">
      <alignment horizontal="center" vertical="center"/>
    </xf>
    <xf numFmtId="0" fontId="7" fillId="0" borderId="8" xfId="1" applyNumberFormat="1" applyFont="1" applyFill="1" applyBorder="1" applyAlignment="1">
      <alignment horizontal="center" vertical="center"/>
    </xf>
    <xf numFmtId="38" fontId="7" fillId="0" borderId="9" xfId="1" applyFont="1" applyFill="1" applyBorder="1" applyAlignment="1">
      <alignment horizontal="center" vertical="distributed"/>
    </xf>
    <xf numFmtId="38" fontId="7" fillId="0" borderId="0" xfId="1" applyFont="1" applyFill="1" applyBorder="1" applyAlignment="1">
      <alignment horizontal="distributed" vertical="center" justifyLastLine="1"/>
    </xf>
    <xf numFmtId="38" fontId="7" fillId="0" borderId="10" xfId="1" applyFont="1" applyFill="1" applyBorder="1" applyAlignment="1">
      <alignment horizontal="distributed" vertical="center" justifyLastLine="1"/>
    </xf>
    <xf numFmtId="0" fontId="7" fillId="0" borderId="9" xfId="1" applyNumberFormat="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0" fontId="7" fillId="0" borderId="10" xfId="1" applyNumberFormat="1" applyFont="1" applyFill="1" applyBorder="1" applyAlignment="1">
      <alignment horizontal="distributed" vertical="center" justifyLastLine="1"/>
    </xf>
    <xf numFmtId="38" fontId="7" fillId="0" borderId="9" xfId="1" applyFont="1" applyFill="1" applyBorder="1" applyAlignment="1">
      <alignment horizontal="distributed" justifyLastLine="1"/>
    </xf>
    <xf numFmtId="38" fontId="7" fillId="0" borderId="0" xfId="1" applyFont="1" applyFill="1" applyBorder="1" applyAlignment="1">
      <alignment horizontal="distributed" justifyLastLine="1"/>
    </xf>
    <xf numFmtId="38" fontId="7" fillId="0" borderId="10" xfId="1" applyFont="1" applyFill="1" applyBorder="1" applyAlignment="1">
      <alignment horizontal="distributed" justifyLastLine="1"/>
    </xf>
    <xf numFmtId="0" fontId="1" fillId="0" borderId="10" xfId="3" applyBorder="1" applyAlignment="1">
      <alignment horizontal="distributed" justifyLastLine="1"/>
    </xf>
    <xf numFmtId="38" fontId="7" fillId="0" borderId="0" xfId="1" applyFont="1" applyFill="1" applyBorder="1" applyAlignment="1">
      <alignment horizontal="distributed" vertical="center" wrapText="1" justifyLastLine="1"/>
    </xf>
    <xf numFmtId="38" fontId="7" fillId="0" borderId="10" xfId="1" applyFont="1" applyFill="1" applyBorder="1" applyAlignment="1">
      <alignment horizontal="distributed" vertical="center" wrapText="1" justifyLastLine="1"/>
    </xf>
    <xf numFmtId="38" fontId="7" fillId="0" borderId="9" xfId="1" applyFont="1" applyFill="1" applyBorder="1" applyAlignment="1">
      <alignment horizontal="distributed" vertical="center" wrapText="1" justifyLastLine="1"/>
    </xf>
    <xf numFmtId="38" fontId="7" fillId="0" borderId="9" xfId="1" applyFont="1" applyFill="1" applyBorder="1" applyAlignment="1">
      <alignment horizontal="center" vertical="center" wrapText="1"/>
    </xf>
    <xf numFmtId="38" fontId="7" fillId="0" borderId="10" xfId="1" applyFont="1" applyFill="1" applyBorder="1" applyAlignment="1">
      <alignment horizontal="center" vertical="center" wrapText="1"/>
    </xf>
    <xf numFmtId="0" fontId="7" fillId="0" borderId="9" xfId="2" applyFont="1" applyBorder="1" applyAlignment="1">
      <alignment horizontal="distributed" vertical="center" indent="1"/>
    </xf>
    <xf numFmtId="0" fontId="7" fillId="0" borderId="0" xfId="2" applyFont="1" applyAlignment="1">
      <alignment horizontal="distributed" vertical="center" indent="1"/>
    </xf>
    <xf numFmtId="38" fontId="7" fillId="0" borderId="9" xfId="1" applyFont="1" applyFill="1" applyBorder="1" applyAlignment="1">
      <alignment horizontal="distributed" vertical="center" indent="1"/>
    </xf>
    <xf numFmtId="38" fontId="7" fillId="0" borderId="10" xfId="1" applyFont="1" applyFill="1" applyBorder="1" applyAlignment="1">
      <alignment horizontal="distributed" vertical="center" indent="1"/>
    </xf>
    <xf numFmtId="38" fontId="7" fillId="0" borderId="0" xfId="1" applyFont="1" applyFill="1" applyBorder="1" applyAlignment="1">
      <alignment horizontal="distributed" vertical="center" indent="1"/>
    </xf>
    <xf numFmtId="0" fontId="7" fillId="0" borderId="11" xfId="1" applyNumberFormat="1" applyFont="1" applyFill="1" applyBorder="1" applyAlignment="1">
      <alignment horizontal="distributed" vertical="center" justifyLastLine="1"/>
    </xf>
    <xf numFmtId="0" fontId="7" fillId="0" borderId="12" xfId="1" applyNumberFormat="1" applyFont="1" applyFill="1" applyBorder="1" applyAlignment="1">
      <alignment horizontal="distributed" vertical="center" justifyLastLine="1"/>
    </xf>
    <xf numFmtId="38" fontId="7" fillId="0" borderId="11" xfId="1" applyFont="1" applyFill="1" applyBorder="1" applyAlignment="1">
      <alignment horizontal="distributed" vertical="center" justifyLastLine="1"/>
    </xf>
    <xf numFmtId="38" fontId="2" fillId="0" borderId="12" xfId="1" applyFont="1" applyFill="1" applyBorder="1" applyAlignment="1">
      <alignment horizontal="distributed" justifyLastLine="1"/>
    </xf>
    <xf numFmtId="0" fontId="7" fillId="0" borderId="13" xfId="1" applyNumberFormat="1" applyFont="1" applyFill="1" applyBorder="1" applyAlignment="1">
      <alignment horizontal="distributed" vertical="center" justifyLastLine="1"/>
    </xf>
    <xf numFmtId="0" fontId="7" fillId="0" borderId="13" xfId="1" applyNumberFormat="1" applyFont="1" applyFill="1" applyBorder="1" applyAlignment="1">
      <alignment horizontal="distributed" justifyLastLine="1"/>
    </xf>
    <xf numFmtId="38" fontId="7" fillId="0" borderId="12" xfId="1" applyFont="1" applyFill="1" applyBorder="1" applyAlignment="1">
      <alignment horizontal="distributed" vertical="center" wrapText="1" justifyLastLine="1"/>
    </xf>
    <xf numFmtId="38" fontId="7" fillId="0" borderId="13" xfId="1" applyFont="1" applyFill="1" applyBorder="1" applyAlignment="1">
      <alignment horizontal="distributed" vertical="center" wrapText="1" justifyLastLine="1"/>
    </xf>
    <xf numFmtId="38" fontId="7" fillId="0" borderId="11" xfId="1" applyFont="1" applyFill="1" applyBorder="1" applyAlignment="1">
      <alignment horizontal="distributed" vertical="center" wrapText="1" justifyLastLine="1"/>
    </xf>
    <xf numFmtId="38" fontId="7" fillId="0" borderId="11"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0" xfId="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38" fontId="7" fillId="0" borderId="11" xfId="1" applyFont="1" applyFill="1" applyBorder="1" applyAlignment="1">
      <alignment horizontal="center" vertical="center"/>
    </xf>
    <xf numFmtId="0" fontId="7" fillId="0" borderId="12" xfId="1" applyNumberFormat="1" applyFont="1" applyFill="1" applyBorder="1" applyAlignment="1">
      <alignment horizontal="center" vertical="center"/>
    </xf>
    <xf numFmtId="38" fontId="7" fillId="0" borderId="11" xfId="1" applyFont="1" applyFill="1" applyBorder="1" applyAlignment="1">
      <alignment horizontal="distributed" vertical="center" indent="1"/>
    </xf>
    <xf numFmtId="38" fontId="7" fillId="0" borderId="13" xfId="1" applyFont="1" applyFill="1" applyBorder="1" applyAlignment="1">
      <alignment horizontal="distributed" vertical="center" indent="1"/>
    </xf>
    <xf numFmtId="0" fontId="7" fillId="0" borderId="0" xfId="2" applyFont="1" applyAlignment="1">
      <alignment horizontal="center" vertical="center"/>
    </xf>
    <xf numFmtId="0" fontId="7" fillId="0" borderId="10" xfId="2" applyFont="1" applyBorder="1" applyAlignment="1">
      <alignment horizontal="center" vertical="center"/>
    </xf>
    <xf numFmtId="38" fontId="7" fillId="0" borderId="12" xfId="1" applyFont="1" applyFill="1" applyBorder="1" applyAlignment="1">
      <alignment vertical="center"/>
    </xf>
    <xf numFmtId="38" fontId="7" fillId="0" borderId="12" xfId="1" applyFont="1" applyFill="1" applyBorder="1" applyAlignment="1">
      <alignment horizontal="left" vertical="center"/>
    </xf>
    <xf numFmtId="0" fontId="7" fillId="0" borderId="14" xfId="1" quotePrefix="1" applyNumberFormat="1" applyFont="1" applyFill="1" applyBorder="1" applyAlignment="1">
      <alignment horizontal="centerContinuous" vertical="center"/>
    </xf>
    <xf numFmtId="38" fontId="7" fillId="0" borderId="15" xfId="1" applyFont="1" applyFill="1" applyBorder="1" applyAlignment="1">
      <alignment horizontal="centerContinuous" vertical="center"/>
    </xf>
    <xf numFmtId="0" fontId="7" fillId="0" borderId="16" xfId="1" applyNumberFormat="1" applyFont="1" applyFill="1" applyBorder="1" applyAlignment="1">
      <alignment horizontal="center" vertical="center"/>
    </xf>
    <xf numFmtId="49" fontId="7" fillId="0" borderId="14" xfId="1" quotePrefix="1" applyNumberFormat="1" applyFont="1" applyFill="1" applyBorder="1" applyAlignment="1">
      <alignment horizontal="center" vertical="center"/>
    </xf>
    <xf numFmtId="49" fontId="7" fillId="0" borderId="15" xfId="1" quotePrefix="1" applyNumberFormat="1" applyFont="1" applyFill="1" applyBorder="1" applyAlignment="1">
      <alignment horizontal="center" vertical="center"/>
    </xf>
    <xf numFmtId="49" fontId="7" fillId="0" borderId="14" xfId="1" quotePrefix="1" applyNumberFormat="1" applyFont="1" applyFill="1" applyBorder="1" applyAlignment="1">
      <alignment horizontal="center" vertical="center"/>
    </xf>
    <xf numFmtId="49" fontId="7" fillId="0" borderId="14" xfId="1" quotePrefix="1" applyNumberFormat="1" applyFont="1" applyFill="1" applyBorder="1" applyAlignment="1">
      <alignment horizontal="centerContinuous" vertical="center"/>
    </xf>
    <xf numFmtId="38" fontId="7" fillId="0" borderId="16" xfId="1" quotePrefix="1" applyFont="1" applyFill="1" applyBorder="1" applyAlignment="1">
      <alignment horizontal="center" vertical="center"/>
    </xf>
    <xf numFmtId="49" fontId="7" fillId="0" borderId="16" xfId="1" applyNumberFormat="1" applyFont="1" applyFill="1" applyBorder="1" applyAlignment="1">
      <alignment horizontal="center" vertical="center"/>
    </xf>
    <xf numFmtId="49" fontId="7" fillId="0" borderId="15" xfId="1" applyNumberFormat="1" applyFont="1" applyFill="1" applyBorder="1" applyAlignment="1">
      <alignment horizontal="center" vertical="center"/>
    </xf>
    <xf numFmtId="49" fontId="7" fillId="0" borderId="16" xfId="1" quotePrefix="1" applyNumberFormat="1" applyFont="1" applyFill="1" applyBorder="1" applyAlignment="1">
      <alignment horizontal="center" vertical="center"/>
    </xf>
    <xf numFmtId="38" fontId="7" fillId="0" borderId="11" xfId="1" applyFont="1" applyFill="1" applyBorder="1" applyAlignment="1">
      <alignment horizontal="center" vertical="distributed"/>
    </xf>
    <xf numFmtId="38" fontId="2" fillId="0" borderId="0" xfId="1" applyFont="1" applyFill="1" applyBorder="1"/>
    <xf numFmtId="38" fontId="2" fillId="0" borderId="10" xfId="1" applyFont="1" applyFill="1" applyBorder="1" applyAlignment="1">
      <alignment horizontal="left"/>
    </xf>
    <xf numFmtId="38" fontId="2" fillId="2" borderId="0" xfId="1" applyFont="1" applyFill="1" applyBorder="1" applyAlignment="1">
      <alignment horizontal="right"/>
    </xf>
    <xf numFmtId="49" fontId="11" fillId="0" borderId="0" xfId="1" applyNumberFormat="1" applyFont="1" applyFill="1" applyBorder="1" applyAlignment="1" applyProtection="1">
      <alignment horizontal="right"/>
    </xf>
    <xf numFmtId="0" fontId="11" fillId="0" borderId="0" xfId="1" applyNumberFormat="1" applyFont="1" applyFill="1" applyBorder="1" applyAlignment="1">
      <alignment horizontal="right"/>
    </xf>
    <xf numFmtId="176" fontId="11" fillId="0" borderId="0" xfId="1" applyNumberFormat="1" applyFont="1" applyFill="1" applyBorder="1" applyAlignment="1">
      <alignment horizontal="right"/>
    </xf>
    <xf numFmtId="176" fontId="11" fillId="2" borderId="0" xfId="1" applyNumberFormat="1" applyFont="1" applyFill="1" applyBorder="1" applyAlignment="1">
      <alignment horizontal="right"/>
    </xf>
    <xf numFmtId="0" fontId="11" fillId="2" borderId="0" xfId="1" applyNumberFormat="1" applyFont="1" applyFill="1" applyBorder="1" applyAlignment="1">
      <alignment horizontal="right"/>
    </xf>
    <xf numFmtId="176" fontId="11" fillId="0" borderId="0" xfId="1" applyNumberFormat="1" applyFont="1" applyFill="1" applyAlignment="1">
      <alignment horizontal="right"/>
    </xf>
    <xf numFmtId="0" fontId="11" fillId="0" borderId="0" xfId="1" applyNumberFormat="1" applyFont="1" applyFill="1" applyAlignment="1">
      <alignment horizontal="right"/>
    </xf>
    <xf numFmtId="176" fontId="11" fillId="0" borderId="0" xfId="1" applyNumberFormat="1" applyFont="1" applyFill="1" applyBorder="1" applyAlignment="1">
      <alignment horizontal="right" vertical="center"/>
    </xf>
    <xf numFmtId="0" fontId="11" fillId="0" borderId="0" xfId="1" applyNumberFormat="1" applyFont="1" applyFill="1" applyBorder="1" applyAlignment="1">
      <alignment horizontal="right" vertical="center"/>
    </xf>
    <xf numFmtId="38" fontId="7" fillId="0" borderId="6" xfId="1" applyFont="1" applyFill="1" applyBorder="1" applyAlignment="1">
      <alignment vertical="center"/>
    </xf>
    <xf numFmtId="40" fontId="2" fillId="0" borderId="0" xfId="1" applyNumberFormat="1" applyFont="1" applyFill="1" applyAlignment="1">
      <alignment vertical="center"/>
    </xf>
    <xf numFmtId="38" fontId="7" fillId="0" borderId="0" xfId="1" applyFont="1" applyFill="1" applyAlignment="1">
      <alignment horizontal="left"/>
    </xf>
    <xf numFmtId="38" fontId="7" fillId="0" borderId="10" xfId="1" applyFont="1" applyFill="1" applyBorder="1" applyAlignment="1">
      <alignment horizontal="distributed"/>
    </xf>
    <xf numFmtId="38" fontId="7" fillId="2" borderId="0" xfId="1" applyFont="1" applyFill="1" applyBorder="1" applyAlignment="1">
      <alignment horizontal="right"/>
    </xf>
    <xf numFmtId="177" fontId="7" fillId="0" borderId="0" xfId="1" applyNumberFormat="1" applyFont="1" applyFill="1" applyAlignment="1">
      <alignment horizontal="right"/>
    </xf>
    <xf numFmtId="0" fontId="7" fillId="0" borderId="0" xfId="1" applyNumberFormat="1" applyFont="1" applyFill="1"/>
    <xf numFmtId="176" fontId="7" fillId="0" borderId="0" xfId="1" applyNumberFormat="1" applyFont="1" applyFill="1" applyAlignment="1">
      <alignment horizontal="right"/>
    </xf>
    <xf numFmtId="176" fontId="7" fillId="0" borderId="0" xfId="1" applyNumberFormat="1" applyFont="1" applyFill="1" applyAlignment="1"/>
    <xf numFmtId="0" fontId="7" fillId="0" borderId="0" xfId="1" applyNumberFormat="1" applyFont="1" applyFill="1" applyAlignment="1"/>
    <xf numFmtId="176" fontId="7" fillId="2" borderId="0" xfId="1" applyNumberFormat="1" applyFont="1" applyFill="1"/>
    <xf numFmtId="0" fontId="7" fillId="2" borderId="0" xfId="1" applyNumberFormat="1" applyFont="1" applyFill="1"/>
    <xf numFmtId="178" fontId="7" fillId="2" borderId="0" xfId="1" applyNumberFormat="1" applyFont="1" applyFill="1" applyAlignment="1"/>
    <xf numFmtId="178" fontId="7" fillId="0" borderId="0" xfId="1" applyNumberFormat="1" applyFont="1" applyFill="1" applyAlignment="1"/>
    <xf numFmtId="176" fontId="7" fillId="0" borderId="0" xfId="1" applyNumberFormat="1" applyFont="1" applyFill="1"/>
    <xf numFmtId="0" fontId="7" fillId="0" borderId="0" xfId="1" applyNumberFormat="1" applyFont="1" applyFill="1" applyBorder="1"/>
    <xf numFmtId="176" fontId="7" fillId="2" borderId="0" xfId="1" applyNumberFormat="1" applyFont="1" applyFill="1" applyBorder="1" applyAlignment="1"/>
    <xf numFmtId="0" fontId="7" fillId="2" borderId="0" xfId="1" applyNumberFormat="1" applyFont="1" applyFill="1" applyBorder="1" applyAlignment="1"/>
    <xf numFmtId="0" fontId="7" fillId="2" borderId="0" xfId="1" applyNumberFormat="1" applyFont="1" applyFill="1" applyBorder="1" applyAlignment="1">
      <alignment horizontal="left"/>
    </xf>
    <xf numFmtId="176" fontId="7"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0" xfId="1" applyNumberFormat="1" applyFont="1" applyFill="1" applyBorder="1" applyAlignment="1">
      <alignment horizontal="left" vertical="center"/>
    </xf>
    <xf numFmtId="179" fontId="7" fillId="0" borderId="0" xfId="4" quotePrefix="1" applyNumberFormat="1" applyFont="1" applyAlignment="1" applyProtection="1">
      <alignment vertical="center"/>
      <protection hidden="1"/>
    </xf>
    <xf numFmtId="38" fontId="7" fillId="0" borderId="9" xfId="1" applyFont="1" applyFill="1" applyBorder="1" applyAlignment="1">
      <alignment horizontal="center" vertical="center"/>
    </xf>
    <xf numFmtId="38" fontId="12" fillId="0" borderId="0" xfId="1" applyFont="1" applyFill="1" applyBorder="1" applyAlignment="1">
      <alignment horizontal="center" vertical="center"/>
    </xf>
    <xf numFmtId="38" fontId="13" fillId="0" borderId="0" xfId="1" applyFont="1" applyFill="1" applyAlignment="1">
      <alignment vertical="center"/>
    </xf>
    <xf numFmtId="179" fontId="7" fillId="0" borderId="0" xfId="1" applyNumberFormat="1" applyFont="1" applyFill="1" applyBorder="1" applyAlignment="1">
      <alignment vertical="center"/>
    </xf>
    <xf numFmtId="38" fontId="7" fillId="0" borderId="9" xfId="1" applyFont="1" applyFill="1" applyBorder="1" applyAlignment="1">
      <alignment horizontal="left" vertical="center"/>
    </xf>
    <xf numFmtId="38" fontId="7" fillId="0" borderId="0" xfId="1" applyFont="1" applyFill="1" applyBorder="1" applyAlignment="1">
      <alignment horizontal="left" vertical="center"/>
    </xf>
    <xf numFmtId="38" fontId="7" fillId="0" borderId="0" xfId="1" applyFont="1" applyFill="1"/>
    <xf numFmtId="38" fontId="11" fillId="2" borderId="0" xfId="1" applyFont="1" applyFill="1" applyBorder="1" applyAlignment="1">
      <alignment horizontal="right"/>
    </xf>
    <xf numFmtId="180" fontId="7" fillId="0" borderId="0" xfId="1" applyNumberFormat="1" applyFont="1" applyFill="1" applyAlignment="1">
      <alignment horizontal="right"/>
    </xf>
    <xf numFmtId="0" fontId="7" fillId="0" borderId="0" xfId="1" applyNumberFormat="1" applyFont="1" applyFill="1" applyAlignment="1">
      <alignment horizontal="right"/>
    </xf>
    <xf numFmtId="38" fontId="11" fillId="0" borderId="0" xfId="1" applyFont="1" applyFill="1" applyBorder="1" applyAlignment="1">
      <alignment horizontal="right"/>
    </xf>
    <xf numFmtId="0" fontId="7" fillId="0" borderId="0" xfId="1" applyNumberFormat="1" applyFont="1" applyFill="1" applyAlignment="1">
      <alignment vertical="center"/>
    </xf>
    <xf numFmtId="38" fontId="7" fillId="0" borderId="9" xfId="1" applyFont="1" applyFill="1" applyBorder="1" applyAlignment="1">
      <alignment vertical="center"/>
    </xf>
    <xf numFmtId="179" fontId="7" fillId="0" borderId="0" xfId="1" applyNumberFormat="1" applyFont="1" applyFill="1" applyAlignment="1">
      <alignment vertical="center"/>
    </xf>
    <xf numFmtId="180" fontId="7" fillId="0" borderId="0" xfId="5" applyNumberFormat="1" applyFont="1" applyFill="1" applyAlignment="1">
      <alignment horizontal="right"/>
    </xf>
    <xf numFmtId="0" fontId="7" fillId="0" borderId="0" xfId="2" applyFont="1"/>
    <xf numFmtId="38" fontId="14" fillId="0" borderId="0" xfId="1" applyFont="1" applyFill="1"/>
    <xf numFmtId="38" fontId="14" fillId="0" borderId="10" xfId="1" applyFont="1" applyFill="1" applyBorder="1" applyAlignment="1">
      <alignment horizontal="distributed"/>
    </xf>
    <xf numFmtId="38" fontId="8" fillId="2" borderId="0" xfId="1" applyFont="1" applyFill="1" applyBorder="1" applyAlignment="1">
      <alignment horizontal="right"/>
    </xf>
    <xf numFmtId="180" fontId="14" fillId="0" borderId="0" xfId="1" applyNumberFormat="1" applyFont="1" applyFill="1" applyAlignment="1">
      <alignment horizontal="right"/>
    </xf>
    <xf numFmtId="0" fontId="14" fillId="0" borderId="0" xfId="1" applyNumberFormat="1" applyFont="1" applyFill="1" applyAlignment="1">
      <alignment horizontal="right"/>
    </xf>
    <xf numFmtId="176" fontId="14" fillId="0" borderId="0" xfId="1" applyNumberFormat="1" applyFont="1" applyFill="1" applyAlignment="1">
      <alignment horizontal="right"/>
    </xf>
    <xf numFmtId="176" fontId="14" fillId="0" borderId="0" xfId="1" applyNumberFormat="1" applyFont="1" applyFill="1" applyAlignment="1"/>
    <xf numFmtId="0" fontId="14" fillId="0" borderId="0" xfId="1" applyNumberFormat="1" applyFont="1" applyFill="1" applyAlignment="1"/>
    <xf numFmtId="176" fontId="14" fillId="2" borderId="0" xfId="1" applyNumberFormat="1" applyFont="1" applyFill="1"/>
    <xf numFmtId="0" fontId="14" fillId="2" borderId="0" xfId="1" applyNumberFormat="1" applyFont="1" applyFill="1"/>
    <xf numFmtId="178" fontId="14" fillId="2" borderId="0" xfId="1" applyNumberFormat="1" applyFont="1" applyFill="1" applyAlignment="1"/>
    <xf numFmtId="0" fontId="14" fillId="0" borderId="0" xfId="1" applyNumberFormat="1" applyFont="1" applyFill="1"/>
    <xf numFmtId="178" fontId="14" fillId="0" borderId="0" xfId="1" applyNumberFormat="1" applyFont="1" applyFill="1" applyAlignment="1"/>
    <xf numFmtId="176" fontId="14" fillId="0" borderId="0" xfId="1" applyNumberFormat="1" applyFont="1" applyFill="1"/>
    <xf numFmtId="176" fontId="14" fillId="2" borderId="0" xfId="1" applyNumberFormat="1" applyFont="1" applyFill="1" applyBorder="1" applyAlignment="1"/>
    <xf numFmtId="176" fontId="14" fillId="0" borderId="0" xfId="1" applyNumberFormat="1" applyFont="1" applyFill="1" applyBorder="1" applyAlignment="1">
      <alignment vertical="center"/>
    </xf>
    <xf numFmtId="0" fontId="14" fillId="0" borderId="0" xfId="1" applyNumberFormat="1" applyFont="1" applyFill="1" applyAlignment="1">
      <alignment vertical="center"/>
    </xf>
    <xf numFmtId="179" fontId="14" fillId="0" borderId="0" xfId="4" quotePrefix="1" applyNumberFormat="1" applyFont="1" applyAlignment="1" applyProtection="1">
      <alignment vertical="center"/>
      <protection hidden="1"/>
    </xf>
    <xf numFmtId="38" fontId="14" fillId="0" borderId="9" xfId="1" applyFont="1" applyFill="1" applyBorder="1" applyAlignment="1">
      <alignment vertical="center"/>
    </xf>
    <xf numFmtId="38" fontId="15" fillId="0" borderId="0" xfId="1" applyFont="1" applyFill="1" applyAlignment="1">
      <alignment vertical="center"/>
    </xf>
    <xf numFmtId="38" fontId="7" fillId="0" borderId="17" xfId="1" applyFont="1" applyFill="1" applyBorder="1"/>
    <xf numFmtId="38" fontId="7" fillId="0" borderId="18" xfId="1" applyFont="1" applyFill="1" applyBorder="1" applyAlignment="1">
      <alignment horizontal="distributed"/>
    </xf>
    <xf numFmtId="38" fontId="11" fillId="2" borderId="17" xfId="1" applyFont="1" applyFill="1" applyBorder="1" applyAlignment="1">
      <alignment horizontal="right"/>
    </xf>
    <xf numFmtId="180" fontId="7" fillId="0" borderId="17" xfId="1" applyNumberFormat="1" applyFont="1" applyFill="1" applyBorder="1" applyAlignment="1">
      <alignment horizontal="right"/>
    </xf>
    <xf numFmtId="176" fontId="7" fillId="0" borderId="17" xfId="1" applyNumberFormat="1" applyFont="1" applyFill="1" applyBorder="1" applyAlignment="1"/>
    <xf numFmtId="178" fontId="7" fillId="2" borderId="17" xfId="1" applyNumberFormat="1" applyFont="1" applyFill="1" applyBorder="1" applyAlignment="1"/>
    <xf numFmtId="0" fontId="7" fillId="0" borderId="17" xfId="1" applyNumberFormat="1" applyFont="1" applyFill="1" applyBorder="1"/>
    <xf numFmtId="178" fontId="7" fillId="0" borderId="17" xfId="1" applyNumberFormat="1" applyFont="1" applyFill="1" applyBorder="1" applyAlignment="1"/>
    <xf numFmtId="176" fontId="7" fillId="0" borderId="17" xfId="1" applyNumberFormat="1" applyFont="1" applyFill="1" applyBorder="1"/>
    <xf numFmtId="176" fontId="7" fillId="2" borderId="17" xfId="1" applyNumberFormat="1" applyFont="1" applyFill="1" applyBorder="1" applyAlignment="1"/>
    <xf numFmtId="176" fontId="7" fillId="0" borderId="17" xfId="1" applyNumberFormat="1" applyFont="1" applyFill="1" applyBorder="1" applyAlignment="1">
      <alignment vertical="center"/>
    </xf>
    <xf numFmtId="38" fontId="7" fillId="0" borderId="19" xfId="1" applyFont="1" applyFill="1" applyBorder="1" applyAlignment="1">
      <alignment vertical="center"/>
    </xf>
    <xf numFmtId="38" fontId="11" fillId="0" borderId="1" xfId="1" quotePrefix="1" applyFont="1" applyFill="1" applyBorder="1" applyAlignment="1">
      <alignment horizontal="left"/>
    </xf>
    <xf numFmtId="38" fontId="11" fillId="0" borderId="1" xfId="1" applyFont="1" applyFill="1" applyBorder="1" applyAlignment="1">
      <alignment horizontal="left"/>
    </xf>
    <xf numFmtId="38" fontId="11" fillId="0" borderId="1" xfId="1" quotePrefix="1" applyFont="1" applyFill="1" applyBorder="1" applyAlignment="1"/>
    <xf numFmtId="0" fontId="2" fillId="0" borderId="1" xfId="1" applyNumberFormat="1" applyFont="1" applyFill="1" applyBorder="1"/>
    <xf numFmtId="38" fontId="2" fillId="0" borderId="1" xfId="1" applyFont="1" applyFill="1" applyBorder="1"/>
    <xf numFmtId="38" fontId="2" fillId="2" borderId="1" xfId="1" applyFont="1" applyFill="1" applyBorder="1"/>
    <xf numFmtId="0" fontId="2" fillId="2" borderId="1" xfId="1" applyNumberFormat="1" applyFont="1" applyFill="1" applyBorder="1"/>
    <xf numFmtId="38" fontId="11" fillId="0" borderId="0" xfId="1" applyFont="1" applyFill="1" applyBorder="1" applyAlignment="1">
      <alignment horizontal="left"/>
    </xf>
    <xf numFmtId="0" fontId="7" fillId="0" borderId="1" xfId="1" applyNumberFormat="1" applyFont="1" applyFill="1" applyBorder="1" applyAlignment="1">
      <alignment horizontal="left"/>
    </xf>
    <xf numFmtId="176" fontId="7" fillId="0" borderId="1" xfId="1" applyNumberFormat="1" applyFont="1" applyFill="1" applyBorder="1" applyAlignment="1">
      <alignment horizontal="left"/>
    </xf>
    <xf numFmtId="176" fontId="7" fillId="0" borderId="1" xfId="1" applyNumberFormat="1" applyFont="1" applyFill="1" applyBorder="1" applyAlignment="1">
      <alignment vertical="center"/>
    </xf>
    <xf numFmtId="0" fontId="7" fillId="0" borderId="1" xfId="1" applyNumberFormat="1" applyFont="1" applyFill="1" applyBorder="1" applyAlignment="1">
      <alignment vertical="center"/>
    </xf>
    <xf numFmtId="38" fontId="2" fillId="0" borderId="1" xfId="1" applyFont="1" applyFill="1" applyBorder="1" applyAlignment="1">
      <alignment vertical="center"/>
    </xf>
    <xf numFmtId="38" fontId="2" fillId="0" borderId="0" xfId="1" applyFont="1" applyFill="1" applyBorder="1" applyAlignment="1">
      <alignment vertical="center"/>
    </xf>
    <xf numFmtId="38" fontId="11" fillId="0" borderId="0" xfId="1" quotePrefix="1" applyFont="1" applyFill="1" applyBorder="1" applyAlignment="1">
      <alignment horizontal="left"/>
    </xf>
    <xf numFmtId="38" fontId="11" fillId="0" borderId="0" xfId="1" quotePrefix="1" applyFont="1" applyFill="1" applyBorder="1" applyAlignment="1"/>
    <xf numFmtId="38" fontId="2" fillId="2" borderId="0" xfId="1" applyFont="1" applyFill="1" applyBorder="1"/>
    <xf numFmtId="0" fontId="2" fillId="2" borderId="0" xfId="1" applyNumberFormat="1" applyFont="1" applyFill="1" applyBorder="1"/>
    <xf numFmtId="38" fontId="11" fillId="0" borderId="0" xfId="1" applyFont="1" applyFill="1" applyAlignment="1">
      <alignment vertical="center"/>
    </xf>
    <xf numFmtId="176" fontId="7" fillId="0" borderId="0" xfId="1" applyNumberFormat="1" applyFont="1" applyFill="1" applyBorder="1" applyAlignment="1">
      <alignment horizontal="left"/>
    </xf>
    <xf numFmtId="176" fontId="7" fillId="0" borderId="0" xfId="1" applyNumberFormat="1" applyFont="1" applyFill="1" applyAlignment="1">
      <alignment vertical="center"/>
    </xf>
    <xf numFmtId="38" fontId="11" fillId="0" borderId="0" xfId="1" applyFont="1" applyFill="1"/>
    <xf numFmtId="38" fontId="2" fillId="0" borderId="0" xfId="1" applyFont="1" applyFill="1" applyBorder="1" applyAlignment="1"/>
    <xf numFmtId="38" fontId="11" fillId="0" borderId="0" xfId="1" applyFont="1" applyFill="1" applyAlignment="1"/>
    <xf numFmtId="38" fontId="11" fillId="0" borderId="0" xfId="1" applyFont="1" applyFill="1" applyAlignment="1">
      <alignment horizontal="left"/>
    </xf>
    <xf numFmtId="0" fontId="11" fillId="0" borderId="0" xfId="1" applyNumberFormat="1" applyFont="1" applyFill="1" applyAlignment="1">
      <alignment horizontal="left"/>
    </xf>
    <xf numFmtId="176" fontId="7" fillId="2" borderId="0" xfId="1" applyNumberFormat="1" applyFont="1" applyFill="1" applyBorder="1" applyAlignment="1">
      <alignment horizontal="left"/>
    </xf>
    <xf numFmtId="176" fontId="7" fillId="2" borderId="0" xfId="1" applyNumberFormat="1" applyFont="1" applyFill="1" applyAlignment="1">
      <alignment vertical="center"/>
    </xf>
    <xf numFmtId="0" fontId="7" fillId="2" borderId="0" xfId="1" applyNumberFormat="1" applyFont="1" applyFill="1" applyAlignment="1">
      <alignment vertical="center"/>
    </xf>
    <xf numFmtId="176" fontId="11" fillId="0" borderId="0" xfId="1" applyNumberFormat="1" applyFont="1" applyFill="1" applyBorder="1" applyAlignment="1">
      <alignment horizontal="left"/>
    </xf>
    <xf numFmtId="38" fontId="2" fillId="2" borderId="0" xfId="1" applyFont="1" applyFill="1" applyBorder="1" applyAlignment="1">
      <alignment horizontal="left"/>
    </xf>
    <xf numFmtId="38" fontId="2" fillId="2" borderId="0" xfId="1" applyFont="1" applyFill="1" applyBorder="1" applyAlignment="1"/>
    <xf numFmtId="38" fontId="2" fillId="2" borderId="0" xfId="1" applyFont="1" applyFill="1" applyBorder="1" applyAlignment="1">
      <alignment vertical="center"/>
    </xf>
    <xf numFmtId="38" fontId="7" fillId="2" borderId="0" xfId="1" applyFont="1" applyFill="1"/>
    <xf numFmtId="176" fontId="7" fillId="2" borderId="0" xfId="1" applyNumberFormat="1" applyFont="1" applyFill="1" applyAlignment="1">
      <alignment horizontal="left"/>
    </xf>
    <xf numFmtId="0" fontId="7" fillId="2" borderId="0" xfId="1" applyNumberFormat="1" applyFont="1" applyFill="1" applyAlignment="1">
      <alignment horizontal="left"/>
    </xf>
    <xf numFmtId="40" fontId="2" fillId="2" borderId="0" xfId="1" applyNumberFormat="1" applyFont="1" applyFill="1" applyAlignment="1">
      <alignment horizontal="center"/>
    </xf>
  </cellXfs>
  <cellStyles count="6">
    <cellStyle name="パーセント 2" xfId="5" xr:uid="{F3E1C77A-2E7F-47C8-AB66-2E3C28A3EFA9}"/>
    <cellStyle name="桁区切り 2" xfId="1" xr:uid="{60D11507-911B-423E-8888-126AD38626C9}"/>
    <cellStyle name="標準" xfId="0" builtinId="0"/>
    <cellStyle name="標準 2" xfId="3" xr:uid="{0FBA7F95-561A-4457-AF81-0D768E90309C}"/>
    <cellStyle name="標準_1034 全国からみた佐賀県" xfId="2" xr:uid="{71227CB0-941F-49C8-8FD9-4F85441D85A3}"/>
    <cellStyle name="標準_②１３年速報統計表" xfId="4" xr:uid="{3C03E2EB-36F1-4C7E-A1FB-38DDFE92C2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s101\Share\100190&#32113;&#35336;&#20998;&#26512;&#35506;\01%20&#32113;&#35336;&#26222;&#21450;&#25285;&#24403;\15_&#32113;&#35336;&#24180;&#37969;\R5&#24180;&#29256;\10_HP&#25522;&#36617;\&#25522;&#36617;&#29992;\&#20840;&#20307;\&#31532;28&#31456;&#12288;&#20840;&#22269;&#12363;&#12425;&#12415;&#12383;&#20304;&#36032;&#30476;.xlsx" TargetMode="External"/><Relationship Id="rId1" Type="http://schemas.openxmlformats.org/officeDocument/2006/relationships/externalLinkPath" Target="/100190&#32113;&#35336;&#20998;&#26512;&#35506;/01%20&#32113;&#35336;&#26222;&#21450;&#25285;&#24403;/15_&#32113;&#35336;&#24180;&#37969;/R5&#24180;&#29256;/10_HP&#25522;&#36617;/&#25522;&#36617;&#29992;/&#20840;&#20307;/&#31532;28&#31456;&#12288;&#20840;&#22269;&#12363;&#12425;&#12415;&#12383;&#20304;&#36032;&#304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国1"/>
      <sheetName val="全国2"/>
      <sheetName val="全国3"/>
      <sheetName val="全国4"/>
      <sheetName val="全国5"/>
      <sheetName val="全国6"/>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14F55-CD7B-4C51-AD70-FA59BE57D02A}">
  <sheetPr>
    <tabColor rgb="FF92D050"/>
    <pageSetUpPr fitToPage="1"/>
  </sheetPr>
  <dimension ref="A1:AJ80"/>
  <sheetViews>
    <sheetView showGridLines="0" tabSelected="1" showOutlineSymbols="0" view="pageBreakPreview" zoomScaleNormal="100" zoomScaleSheetLayoutView="100" workbookViewId="0">
      <selection activeCell="U85" sqref="U85"/>
    </sheetView>
  </sheetViews>
  <sheetFormatPr defaultColWidth="8" defaultRowHeight="12"/>
  <cols>
    <col min="1" max="1" width="2.25" style="1" customWidth="1"/>
    <col min="2" max="2" width="7.5" style="2" customWidth="1"/>
    <col min="3" max="3" width="2.83203125" style="3" customWidth="1"/>
    <col min="4" max="4" width="8.6640625" style="1" customWidth="1"/>
    <col min="5" max="5" width="4.83203125" style="7" customWidth="1"/>
    <col min="6" max="6" width="2.83203125" style="1" customWidth="1"/>
    <col min="7" max="7" width="8.83203125" style="1" customWidth="1"/>
    <col min="8" max="8" width="6.33203125" style="7" customWidth="1"/>
    <col min="9" max="9" width="9.75" style="1" customWidth="1"/>
    <col min="10" max="10" width="3.4140625" style="7" customWidth="1"/>
    <col min="11" max="11" width="8.33203125" style="1" customWidth="1"/>
    <col min="12" max="12" width="3.4140625" style="7" customWidth="1"/>
    <col min="13" max="13" width="6.75" style="1" customWidth="1"/>
    <col min="14" max="14" width="4.58203125" style="7" customWidth="1"/>
    <col min="15" max="15" width="6.75" style="1" customWidth="1"/>
    <col min="16" max="16" width="4.58203125" style="7" customWidth="1"/>
    <col min="17" max="17" width="8.9140625" style="1" customWidth="1"/>
    <col min="18" max="18" width="3.9140625" style="206" customWidth="1"/>
    <col min="19" max="19" width="11.33203125" style="2" customWidth="1"/>
    <col min="20" max="20" width="3.4140625" style="10" customWidth="1"/>
    <col min="21" max="21" width="11.33203125" style="2" customWidth="1"/>
    <col min="22" max="22" width="3.4140625" style="10" customWidth="1"/>
    <col min="23" max="23" width="11.33203125" style="11" customWidth="1"/>
    <col min="24" max="24" width="4.6640625" style="12" customWidth="1"/>
    <col min="25" max="25" width="11.33203125" style="11" customWidth="1"/>
    <col min="26" max="26" width="4.25" style="12" customWidth="1"/>
    <col min="27" max="27" width="11.33203125" style="11" customWidth="1"/>
    <col min="28" max="28" width="4.25" style="12" customWidth="1"/>
    <col min="29" max="29" width="3.58203125" style="11" customWidth="1"/>
    <col min="30" max="30" width="9.58203125" style="11" customWidth="1"/>
    <col min="31" max="31" width="8" style="11" customWidth="1"/>
    <col min="32" max="32" width="8.9140625" style="11" hidden="1" customWidth="1"/>
    <col min="33" max="33" width="8.58203125" style="11" bestFit="1" customWidth="1"/>
    <col min="34" max="16384" width="8" style="11"/>
  </cols>
  <sheetData>
    <row r="1" spans="1:34" ht="18.75" customHeight="1">
      <c r="D1" s="4"/>
      <c r="E1" s="5"/>
      <c r="F1" s="6"/>
      <c r="G1" s="6"/>
      <c r="H1" s="5"/>
      <c r="I1" s="6"/>
      <c r="J1" s="5"/>
      <c r="K1" s="6"/>
      <c r="L1" s="5"/>
      <c r="M1" s="6"/>
      <c r="N1" s="5"/>
      <c r="O1" s="6"/>
      <c r="R1" s="8" t="s">
        <v>0</v>
      </c>
      <c r="S1" s="9" t="s">
        <v>1</v>
      </c>
    </row>
    <row r="2" spans="1:34" s="21" customFormat="1" ht="17.25" customHeight="1" thickBot="1">
      <c r="A2" s="13"/>
      <c r="B2" s="14"/>
      <c r="C2" s="15"/>
      <c r="D2" s="16"/>
      <c r="E2" s="17"/>
      <c r="F2" s="16"/>
      <c r="G2" s="16"/>
      <c r="H2" s="17"/>
      <c r="I2" s="16"/>
      <c r="J2" s="17"/>
      <c r="K2" s="6"/>
      <c r="L2" s="5"/>
      <c r="M2" s="6"/>
      <c r="N2" s="17"/>
      <c r="O2" s="16"/>
      <c r="P2" s="18"/>
      <c r="Q2" s="13"/>
      <c r="R2" s="19"/>
      <c r="S2" s="14"/>
      <c r="T2" s="20"/>
      <c r="U2" s="14"/>
      <c r="V2" s="20"/>
      <c r="X2" s="22"/>
      <c r="Z2" s="22"/>
      <c r="AB2" s="22"/>
    </row>
    <row r="3" spans="1:34" s="21" customFormat="1" ht="15" customHeight="1">
      <c r="A3" s="23"/>
      <c r="B3" s="24"/>
      <c r="C3" s="25" t="s">
        <v>2</v>
      </c>
      <c r="D3" s="26"/>
      <c r="E3" s="26"/>
      <c r="F3" s="26"/>
      <c r="G3" s="26"/>
      <c r="H3" s="26"/>
      <c r="I3" s="26"/>
      <c r="J3" s="26"/>
      <c r="K3" s="26"/>
      <c r="L3" s="26"/>
      <c r="M3" s="26"/>
      <c r="N3" s="26"/>
      <c r="O3" s="26"/>
      <c r="P3" s="26"/>
      <c r="Q3" s="26"/>
      <c r="R3" s="27"/>
      <c r="S3" s="28" t="s">
        <v>3</v>
      </c>
      <c r="T3" s="29"/>
      <c r="U3" s="29"/>
      <c r="V3" s="30"/>
      <c r="W3" s="25" t="s">
        <v>4</v>
      </c>
      <c r="X3" s="26"/>
      <c r="Y3" s="26"/>
      <c r="Z3" s="26"/>
      <c r="AA3" s="26"/>
      <c r="AB3" s="27"/>
      <c r="AC3" s="31" t="s">
        <v>5</v>
      </c>
      <c r="AD3" s="32"/>
    </row>
    <row r="4" spans="1:34" s="21" customFormat="1" ht="13.5" customHeight="1">
      <c r="A4" s="33"/>
      <c r="B4" s="34"/>
      <c r="C4" s="35"/>
      <c r="D4" s="36"/>
      <c r="E4" s="36"/>
      <c r="F4" s="37"/>
      <c r="G4" s="38"/>
      <c r="H4" s="39"/>
      <c r="I4" s="38"/>
      <c r="J4" s="39"/>
      <c r="K4" s="37"/>
      <c r="L4" s="39"/>
      <c r="M4" s="40" t="s">
        <v>6</v>
      </c>
      <c r="N4" s="41"/>
      <c r="O4" s="42" t="s">
        <v>7</v>
      </c>
      <c r="P4" s="41"/>
      <c r="Q4" s="42" t="s">
        <v>8</v>
      </c>
      <c r="R4" s="41"/>
      <c r="S4" s="43" t="s">
        <v>9</v>
      </c>
      <c r="T4" s="44"/>
      <c r="U4" s="45"/>
      <c r="V4" s="46"/>
      <c r="W4" s="47"/>
      <c r="X4" s="48"/>
      <c r="Y4" s="49" t="s">
        <v>10</v>
      </c>
      <c r="Z4" s="50"/>
      <c r="AA4" s="51"/>
      <c r="AB4" s="52"/>
      <c r="AC4" s="53"/>
      <c r="AD4" s="32"/>
    </row>
    <row r="5" spans="1:34" s="21" customFormat="1" ht="13.5" customHeight="1">
      <c r="A5" s="54" t="s">
        <v>11</v>
      </c>
      <c r="B5" s="55"/>
      <c r="C5" s="56" t="s">
        <v>12</v>
      </c>
      <c r="D5" s="57"/>
      <c r="E5" s="58"/>
      <c r="F5" s="59" t="s">
        <v>13</v>
      </c>
      <c r="G5" s="60"/>
      <c r="H5" s="61"/>
      <c r="I5" s="59" t="s">
        <v>14</v>
      </c>
      <c r="J5" s="61"/>
      <c r="K5" s="59" t="s">
        <v>15</v>
      </c>
      <c r="L5" s="62"/>
      <c r="M5" s="63"/>
      <c r="N5" s="64"/>
      <c r="O5" s="65"/>
      <c r="P5" s="64"/>
      <c r="Q5" s="65"/>
      <c r="R5" s="64"/>
      <c r="S5" s="66"/>
      <c r="T5" s="67"/>
      <c r="U5" s="59" t="s">
        <v>16</v>
      </c>
      <c r="V5" s="61"/>
      <c r="W5" s="68" t="s">
        <v>17</v>
      </c>
      <c r="X5" s="69"/>
      <c r="Y5" s="70"/>
      <c r="Z5" s="71"/>
      <c r="AA5" s="72" t="s">
        <v>18</v>
      </c>
      <c r="AB5" s="71"/>
      <c r="AC5" s="53"/>
      <c r="AD5" s="32"/>
    </row>
    <row r="6" spans="1:34" s="21" customFormat="1" ht="13.5" customHeight="1">
      <c r="A6" s="33"/>
      <c r="B6" s="34"/>
      <c r="C6" s="73"/>
      <c r="D6" s="74"/>
      <c r="E6" s="74"/>
      <c r="F6" s="75"/>
      <c r="G6" s="76"/>
      <c r="H6" s="77"/>
      <c r="I6" s="76"/>
      <c r="J6" s="78"/>
      <c r="K6" s="75"/>
      <c r="L6" s="77"/>
      <c r="M6" s="79"/>
      <c r="N6" s="80"/>
      <c r="O6" s="81"/>
      <c r="P6" s="80"/>
      <c r="Q6" s="81"/>
      <c r="R6" s="80"/>
      <c r="S6" s="82"/>
      <c r="T6" s="83"/>
      <c r="U6" s="84"/>
      <c r="V6" s="85"/>
      <c r="W6" s="86"/>
      <c r="X6" s="87"/>
      <c r="Y6" s="88"/>
      <c r="Z6" s="89"/>
      <c r="AA6" s="90"/>
      <c r="AB6" s="91"/>
      <c r="AC6" s="53"/>
      <c r="AD6" s="32"/>
    </row>
    <row r="7" spans="1:34" s="21" customFormat="1" ht="12.75" customHeight="1">
      <c r="A7" s="92"/>
      <c r="B7" s="93"/>
      <c r="C7" s="94" t="s">
        <v>19</v>
      </c>
      <c r="D7" s="95"/>
      <c r="E7" s="96" t="s">
        <v>20</v>
      </c>
      <c r="F7" s="97" t="s">
        <v>21</v>
      </c>
      <c r="G7" s="98"/>
      <c r="H7" s="96" t="s">
        <v>20</v>
      </c>
      <c r="I7" s="99" t="s">
        <v>22</v>
      </c>
      <c r="J7" s="96" t="s">
        <v>23</v>
      </c>
      <c r="K7" s="100" t="s">
        <v>22</v>
      </c>
      <c r="L7" s="96" t="s">
        <v>20</v>
      </c>
      <c r="M7" s="101" t="s">
        <v>24</v>
      </c>
      <c r="N7" s="96" t="s">
        <v>20</v>
      </c>
      <c r="O7" s="101" t="s">
        <v>24</v>
      </c>
      <c r="P7" s="96" t="s">
        <v>20</v>
      </c>
      <c r="Q7" s="99" t="s">
        <v>25</v>
      </c>
      <c r="R7" s="96" t="s">
        <v>20</v>
      </c>
      <c r="S7" s="102" t="s">
        <v>26</v>
      </c>
      <c r="T7" s="96" t="s">
        <v>20</v>
      </c>
      <c r="U7" s="103" t="s">
        <v>26</v>
      </c>
      <c r="V7" s="96" t="s">
        <v>20</v>
      </c>
      <c r="W7" s="104" t="s">
        <v>27</v>
      </c>
      <c r="X7" s="96" t="s">
        <v>20</v>
      </c>
      <c r="Y7" s="104" t="s">
        <v>28</v>
      </c>
      <c r="Z7" s="96" t="s">
        <v>20</v>
      </c>
      <c r="AA7" s="104" t="s">
        <v>29</v>
      </c>
      <c r="AB7" s="96" t="s">
        <v>20</v>
      </c>
      <c r="AC7" s="105"/>
      <c r="AD7" s="32"/>
    </row>
    <row r="8" spans="1:34" s="21" customFormat="1" ht="11.25" customHeight="1">
      <c r="A8" s="106"/>
      <c r="B8" s="107"/>
      <c r="C8" s="108"/>
      <c r="D8" s="109" t="s">
        <v>30</v>
      </c>
      <c r="E8" s="110"/>
      <c r="F8" s="111"/>
      <c r="G8" s="111" t="s">
        <v>31</v>
      </c>
      <c r="H8" s="110"/>
      <c r="I8" s="111" t="s">
        <v>32</v>
      </c>
      <c r="J8" s="110"/>
      <c r="K8" s="112" t="s">
        <v>33</v>
      </c>
      <c r="L8" s="113"/>
      <c r="M8" s="112" t="s">
        <v>34</v>
      </c>
      <c r="N8" s="110"/>
      <c r="O8" s="114" t="s">
        <v>34</v>
      </c>
      <c r="P8" s="115"/>
      <c r="Q8" s="111" t="s">
        <v>32</v>
      </c>
      <c r="R8" s="110"/>
      <c r="S8" s="112" t="s">
        <v>35</v>
      </c>
      <c r="T8" s="113"/>
      <c r="U8" s="112" t="s">
        <v>32</v>
      </c>
      <c r="V8" s="113"/>
      <c r="W8" s="116" t="s">
        <v>36</v>
      </c>
      <c r="X8" s="117"/>
      <c r="Y8" s="116" t="s">
        <v>36</v>
      </c>
      <c r="Z8" s="117"/>
      <c r="AA8" s="116" t="s">
        <v>37</v>
      </c>
      <c r="AB8" s="117"/>
      <c r="AC8" s="118"/>
      <c r="AD8" s="34"/>
      <c r="AE8" s="119"/>
    </row>
    <row r="9" spans="1:34" s="21" customFormat="1" ht="13.5" customHeight="1">
      <c r="A9" s="120"/>
      <c r="B9" s="121" t="s">
        <v>38</v>
      </c>
      <c r="C9" s="122"/>
      <c r="D9" s="123">
        <v>377973.26</v>
      </c>
      <c r="E9" s="124"/>
      <c r="F9" s="125"/>
      <c r="G9" s="126">
        <v>60266318</v>
      </c>
      <c r="H9" s="127"/>
      <c r="I9" s="126">
        <v>124946789</v>
      </c>
      <c r="J9" s="127"/>
      <c r="K9" s="128">
        <f>I9/D9</f>
        <v>330.57044564475274</v>
      </c>
      <c r="L9" s="129"/>
      <c r="M9" s="130">
        <v>6.3</v>
      </c>
      <c r="N9" s="124"/>
      <c r="O9" s="131">
        <v>12.9</v>
      </c>
      <c r="P9" s="124"/>
      <c r="Q9" s="132">
        <v>65468436</v>
      </c>
      <c r="R9" s="133"/>
      <c r="S9" s="134">
        <v>5844088</v>
      </c>
      <c r="T9" s="135"/>
      <c r="U9" s="134">
        <v>57949915</v>
      </c>
      <c r="V9" s="136"/>
      <c r="W9" s="137">
        <v>1747079</v>
      </c>
      <c r="X9" s="138"/>
      <c r="Y9" s="137">
        <v>1027892</v>
      </c>
      <c r="Z9" s="139"/>
      <c r="AA9" s="140">
        <v>4325000</v>
      </c>
      <c r="AB9" s="138"/>
      <c r="AC9" s="141" t="s">
        <v>39</v>
      </c>
      <c r="AD9" s="142"/>
      <c r="AE9" s="143"/>
      <c r="AF9" s="137"/>
      <c r="AG9" s="143"/>
      <c r="AH9" s="143"/>
    </row>
    <row r="10" spans="1:34" s="21" customFormat="1" ht="6" customHeight="1">
      <c r="A10" s="120"/>
      <c r="B10" s="121"/>
      <c r="C10" s="122"/>
      <c r="D10" s="125"/>
      <c r="E10" s="124"/>
      <c r="F10" s="125"/>
      <c r="G10" s="126"/>
      <c r="H10" s="127"/>
      <c r="I10" s="126"/>
      <c r="J10" s="127"/>
      <c r="K10" s="128"/>
      <c r="L10" s="129"/>
      <c r="M10" s="130"/>
      <c r="N10" s="124"/>
      <c r="O10" s="131"/>
      <c r="P10" s="124"/>
      <c r="Q10" s="132"/>
      <c r="R10" s="133"/>
      <c r="S10" s="134"/>
      <c r="T10" s="135"/>
      <c r="U10" s="134"/>
      <c r="V10" s="135"/>
      <c r="W10" s="137"/>
      <c r="X10" s="138"/>
      <c r="Y10" s="137"/>
      <c r="Z10" s="138"/>
      <c r="AA10" s="144"/>
      <c r="AB10" s="138"/>
      <c r="AC10" s="145"/>
      <c r="AD10" s="146"/>
      <c r="AF10" s="137"/>
    </row>
    <row r="11" spans="1:34" s="21" customFormat="1" ht="13.5" customHeight="1">
      <c r="A11" s="147">
        <v>1</v>
      </c>
      <c r="B11" s="121" t="s">
        <v>40</v>
      </c>
      <c r="C11" s="148"/>
      <c r="D11" s="149">
        <v>83423.81</v>
      </c>
      <c r="E11" s="150">
        <f>_xlfn.RANK.EQ(D11,$D$11:$D$64)</f>
        <v>1</v>
      </c>
      <c r="F11" s="151"/>
      <c r="G11" s="126">
        <v>2804281</v>
      </c>
      <c r="H11" s="127">
        <v>7</v>
      </c>
      <c r="I11" s="126">
        <v>5140354</v>
      </c>
      <c r="J11" s="127">
        <v>8</v>
      </c>
      <c r="K11" s="128">
        <f>I11/D11</f>
        <v>61.617348812047787</v>
      </c>
      <c r="L11" s="129">
        <f>RANK(K11,$K$11:$K$64,0)</f>
        <v>47</v>
      </c>
      <c r="M11" s="130">
        <v>5.2</v>
      </c>
      <c r="N11" s="124">
        <v>44</v>
      </c>
      <c r="O11" s="131">
        <v>14.6</v>
      </c>
      <c r="P11" s="124">
        <v>20</v>
      </c>
      <c r="Q11" s="132">
        <v>2636824</v>
      </c>
      <c r="R11" s="124">
        <v>8</v>
      </c>
      <c r="S11" s="134">
        <v>239112</v>
      </c>
      <c r="T11" s="129">
        <v>7</v>
      </c>
      <c r="U11" s="134">
        <v>2165390</v>
      </c>
      <c r="V11" s="129">
        <v>8</v>
      </c>
      <c r="W11" s="137">
        <v>37594</v>
      </c>
      <c r="X11" s="152">
        <v>21</v>
      </c>
      <c r="Y11" s="137">
        <v>32232</v>
      </c>
      <c r="Z11" s="152">
        <f>_xlfn.RANK.EQ(Y11,$Y$11:$Y$64)</f>
        <v>9</v>
      </c>
      <c r="AA11" s="140">
        <v>1141000</v>
      </c>
      <c r="AB11" s="152">
        <f>RANK(AA11,$AA$11:$AA$64,0)</f>
        <v>1</v>
      </c>
      <c r="AC11" s="153">
        <v>1</v>
      </c>
      <c r="AD11" s="34"/>
      <c r="AF11" s="137"/>
    </row>
    <row r="12" spans="1:34" s="21" customFormat="1" ht="13.5" customHeight="1">
      <c r="A12" s="147">
        <v>2</v>
      </c>
      <c r="B12" s="121" t="s">
        <v>41</v>
      </c>
      <c r="C12" s="148"/>
      <c r="D12" s="149">
        <v>9645.9500000000007</v>
      </c>
      <c r="E12" s="150">
        <f>_xlfn.RANK.EQ(D12,$D$11:$D$64)</f>
        <v>8</v>
      </c>
      <c r="F12" s="151"/>
      <c r="G12" s="126">
        <v>594597</v>
      </c>
      <c r="H12" s="127">
        <v>31</v>
      </c>
      <c r="I12" s="126">
        <v>1204392</v>
      </c>
      <c r="J12" s="127">
        <v>31</v>
      </c>
      <c r="K12" s="128">
        <f t="shared" ref="K12:K64" si="0">I12/D12</f>
        <v>124.85986346601422</v>
      </c>
      <c r="L12" s="129">
        <f t="shared" ref="L12:L64" si="1">RANK(K12,$K$11:$K$64,0)</f>
        <v>41</v>
      </c>
      <c r="M12" s="130">
        <v>5</v>
      </c>
      <c r="N12" s="124">
        <v>45</v>
      </c>
      <c r="O12" s="131">
        <v>16.8</v>
      </c>
      <c r="P12" s="124">
        <v>3</v>
      </c>
      <c r="Q12" s="132">
        <v>624097</v>
      </c>
      <c r="R12" s="124">
        <v>32</v>
      </c>
      <c r="S12" s="134">
        <v>57973</v>
      </c>
      <c r="T12" s="129">
        <v>30</v>
      </c>
      <c r="U12" s="134">
        <v>498418</v>
      </c>
      <c r="V12" s="129">
        <v>33</v>
      </c>
      <c r="W12" s="137">
        <v>36465</v>
      </c>
      <c r="X12" s="152">
        <v>23</v>
      </c>
      <c r="Y12" s="137">
        <v>28062</v>
      </c>
      <c r="Z12" s="152">
        <f t="shared" ref="Z12:Z64" si="2">_xlfn.RANK.EQ(Y12,$Y$11:$Y$64)</f>
        <v>13</v>
      </c>
      <c r="AA12" s="140">
        <v>149300</v>
      </c>
      <c r="AB12" s="152">
        <f t="shared" ref="AB12:AB64" si="3">RANK(AA12,$AA$11:$AA$64,0)</f>
        <v>4</v>
      </c>
      <c r="AC12" s="153">
        <v>2</v>
      </c>
      <c r="AD12" s="34"/>
      <c r="AF12" s="137"/>
    </row>
    <row r="13" spans="1:34" s="21" customFormat="1" ht="13.5" customHeight="1">
      <c r="A13" s="147">
        <v>3</v>
      </c>
      <c r="B13" s="121" t="s">
        <v>42</v>
      </c>
      <c r="C13" s="148"/>
      <c r="D13" s="149">
        <v>15275.01</v>
      </c>
      <c r="E13" s="150">
        <f t="shared" ref="E13:E64" si="4">_xlfn.RANK.EQ(D13,$D$11:$D$64)</f>
        <v>2</v>
      </c>
      <c r="F13" s="151"/>
      <c r="G13" s="126">
        <v>533908</v>
      </c>
      <c r="H13" s="127">
        <v>33</v>
      </c>
      <c r="I13" s="126">
        <v>1180595</v>
      </c>
      <c r="J13" s="127">
        <v>32</v>
      </c>
      <c r="K13" s="128">
        <f t="shared" si="0"/>
        <v>77.289311103560649</v>
      </c>
      <c r="L13" s="129">
        <f t="shared" si="1"/>
        <v>46</v>
      </c>
      <c r="M13" s="130">
        <v>4.9000000000000004</v>
      </c>
      <c r="N13" s="124">
        <v>46</v>
      </c>
      <c r="O13" s="131">
        <v>16.5</v>
      </c>
      <c r="P13" s="124">
        <v>4</v>
      </c>
      <c r="Q13" s="132">
        <v>626728</v>
      </c>
      <c r="R13" s="124">
        <v>31</v>
      </c>
      <c r="S13" s="134">
        <v>56850</v>
      </c>
      <c r="T13" s="129">
        <v>32</v>
      </c>
      <c r="U13" s="134">
        <v>518167</v>
      </c>
      <c r="V13" s="129">
        <v>31</v>
      </c>
      <c r="W13" s="137">
        <v>52688</v>
      </c>
      <c r="X13" s="152">
        <v>7</v>
      </c>
      <c r="Y13" s="137">
        <v>33861</v>
      </c>
      <c r="Z13" s="152">
        <f t="shared" si="2"/>
        <v>7</v>
      </c>
      <c r="AA13" s="140">
        <v>148700</v>
      </c>
      <c r="AB13" s="152">
        <f t="shared" si="3"/>
        <v>5</v>
      </c>
      <c r="AC13" s="153">
        <v>3</v>
      </c>
      <c r="AD13" s="34"/>
      <c r="AF13" s="137"/>
    </row>
    <row r="14" spans="1:34" s="21" customFormat="1" ht="13.5" customHeight="1">
      <c r="A14" s="147">
        <v>4</v>
      </c>
      <c r="B14" s="121" t="s">
        <v>43</v>
      </c>
      <c r="C14" s="148" t="s">
        <v>44</v>
      </c>
      <c r="D14" s="149">
        <v>7282.29</v>
      </c>
      <c r="E14" s="150">
        <f t="shared" si="4"/>
        <v>16</v>
      </c>
      <c r="F14" s="151"/>
      <c r="G14" s="126">
        <v>1035949</v>
      </c>
      <c r="H14" s="127">
        <v>14</v>
      </c>
      <c r="I14" s="126">
        <v>2279977</v>
      </c>
      <c r="J14" s="127">
        <v>14</v>
      </c>
      <c r="K14" s="128">
        <f t="shared" si="0"/>
        <v>313.08516963757279</v>
      </c>
      <c r="L14" s="129">
        <f t="shared" si="1"/>
        <v>18</v>
      </c>
      <c r="M14" s="130">
        <v>5.7</v>
      </c>
      <c r="N14" s="124">
        <v>37</v>
      </c>
      <c r="O14" s="131">
        <v>12.4</v>
      </c>
      <c r="P14" s="124">
        <v>39</v>
      </c>
      <c r="Q14" s="132">
        <v>1181118</v>
      </c>
      <c r="R14" s="124">
        <v>14</v>
      </c>
      <c r="S14" s="134">
        <v>104258</v>
      </c>
      <c r="T14" s="129">
        <v>16</v>
      </c>
      <c r="U14" s="134">
        <v>1031186</v>
      </c>
      <c r="V14" s="129">
        <v>14</v>
      </c>
      <c r="W14" s="137">
        <v>41509</v>
      </c>
      <c r="X14" s="152">
        <v>18</v>
      </c>
      <c r="Y14" s="137">
        <v>28632</v>
      </c>
      <c r="Z14" s="152">
        <f t="shared" si="2"/>
        <v>11</v>
      </c>
      <c r="AA14" s="140">
        <v>125300</v>
      </c>
      <c r="AB14" s="152">
        <f t="shared" si="3"/>
        <v>8</v>
      </c>
      <c r="AC14" s="153">
        <v>4</v>
      </c>
      <c r="AD14" s="34"/>
      <c r="AF14" s="137"/>
    </row>
    <row r="15" spans="1:34" s="21" customFormat="1" ht="13.5" customHeight="1">
      <c r="A15" s="147">
        <v>5</v>
      </c>
      <c r="B15" s="121" t="s">
        <v>45</v>
      </c>
      <c r="C15" s="148"/>
      <c r="D15" s="149">
        <v>11637.52</v>
      </c>
      <c r="E15" s="150">
        <f t="shared" si="4"/>
        <v>6</v>
      </c>
      <c r="F15" s="125"/>
      <c r="G15" s="126">
        <v>425607</v>
      </c>
      <c r="H15" s="127">
        <v>39</v>
      </c>
      <c r="I15" s="126">
        <v>929901</v>
      </c>
      <c r="J15" s="127">
        <v>39</v>
      </c>
      <c r="K15" s="128">
        <f t="shared" si="0"/>
        <v>79.905426585733039</v>
      </c>
      <c r="L15" s="129">
        <f t="shared" si="1"/>
        <v>45</v>
      </c>
      <c r="M15" s="130">
        <v>4.3</v>
      </c>
      <c r="N15" s="124">
        <v>47</v>
      </c>
      <c r="O15" s="131">
        <v>18.600000000000001</v>
      </c>
      <c r="P15" s="124">
        <v>1</v>
      </c>
      <c r="Q15" s="132">
        <v>482536</v>
      </c>
      <c r="R15" s="124">
        <v>38</v>
      </c>
      <c r="S15" s="134">
        <v>46884</v>
      </c>
      <c r="T15" s="129">
        <v>40</v>
      </c>
      <c r="U15" s="134">
        <v>398671</v>
      </c>
      <c r="V15" s="129">
        <v>39</v>
      </c>
      <c r="W15" s="137">
        <v>37116</v>
      </c>
      <c r="X15" s="152">
        <v>22</v>
      </c>
      <c r="Y15" s="137">
        <v>27780</v>
      </c>
      <c r="Z15" s="152">
        <f t="shared" si="2"/>
        <v>15</v>
      </c>
      <c r="AA15" s="140">
        <v>146300</v>
      </c>
      <c r="AB15" s="152">
        <f t="shared" si="3"/>
        <v>6</v>
      </c>
      <c r="AC15" s="153">
        <v>5</v>
      </c>
      <c r="AD15" s="34"/>
      <c r="AF15" s="137"/>
    </row>
    <row r="16" spans="1:34" s="21" customFormat="1" ht="13.5" customHeight="1">
      <c r="A16" s="147">
        <v>6</v>
      </c>
      <c r="B16" s="121" t="s">
        <v>46</v>
      </c>
      <c r="C16" s="148" t="s">
        <v>44</v>
      </c>
      <c r="D16" s="149">
        <v>9323.15</v>
      </c>
      <c r="E16" s="150">
        <f t="shared" si="4"/>
        <v>9</v>
      </c>
      <c r="F16" s="125"/>
      <c r="G16" s="126">
        <v>421275</v>
      </c>
      <c r="H16" s="127">
        <v>40</v>
      </c>
      <c r="I16" s="126">
        <v>1041025</v>
      </c>
      <c r="J16" s="127">
        <v>36</v>
      </c>
      <c r="K16" s="128">
        <f t="shared" si="0"/>
        <v>111.66022213522254</v>
      </c>
      <c r="L16" s="129">
        <f t="shared" si="1"/>
        <v>42</v>
      </c>
      <c r="M16" s="130">
        <v>5.5</v>
      </c>
      <c r="N16" s="124">
        <v>41</v>
      </c>
      <c r="O16" s="131">
        <v>16.3</v>
      </c>
      <c r="P16" s="124">
        <v>5</v>
      </c>
      <c r="Q16" s="132">
        <v>562460</v>
      </c>
      <c r="R16" s="124">
        <v>34</v>
      </c>
      <c r="S16" s="134">
        <v>53779</v>
      </c>
      <c r="T16" s="129">
        <v>34</v>
      </c>
      <c r="U16" s="134">
        <v>465796</v>
      </c>
      <c r="V16" s="129">
        <v>35</v>
      </c>
      <c r="W16" s="137">
        <v>39628</v>
      </c>
      <c r="X16" s="152">
        <v>20</v>
      </c>
      <c r="Y16" s="137">
        <v>26796</v>
      </c>
      <c r="Z16" s="152">
        <f t="shared" si="2"/>
        <v>18</v>
      </c>
      <c r="AA16" s="140">
        <v>115000</v>
      </c>
      <c r="AB16" s="152">
        <f t="shared" si="3"/>
        <v>11</v>
      </c>
      <c r="AC16" s="153">
        <v>6</v>
      </c>
      <c r="AD16" s="34"/>
      <c r="AF16" s="137"/>
    </row>
    <row r="17" spans="1:32" s="21" customFormat="1" ht="13.5" customHeight="1">
      <c r="A17" s="147">
        <v>7</v>
      </c>
      <c r="B17" s="121" t="s">
        <v>47</v>
      </c>
      <c r="C17" s="148"/>
      <c r="D17" s="149">
        <v>13784.14</v>
      </c>
      <c r="E17" s="150">
        <f t="shared" si="4"/>
        <v>3</v>
      </c>
      <c r="F17" s="125"/>
      <c r="G17" s="126">
        <v>796575</v>
      </c>
      <c r="H17" s="127">
        <v>24</v>
      </c>
      <c r="I17" s="126">
        <v>1790181</v>
      </c>
      <c r="J17" s="127">
        <v>21</v>
      </c>
      <c r="K17" s="128">
        <f t="shared" si="0"/>
        <v>129.87252015722419</v>
      </c>
      <c r="L17" s="129">
        <f t="shared" si="1"/>
        <v>40</v>
      </c>
      <c r="M17" s="130">
        <v>5.5</v>
      </c>
      <c r="N17" s="124">
        <v>43</v>
      </c>
      <c r="O17" s="131">
        <v>15.4</v>
      </c>
      <c r="P17" s="124">
        <v>13</v>
      </c>
      <c r="Q17" s="132">
        <v>942997</v>
      </c>
      <c r="R17" s="124">
        <v>20</v>
      </c>
      <c r="S17" s="134">
        <v>87744</v>
      </c>
      <c r="T17" s="129">
        <v>19</v>
      </c>
      <c r="U17" s="134">
        <v>802365</v>
      </c>
      <c r="V17" s="129">
        <v>21</v>
      </c>
      <c r="W17" s="137">
        <v>62673</v>
      </c>
      <c r="X17" s="152">
        <v>4</v>
      </c>
      <c r="Y17" s="137">
        <v>41060</v>
      </c>
      <c r="Z17" s="152">
        <f t="shared" si="2"/>
        <v>3</v>
      </c>
      <c r="AA17" s="140">
        <v>136100</v>
      </c>
      <c r="AB17" s="152">
        <f t="shared" si="3"/>
        <v>7</v>
      </c>
      <c r="AC17" s="153">
        <v>7</v>
      </c>
      <c r="AD17" s="34"/>
      <c r="AF17" s="137"/>
    </row>
    <row r="18" spans="1:32" s="21" customFormat="1" ht="6" customHeight="1">
      <c r="A18" s="147"/>
      <c r="B18" s="121"/>
      <c r="C18" s="148"/>
      <c r="D18" s="149"/>
      <c r="E18" s="124"/>
      <c r="F18" s="125"/>
      <c r="G18" s="126"/>
      <c r="H18" s="127"/>
      <c r="I18" s="126"/>
      <c r="J18" s="127"/>
      <c r="K18" s="128"/>
      <c r="L18" s="129"/>
      <c r="M18" s="130"/>
      <c r="N18" s="124"/>
      <c r="O18" s="131"/>
      <c r="P18" s="124"/>
      <c r="Q18" s="132"/>
      <c r="R18" s="124"/>
      <c r="S18" s="134"/>
      <c r="T18" s="129"/>
      <c r="U18" s="134"/>
      <c r="V18" s="129"/>
      <c r="W18" s="137"/>
      <c r="X18" s="152"/>
      <c r="Y18" s="137"/>
      <c r="Z18" s="152"/>
      <c r="AA18" s="154"/>
      <c r="AB18" s="152"/>
      <c r="AC18" s="153"/>
      <c r="AD18" s="34"/>
      <c r="AF18" s="137"/>
    </row>
    <row r="19" spans="1:32" s="21" customFormat="1" ht="13.5" customHeight="1">
      <c r="A19" s="147">
        <v>8</v>
      </c>
      <c r="B19" s="121" t="s">
        <v>48</v>
      </c>
      <c r="C19" s="148"/>
      <c r="D19" s="149">
        <v>6097.54</v>
      </c>
      <c r="E19" s="150">
        <f t="shared" si="4"/>
        <v>24</v>
      </c>
      <c r="F19" s="125"/>
      <c r="G19" s="126">
        <v>1298834</v>
      </c>
      <c r="H19" s="127">
        <v>12</v>
      </c>
      <c r="I19" s="126">
        <v>2839555</v>
      </c>
      <c r="J19" s="127">
        <v>11</v>
      </c>
      <c r="K19" s="128">
        <f t="shared" si="0"/>
        <v>465.68862196885959</v>
      </c>
      <c r="L19" s="129">
        <f t="shared" si="1"/>
        <v>12</v>
      </c>
      <c r="M19" s="130">
        <v>5.7</v>
      </c>
      <c r="N19" s="124">
        <v>36</v>
      </c>
      <c r="O19" s="131">
        <v>13.5</v>
      </c>
      <c r="P19" s="124">
        <v>31</v>
      </c>
      <c r="Q19" s="132">
        <v>1478441</v>
      </c>
      <c r="R19" s="124">
        <v>11</v>
      </c>
      <c r="S19" s="134">
        <v>118235</v>
      </c>
      <c r="T19" s="129">
        <v>13</v>
      </c>
      <c r="U19" s="134">
        <v>1237104</v>
      </c>
      <c r="V19" s="129">
        <v>12</v>
      </c>
      <c r="W19" s="137">
        <v>71761</v>
      </c>
      <c r="X19" s="152">
        <v>2</v>
      </c>
      <c r="Y19" s="137">
        <v>43920</v>
      </c>
      <c r="Z19" s="152">
        <f t="shared" si="2"/>
        <v>1</v>
      </c>
      <c r="AA19" s="140">
        <v>160700</v>
      </c>
      <c r="AB19" s="152">
        <f t="shared" si="3"/>
        <v>3</v>
      </c>
      <c r="AC19" s="153">
        <v>8</v>
      </c>
      <c r="AD19" s="34"/>
      <c r="AF19" s="137"/>
    </row>
    <row r="20" spans="1:32" s="21" customFormat="1" ht="13.5" customHeight="1">
      <c r="A20" s="147">
        <v>9</v>
      </c>
      <c r="B20" s="121" t="s">
        <v>49</v>
      </c>
      <c r="C20" s="148"/>
      <c r="D20" s="149">
        <v>6408.09</v>
      </c>
      <c r="E20" s="150">
        <f t="shared" si="4"/>
        <v>20</v>
      </c>
      <c r="F20" s="125"/>
      <c r="G20" s="126">
        <v>860314</v>
      </c>
      <c r="H20" s="127">
        <v>19</v>
      </c>
      <c r="I20" s="126">
        <v>1908821</v>
      </c>
      <c r="J20" s="127">
        <v>19</v>
      </c>
      <c r="K20" s="128">
        <f t="shared" si="0"/>
        <v>297.87674642522188</v>
      </c>
      <c r="L20" s="129">
        <f t="shared" si="1"/>
        <v>22</v>
      </c>
      <c r="M20" s="130">
        <v>5.6</v>
      </c>
      <c r="N20" s="124">
        <v>39</v>
      </c>
      <c r="O20" s="131">
        <v>13.4</v>
      </c>
      <c r="P20" s="124">
        <v>32</v>
      </c>
      <c r="Q20" s="132">
        <v>1010609</v>
      </c>
      <c r="R20" s="124">
        <v>18</v>
      </c>
      <c r="S20" s="134">
        <v>86204</v>
      </c>
      <c r="T20" s="129">
        <v>21</v>
      </c>
      <c r="U20" s="134">
        <v>870819</v>
      </c>
      <c r="V20" s="129">
        <v>19</v>
      </c>
      <c r="W20" s="137">
        <v>46202</v>
      </c>
      <c r="X20" s="152">
        <v>15</v>
      </c>
      <c r="Y20" s="137">
        <v>31993</v>
      </c>
      <c r="Z20" s="152">
        <f t="shared" si="2"/>
        <v>10</v>
      </c>
      <c r="AA20" s="140">
        <v>121400</v>
      </c>
      <c r="AB20" s="152">
        <f t="shared" si="3"/>
        <v>10</v>
      </c>
      <c r="AC20" s="153">
        <v>9</v>
      </c>
      <c r="AD20" s="34"/>
      <c r="AF20" s="137"/>
    </row>
    <row r="21" spans="1:32" s="21" customFormat="1" ht="13.5" customHeight="1">
      <c r="A21" s="147">
        <v>10</v>
      </c>
      <c r="B21" s="121" t="s">
        <v>50</v>
      </c>
      <c r="C21" s="148"/>
      <c r="D21" s="149">
        <v>6362.28</v>
      </c>
      <c r="E21" s="150">
        <f t="shared" si="4"/>
        <v>21</v>
      </c>
      <c r="F21" s="125"/>
      <c r="G21" s="126">
        <v>872782</v>
      </c>
      <c r="H21" s="127">
        <v>17</v>
      </c>
      <c r="I21" s="126">
        <v>1913254</v>
      </c>
      <c r="J21" s="127">
        <v>18</v>
      </c>
      <c r="K21" s="128">
        <f t="shared" si="0"/>
        <v>300.71829595679537</v>
      </c>
      <c r="L21" s="129">
        <f t="shared" si="1"/>
        <v>21</v>
      </c>
      <c r="M21" s="130">
        <v>5.8</v>
      </c>
      <c r="N21" s="124">
        <v>35</v>
      </c>
      <c r="O21" s="131">
        <v>14.4</v>
      </c>
      <c r="P21" s="124">
        <v>22</v>
      </c>
      <c r="Q21" s="132">
        <v>1007967</v>
      </c>
      <c r="R21" s="124">
        <v>19</v>
      </c>
      <c r="S21" s="134">
        <v>91873</v>
      </c>
      <c r="T21" s="129">
        <v>18</v>
      </c>
      <c r="U21" s="134">
        <v>895790</v>
      </c>
      <c r="V21" s="129">
        <v>17</v>
      </c>
      <c r="W21" s="137">
        <v>42275</v>
      </c>
      <c r="X21" s="152">
        <v>17</v>
      </c>
      <c r="Y21" s="137">
        <v>19405</v>
      </c>
      <c r="Z21" s="152">
        <f t="shared" si="2"/>
        <v>25</v>
      </c>
      <c r="AA21" s="140">
        <v>64900</v>
      </c>
      <c r="AB21" s="152">
        <f t="shared" si="3"/>
        <v>19</v>
      </c>
      <c r="AC21" s="153">
        <v>10</v>
      </c>
      <c r="AD21" s="34"/>
      <c r="AF21" s="137"/>
    </row>
    <row r="22" spans="1:32" s="21" customFormat="1" ht="13.5" customHeight="1">
      <c r="A22" s="147">
        <v>11</v>
      </c>
      <c r="B22" s="121" t="s">
        <v>51</v>
      </c>
      <c r="C22" s="148" t="s">
        <v>44</v>
      </c>
      <c r="D22" s="149">
        <v>3797.75</v>
      </c>
      <c r="E22" s="150">
        <f t="shared" si="4"/>
        <v>39</v>
      </c>
      <c r="F22" s="125"/>
      <c r="G22" s="126">
        <v>3470089</v>
      </c>
      <c r="H22" s="127">
        <v>4</v>
      </c>
      <c r="I22" s="126">
        <v>7337089</v>
      </c>
      <c r="J22" s="127">
        <v>5</v>
      </c>
      <c r="K22" s="128">
        <f t="shared" si="0"/>
        <v>1931.956816536107</v>
      </c>
      <c r="L22" s="129">
        <f t="shared" si="1"/>
        <v>4</v>
      </c>
      <c r="M22" s="130">
        <v>6.1</v>
      </c>
      <c r="N22" s="124">
        <v>24</v>
      </c>
      <c r="O22" s="131">
        <v>11.5</v>
      </c>
      <c r="P22" s="124">
        <v>42</v>
      </c>
      <c r="Q22" s="132">
        <v>3831603</v>
      </c>
      <c r="R22" s="124">
        <v>5</v>
      </c>
      <c r="S22" s="134">
        <v>261920</v>
      </c>
      <c r="T22" s="129">
        <v>5</v>
      </c>
      <c r="U22" s="134">
        <v>2602009</v>
      </c>
      <c r="V22" s="129">
        <v>5</v>
      </c>
      <c r="W22" s="137">
        <v>46463</v>
      </c>
      <c r="X22" s="152">
        <v>14</v>
      </c>
      <c r="Y22" s="137">
        <v>27588</v>
      </c>
      <c r="Z22" s="152">
        <f t="shared" si="2"/>
        <v>16</v>
      </c>
      <c r="AA22" s="140">
        <v>73300</v>
      </c>
      <c r="AB22" s="152">
        <f t="shared" si="3"/>
        <v>16</v>
      </c>
      <c r="AC22" s="153">
        <v>11</v>
      </c>
      <c r="AD22" s="34"/>
      <c r="AF22" s="137"/>
    </row>
    <row r="23" spans="1:32" s="21" customFormat="1" ht="13.5" customHeight="1">
      <c r="A23" s="147">
        <v>12</v>
      </c>
      <c r="B23" s="121" t="s">
        <v>52</v>
      </c>
      <c r="C23" s="148" t="s">
        <v>44</v>
      </c>
      <c r="D23" s="149">
        <v>5156.74</v>
      </c>
      <c r="E23" s="150">
        <f t="shared" si="4"/>
        <v>28</v>
      </c>
      <c r="F23" s="125"/>
      <c r="G23" s="126">
        <v>3023394</v>
      </c>
      <c r="H23" s="127">
        <v>6</v>
      </c>
      <c r="I23" s="126">
        <v>6265975</v>
      </c>
      <c r="J23" s="127">
        <v>6</v>
      </c>
      <c r="K23" s="128">
        <f>I23/D23</f>
        <v>1215.1039222454497</v>
      </c>
      <c r="L23" s="129">
        <f t="shared" si="1"/>
        <v>6</v>
      </c>
      <c r="M23" s="130">
        <v>6.1</v>
      </c>
      <c r="N23" s="124">
        <v>27</v>
      </c>
      <c r="O23" s="131">
        <v>11.8</v>
      </c>
      <c r="P23" s="124">
        <v>41</v>
      </c>
      <c r="Q23" s="132">
        <v>3284654</v>
      </c>
      <c r="R23" s="124">
        <v>6</v>
      </c>
      <c r="S23" s="134">
        <v>209164</v>
      </c>
      <c r="T23" s="129">
        <v>9</v>
      </c>
      <c r="U23" s="134">
        <v>2151386</v>
      </c>
      <c r="V23" s="129">
        <v>9</v>
      </c>
      <c r="W23" s="137">
        <v>50826</v>
      </c>
      <c r="X23" s="152">
        <v>8</v>
      </c>
      <c r="Y23" s="137">
        <v>34261</v>
      </c>
      <c r="Z23" s="152">
        <f t="shared" si="2"/>
        <v>6</v>
      </c>
      <c r="AA23" s="140">
        <v>121500</v>
      </c>
      <c r="AB23" s="152">
        <f t="shared" si="3"/>
        <v>9</v>
      </c>
      <c r="AC23" s="153">
        <v>12</v>
      </c>
      <c r="AD23" s="34"/>
      <c r="AF23" s="137"/>
    </row>
    <row r="24" spans="1:32" s="21" customFormat="1" ht="13.5" customHeight="1">
      <c r="A24" s="147">
        <v>13</v>
      </c>
      <c r="B24" s="121" t="s">
        <v>53</v>
      </c>
      <c r="C24" s="148" t="s">
        <v>44</v>
      </c>
      <c r="D24" s="149">
        <v>2194.0500000000002</v>
      </c>
      <c r="E24" s="150">
        <f t="shared" si="4"/>
        <v>45</v>
      </c>
      <c r="F24" s="151"/>
      <c r="G24" s="126">
        <v>7451051</v>
      </c>
      <c r="H24" s="127">
        <v>1</v>
      </c>
      <c r="I24" s="126">
        <v>14038167</v>
      </c>
      <c r="J24" s="127">
        <v>1</v>
      </c>
      <c r="K24" s="128">
        <f t="shared" si="0"/>
        <v>6398.2894646885889</v>
      </c>
      <c r="L24" s="129">
        <f t="shared" si="1"/>
        <v>1</v>
      </c>
      <c r="M24" s="130">
        <v>6.8</v>
      </c>
      <c r="N24" s="124">
        <v>10</v>
      </c>
      <c r="O24" s="131">
        <v>10.4</v>
      </c>
      <c r="P24" s="124">
        <v>47</v>
      </c>
      <c r="Q24" s="132">
        <v>7970078</v>
      </c>
      <c r="R24" s="124">
        <v>1</v>
      </c>
      <c r="S24" s="134">
        <v>802355</v>
      </c>
      <c r="T24" s="129">
        <v>1</v>
      </c>
      <c r="U24" s="134">
        <v>9592059</v>
      </c>
      <c r="V24" s="129">
        <v>1</v>
      </c>
      <c r="W24" s="137">
        <v>9567</v>
      </c>
      <c r="X24" s="152">
        <v>47</v>
      </c>
      <c r="Y24" s="137">
        <v>4606</v>
      </c>
      <c r="Z24" s="152">
        <f t="shared" si="2"/>
        <v>47</v>
      </c>
      <c r="AA24" s="140">
        <v>6290</v>
      </c>
      <c r="AB24" s="152">
        <f t="shared" si="3"/>
        <v>47</v>
      </c>
      <c r="AC24" s="153">
        <v>13</v>
      </c>
      <c r="AD24" s="34"/>
      <c r="AF24" s="137"/>
    </row>
    <row r="25" spans="1:32" s="21" customFormat="1" ht="13.5" customHeight="1">
      <c r="A25" s="147">
        <v>14</v>
      </c>
      <c r="B25" s="121" t="s">
        <v>54</v>
      </c>
      <c r="C25" s="148"/>
      <c r="D25" s="149">
        <v>2416.3200000000002</v>
      </c>
      <c r="E25" s="150">
        <f t="shared" si="4"/>
        <v>43</v>
      </c>
      <c r="F25" s="125"/>
      <c r="G25" s="126">
        <v>4512592</v>
      </c>
      <c r="H25" s="127">
        <v>2</v>
      </c>
      <c r="I25" s="126">
        <v>9232489</v>
      </c>
      <c r="J25" s="127">
        <v>2</v>
      </c>
      <c r="K25" s="128">
        <f t="shared" si="0"/>
        <v>3820.888375711826</v>
      </c>
      <c r="L25" s="129">
        <f t="shared" si="1"/>
        <v>3</v>
      </c>
      <c r="M25" s="130">
        <v>6.3</v>
      </c>
      <c r="N25" s="124">
        <v>20</v>
      </c>
      <c r="O25" s="131">
        <v>11</v>
      </c>
      <c r="P25" s="124">
        <v>44</v>
      </c>
      <c r="Q25" s="132">
        <v>4895351</v>
      </c>
      <c r="R25" s="124">
        <v>2</v>
      </c>
      <c r="S25" s="134">
        <v>339341</v>
      </c>
      <c r="T25" s="129">
        <v>3</v>
      </c>
      <c r="U25" s="134">
        <v>3525744</v>
      </c>
      <c r="V25" s="129">
        <v>4</v>
      </c>
      <c r="W25" s="137">
        <v>21290</v>
      </c>
      <c r="X25" s="152">
        <v>39</v>
      </c>
      <c r="Y25" s="137">
        <v>10479</v>
      </c>
      <c r="Z25" s="152">
        <f t="shared" si="2"/>
        <v>43</v>
      </c>
      <c r="AA25" s="140">
        <v>18000</v>
      </c>
      <c r="AB25" s="152">
        <f t="shared" si="3"/>
        <v>45</v>
      </c>
      <c r="AC25" s="153">
        <v>14</v>
      </c>
      <c r="AD25" s="34"/>
      <c r="AF25" s="137"/>
    </row>
    <row r="26" spans="1:32" s="21" customFormat="1" ht="6" customHeight="1">
      <c r="A26" s="147"/>
      <c r="B26" s="121"/>
      <c r="C26" s="148"/>
      <c r="D26" s="149"/>
      <c r="E26" s="124"/>
      <c r="F26" s="125"/>
      <c r="G26" s="126"/>
      <c r="H26" s="127"/>
      <c r="I26" s="126"/>
      <c r="J26" s="127"/>
      <c r="K26" s="128"/>
      <c r="L26" s="129"/>
      <c r="M26" s="130"/>
      <c r="N26" s="124"/>
      <c r="O26" s="131"/>
      <c r="P26" s="124"/>
      <c r="Q26" s="132"/>
      <c r="R26" s="124"/>
      <c r="S26" s="134"/>
      <c r="T26" s="129"/>
      <c r="U26" s="134"/>
      <c r="V26" s="129"/>
      <c r="W26" s="137"/>
      <c r="X26" s="152"/>
      <c r="Y26" s="137"/>
      <c r="Z26" s="152"/>
      <c r="AA26" s="154"/>
      <c r="AB26" s="152"/>
      <c r="AC26" s="153"/>
      <c r="AD26" s="34"/>
      <c r="AF26" s="137"/>
    </row>
    <row r="27" spans="1:32" s="21" customFormat="1" ht="13.5" customHeight="1">
      <c r="A27" s="147">
        <v>15</v>
      </c>
      <c r="B27" s="121" t="s">
        <v>55</v>
      </c>
      <c r="C27" s="148" t="s">
        <v>44</v>
      </c>
      <c r="D27" s="155">
        <v>12583.96</v>
      </c>
      <c r="E27" s="150">
        <f t="shared" si="4"/>
        <v>5</v>
      </c>
      <c r="F27" s="151"/>
      <c r="G27" s="126">
        <v>914487</v>
      </c>
      <c r="H27" s="127">
        <v>15</v>
      </c>
      <c r="I27" s="126">
        <v>2152693</v>
      </c>
      <c r="J27" s="127">
        <v>15</v>
      </c>
      <c r="K27" s="128">
        <f>I27/D27</f>
        <v>171.06642106300401</v>
      </c>
      <c r="L27" s="129">
        <f t="shared" si="1"/>
        <v>34</v>
      </c>
      <c r="M27" s="130">
        <v>5.5</v>
      </c>
      <c r="N27" s="124">
        <v>42</v>
      </c>
      <c r="O27" s="131">
        <v>15.1</v>
      </c>
      <c r="P27" s="124">
        <v>15</v>
      </c>
      <c r="Q27" s="132">
        <v>1136258</v>
      </c>
      <c r="R27" s="124">
        <v>15</v>
      </c>
      <c r="S27" s="134">
        <v>108401</v>
      </c>
      <c r="T27" s="129">
        <v>14</v>
      </c>
      <c r="U27" s="134">
        <v>1004621</v>
      </c>
      <c r="V27" s="129">
        <v>15</v>
      </c>
      <c r="W27" s="137">
        <v>62556</v>
      </c>
      <c r="X27" s="152">
        <v>5</v>
      </c>
      <c r="Y27" s="137">
        <v>41751</v>
      </c>
      <c r="Z27" s="152">
        <f t="shared" si="2"/>
        <v>2</v>
      </c>
      <c r="AA27" s="140">
        <v>167700</v>
      </c>
      <c r="AB27" s="152">
        <f t="shared" si="3"/>
        <v>2</v>
      </c>
      <c r="AC27" s="153">
        <v>15</v>
      </c>
      <c r="AD27" s="34"/>
      <c r="AF27" s="137"/>
    </row>
    <row r="28" spans="1:32" s="21" customFormat="1" ht="13.5" customHeight="1">
      <c r="A28" s="147">
        <v>16</v>
      </c>
      <c r="B28" s="121" t="s">
        <v>56</v>
      </c>
      <c r="C28" s="148" t="s">
        <v>44</v>
      </c>
      <c r="D28" s="149">
        <v>4247.54</v>
      </c>
      <c r="E28" s="150">
        <f t="shared" si="4"/>
        <v>33</v>
      </c>
      <c r="F28" s="151"/>
      <c r="G28" s="126">
        <v>431110</v>
      </c>
      <c r="H28" s="127">
        <v>38</v>
      </c>
      <c r="I28" s="126">
        <v>1016534</v>
      </c>
      <c r="J28" s="127">
        <v>37</v>
      </c>
      <c r="K28" s="128">
        <f t="shared" si="0"/>
        <v>239.32299636966337</v>
      </c>
      <c r="L28" s="129">
        <f t="shared" si="1"/>
        <v>25</v>
      </c>
      <c r="M28" s="130">
        <v>6</v>
      </c>
      <c r="N28" s="124">
        <v>28</v>
      </c>
      <c r="O28" s="131">
        <v>15.1</v>
      </c>
      <c r="P28" s="124">
        <v>16</v>
      </c>
      <c r="Q28" s="132">
        <v>547577</v>
      </c>
      <c r="R28" s="124">
        <v>36</v>
      </c>
      <c r="S28" s="134">
        <v>51678</v>
      </c>
      <c r="T28" s="129">
        <v>36</v>
      </c>
      <c r="U28" s="134">
        <v>508283</v>
      </c>
      <c r="V28" s="129">
        <v>32</v>
      </c>
      <c r="W28" s="137">
        <v>17314</v>
      </c>
      <c r="X28" s="152">
        <v>43</v>
      </c>
      <c r="Y28" s="137">
        <v>11323</v>
      </c>
      <c r="Z28" s="152">
        <f t="shared" si="2"/>
        <v>40</v>
      </c>
      <c r="AA28" s="140">
        <v>57900</v>
      </c>
      <c r="AB28" s="152">
        <f t="shared" si="3"/>
        <v>23</v>
      </c>
      <c r="AC28" s="153">
        <v>16</v>
      </c>
      <c r="AD28" s="34"/>
      <c r="AF28" s="137"/>
    </row>
    <row r="29" spans="1:32" s="21" customFormat="1" ht="13.5" customHeight="1">
      <c r="A29" s="147">
        <v>17</v>
      </c>
      <c r="B29" s="121" t="s">
        <v>57</v>
      </c>
      <c r="C29" s="148"/>
      <c r="D29" s="149">
        <v>4186.2299999999996</v>
      </c>
      <c r="E29" s="150">
        <f t="shared" si="4"/>
        <v>35</v>
      </c>
      <c r="F29" s="151"/>
      <c r="G29" s="126">
        <v>497350</v>
      </c>
      <c r="H29" s="127">
        <v>35</v>
      </c>
      <c r="I29" s="126">
        <v>1117637</v>
      </c>
      <c r="J29" s="127">
        <v>33</v>
      </c>
      <c r="K29" s="128">
        <f t="shared" si="0"/>
        <v>266.97935851589619</v>
      </c>
      <c r="L29" s="129">
        <f t="shared" si="1"/>
        <v>23</v>
      </c>
      <c r="M29" s="130">
        <v>6.4</v>
      </c>
      <c r="N29" s="124">
        <v>17</v>
      </c>
      <c r="O29" s="131">
        <v>13</v>
      </c>
      <c r="P29" s="124">
        <v>34</v>
      </c>
      <c r="Q29" s="132">
        <v>596626</v>
      </c>
      <c r="R29" s="124">
        <v>33</v>
      </c>
      <c r="S29" s="134">
        <v>60959</v>
      </c>
      <c r="T29" s="129">
        <v>28</v>
      </c>
      <c r="U29" s="134">
        <v>543315</v>
      </c>
      <c r="V29" s="129">
        <v>29</v>
      </c>
      <c r="W29" s="137">
        <v>15874</v>
      </c>
      <c r="X29" s="152">
        <v>45</v>
      </c>
      <c r="Y29" s="137">
        <v>9263</v>
      </c>
      <c r="Z29" s="152">
        <f t="shared" si="2"/>
        <v>45</v>
      </c>
      <c r="AA29" s="140">
        <v>40400</v>
      </c>
      <c r="AB29" s="152">
        <f t="shared" si="3"/>
        <v>33</v>
      </c>
      <c r="AC29" s="153">
        <v>17</v>
      </c>
      <c r="AD29" s="34"/>
      <c r="AF29" s="137"/>
    </row>
    <row r="30" spans="1:32" s="21" customFormat="1" ht="13.5" customHeight="1">
      <c r="A30" s="147">
        <v>18</v>
      </c>
      <c r="B30" s="121" t="s">
        <v>58</v>
      </c>
      <c r="C30" s="148"/>
      <c r="D30" s="149">
        <v>4190.58</v>
      </c>
      <c r="E30" s="150">
        <f t="shared" si="4"/>
        <v>34</v>
      </c>
      <c r="F30" s="125"/>
      <c r="G30" s="126">
        <v>301715</v>
      </c>
      <c r="H30" s="127">
        <v>45</v>
      </c>
      <c r="I30" s="126">
        <v>752855</v>
      </c>
      <c r="J30" s="127">
        <v>43</v>
      </c>
      <c r="K30" s="128">
        <f t="shared" si="0"/>
        <v>179.65412902271285</v>
      </c>
      <c r="L30" s="129">
        <f t="shared" si="1"/>
        <v>31</v>
      </c>
      <c r="M30" s="130">
        <v>6.6</v>
      </c>
      <c r="N30" s="124">
        <v>14</v>
      </c>
      <c r="O30" s="131">
        <v>14.3</v>
      </c>
      <c r="P30" s="124">
        <v>24</v>
      </c>
      <c r="Q30" s="132">
        <v>415138</v>
      </c>
      <c r="R30" s="124">
        <v>43</v>
      </c>
      <c r="S30" s="134">
        <v>42024</v>
      </c>
      <c r="T30" s="129">
        <v>42</v>
      </c>
      <c r="U30" s="134">
        <v>373974</v>
      </c>
      <c r="V30" s="129">
        <v>41</v>
      </c>
      <c r="W30" s="137">
        <v>16058</v>
      </c>
      <c r="X30" s="152">
        <v>44</v>
      </c>
      <c r="Y30" s="137">
        <v>9777</v>
      </c>
      <c r="Z30" s="152">
        <f t="shared" si="2"/>
        <v>44</v>
      </c>
      <c r="AA30" s="140">
        <v>39700</v>
      </c>
      <c r="AB30" s="152">
        <f t="shared" si="3"/>
        <v>34</v>
      </c>
      <c r="AC30" s="153">
        <v>18</v>
      </c>
      <c r="AD30" s="34"/>
      <c r="AF30" s="137"/>
    </row>
    <row r="31" spans="1:32" s="21" customFormat="1" ht="6" customHeight="1">
      <c r="A31" s="147"/>
      <c r="B31" s="121"/>
      <c r="C31" s="148"/>
      <c r="D31" s="149"/>
      <c r="E31" s="124"/>
      <c r="F31" s="125"/>
      <c r="G31" s="126"/>
      <c r="H31" s="127"/>
      <c r="I31" s="126"/>
      <c r="J31" s="127"/>
      <c r="K31" s="128"/>
      <c r="L31" s="129"/>
      <c r="M31" s="130"/>
      <c r="N31" s="124"/>
      <c r="O31" s="131"/>
      <c r="P31" s="124"/>
      <c r="Q31" s="156"/>
      <c r="R31" s="124"/>
      <c r="S31" s="134"/>
      <c r="T31" s="129"/>
      <c r="U31" s="134"/>
      <c r="V31" s="129"/>
      <c r="W31" s="137"/>
      <c r="X31" s="152"/>
      <c r="Y31" s="137"/>
      <c r="Z31" s="152"/>
      <c r="AA31" s="154"/>
      <c r="AB31" s="152"/>
      <c r="AC31" s="153"/>
      <c r="AD31" s="34"/>
      <c r="AF31" s="137"/>
    </row>
    <row r="32" spans="1:32" s="21" customFormat="1" ht="13.5" customHeight="1">
      <c r="A32" s="147">
        <v>19</v>
      </c>
      <c r="B32" s="121" t="s">
        <v>59</v>
      </c>
      <c r="C32" s="148" t="s">
        <v>44</v>
      </c>
      <c r="D32" s="149">
        <v>4465.2700000000004</v>
      </c>
      <c r="E32" s="150">
        <f t="shared" si="4"/>
        <v>32</v>
      </c>
      <c r="F32" s="125"/>
      <c r="G32" s="126">
        <v>371974</v>
      </c>
      <c r="H32" s="127">
        <v>41</v>
      </c>
      <c r="I32" s="126">
        <v>801874</v>
      </c>
      <c r="J32" s="127">
        <v>41</v>
      </c>
      <c r="K32" s="128">
        <f t="shared" si="0"/>
        <v>179.58018216143702</v>
      </c>
      <c r="L32" s="129">
        <f t="shared" si="1"/>
        <v>32</v>
      </c>
      <c r="M32" s="130">
        <v>6.1</v>
      </c>
      <c r="N32" s="124">
        <v>25</v>
      </c>
      <c r="O32" s="131">
        <v>14.1</v>
      </c>
      <c r="P32" s="124">
        <v>25</v>
      </c>
      <c r="Q32" s="132">
        <v>425516</v>
      </c>
      <c r="R32" s="124">
        <v>41</v>
      </c>
      <c r="S32" s="134">
        <v>43437</v>
      </c>
      <c r="T32" s="129">
        <v>41</v>
      </c>
      <c r="U32" s="134">
        <v>366260</v>
      </c>
      <c r="V32" s="129">
        <v>42</v>
      </c>
      <c r="W32" s="137">
        <v>27986</v>
      </c>
      <c r="X32" s="152">
        <v>30</v>
      </c>
      <c r="Y32" s="137">
        <v>14178</v>
      </c>
      <c r="Z32" s="152">
        <f t="shared" si="2"/>
        <v>33</v>
      </c>
      <c r="AA32" s="140">
        <v>23200</v>
      </c>
      <c r="AB32" s="152">
        <f t="shared" si="3"/>
        <v>43</v>
      </c>
      <c r="AC32" s="153">
        <v>19</v>
      </c>
      <c r="AD32" s="34"/>
      <c r="AF32" s="137"/>
    </row>
    <row r="33" spans="1:32" s="21" customFormat="1" ht="13.5" customHeight="1">
      <c r="A33" s="147">
        <v>20</v>
      </c>
      <c r="B33" s="121" t="s">
        <v>60</v>
      </c>
      <c r="C33" s="148" t="s">
        <v>44</v>
      </c>
      <c r="D33" s="149">
        <v>13561.56</v>
      </c>
      <c r="E33" s="150">
        <f t="shared" si="4"/>
        <v>4</v>
      </c>
      <c r="F33" s="125"/>
      <c r="G33" s="126">
        <v>891350</v>
      </c>
      <c r="H33" s="127">
        <v>16</v>
      </c>
      <c r="I33" s="126">
        <v>2019993</v>
      </c>
      <c r="J33" s="127">
        <v>16</v>
      </c>
      <c r="K33" s="128">
        <f t="shared" si="0"/>
        <v>148.94989956907614</v>
      </c>
      <c r="L33" s="129">
        <f t="shared" si="1"/>
        <v>38</v>
      </c>
      <c r="M33" s="130">
        <v>6.1</v>
      </c>
      <c r="N33" s="124">
        <v>23</v>
      </c>
      <c r="O33" s="131">
        <v>14.4</v>
      </c>
      <c r="P33" s="124">
        <v>23</v>
      </c>
      <c r="Q33" s="132">
        <v>1086918</v>
      </c>
      <c r="R33" s="124">
        <v>16</v>
      </c>
      <c r="S33" s="134">
        <v>105129</v>
      </c>
      <c r="T33" s="129">
        <v>15</v>
      </c>
      <c r="U33" s="134">
        <v>929898</v>
      </c>
      <c r="V33" s="129">
        <v>16</v>
      </c>
      <c r="W33" s="137">
        <v>89786</v>
      </c>
      <c r="X33" s="152">
        <v>1</v>
      </c>
      <c r="Y33" s="137">
        <v>40510</v>
      </c>
      <c r="Z33" s="152">
        <f t="shared" si="2"/>
        <v>4</v>
      </c>
      <c r="AA33" s="140">
        <v>104800</v>
      </c>
      <c r="AB33" s="152">
        <f t="shared" si="3"/>
        <v>14</v>
      </c>
      <c r="AC33" s="153">
        <v>20</v>
      </c>
      <c r="AD33" s="34"/>
      <c r="AF33" s="137"/>
    </row>
    <row r="34" spans="1:32" s="21" customFormat="1" ht="13.5" customHeight="1">
      <c r="A34" s="147">
        <v>21</v>
      </c>
      <c r="B34" s="121" t="s">
        <v>61</v>
      </c>
      <c r="C34" s="148" t="s">
        <v>44</v>
      </c>
      <c r="D34" s="149">
        <v>10621.29</v>
      </c>
      <c r="E34" s="150">
        <f t="shared" si="4"/>
        <v>7</v>
      </c>
      <c r="F34" s="125"/>
      <c r="G34" s="126">
        <v>846707</v>
      </c>
      <c r="H34" s="127">
        <v>20</v>
      </c>
      <c r="I34" s="126">
        <v>1945763</v>
      </c>
      <c r="J34" s="127">
        <v>17</v>
      </c>
      <c r="K34" s="128">
        <f t="shared" si="0"/>
        <v>183.19460253886297</v>
      </c>
      <c r="L34" s="129">
        <f t="shared" si="1"/>
        <v>30</v>
      </c>
      <c r="M34" s="130">
        <v>5.9</v>
      </c>
      <c r="N34" s="124">
        <v>32</v>
      </c>
      <c r="O34" s="131">
        <v>13.9</v>
      </c>
      <c r="P34" s="124">
        <v>27</v>
      </c>
      <c r="Q34" s="132">
        <v>1031928</v>
      </c>
      <c r="R34" s="124">
        <v>17</v>
      </c>
      <c r="S34" s="134">
        <v>97701</v>
      </c>
      <c r="T34" s="129">
        <v>17</v>
      </c>
      <c r="U34" s="134">
        <v>884667</v>
      </c>
      <c r="V34" s="129">
        <v>18</v>
      </c>
      <c r="W34" s="137">
        <v>48936</v>
      </c>
      <c r="X34" s="152">
        <v>11</v>
      </c>
      <c r="Y34" s="137">
        <v>19924</v>
      </c>
      <c r="Z34" s="152">
        <f t="shared" si="2"/>
        <v>24</v>
      </c>
      <c r="AA34" s="140">
        <v>54800</v>
      </c>
      <c r="AB34" s="152">
        <f t="shared" si="3"/>
        <v>25</v>
      </c>
      <c r="AC34" s="153">
        <v>21</v>
      </c>
      <c r="AD34" s="34"/>
      <c r="AF34" s="137"/>
    </row>
    <row r="35" spans="1:32" s="21" customFormat="1" ht="13.5" customHeight="1">
      <c r="A35" s="147">
        <v>22</v>
      </c>
      <c r="B35" s="121" t="s">
        <v>62</v>
      </c>
      <c r="C35" s="148" t="s">
        <v>44</v>
      </c>
      <c r="D35" s="149">
        <v>7777.02</v>
      </c>
      <c r="E35" s="150">
        <f t="shared" si="4"/>
        <v>13</v>
      </c>
      <c r="F35" s="125"/>
      <c r="G35" s="126">
        <v>1632671</v>
      </c>
      <c r="H35" s="127">
        <v>10</v>
      </c>
      <c r="I35" s="126">
        <v>3582297</v>
      </c>
      <c r="J35" s="127">
        <v>10</v>
      </c>
      <c r="K35" s="128">
        <f t="shared" si="0"/>
        <v>460.62592098258716</v>
      </c>
      <c r="L35" s="129">
        <f t="shared" si="1"/>
        <v>13</v>
      </c>
      <c r="M35" s="130">
        <v>5.9</v>
      </c>
      <c r="N35" s="124">
        <v>31</v>
      </c>
      <c r="O35" s="131">
        <v>13.6</v>
      </c>
      <c r="P35" s="124">
        <v>30</v>
      </c>
      <c r="Q35" s="132">
        <v>1924210</v>
      </c>
      <c r="R35" s="124">
        <v>10</v>
      </c>
      <c r="S35" s="134">
        <v>173201</v>
      </c>
      <c r="T35" s="129">
        <v>10</v>
      </c>
      <c r="U35" s="134">
        <v>1730955</v>
      </c>
      <c r="V35" s="129">
        <v>10</v>
      </c>
      <c r="W35" s="137">
        <v>50736</v>
      </c>
      <c r="X35" s="152">
        <v>9</v>
      </c>
      <c r="Y35" s="137">
        <v>24426</v>
      </c>
      <c r="Z35" s="152">
        <f t="shared" si="2"/>
        <v>20</v>
      </c>
      <c r="AA35" s="140">
        <v>60400</v>
      </c>
      <c r="AB35" s="152">
        <f t="shared" si="3"/>
        <v>22</v>
      </c>
      <c r="AC35" s="153">
        <v>22</v>
      </c>
      <c r="AD35" s="34"/>
      <c r="AF35" s="137"/>
    </row>
    <row r="36" spans="1:32" s="21" customFormat="1" ht="13.5" customHeight="1">
      <c r="A36" s="147">
        <v>23</v>
      </c>
      <c r="B36" s="121" t="s">
        <v>63</v>
      </c>
      <c r="C36" s="148" t="s">
        <v>44</v>
      </c>
      <c r="D36" s="149">
        <v>5173.24</v>
      </c>
      <c r="E36" s="150">
        <f t="shared" si="4"/>
        <v>27</v>
      </c>
      <c r="F36" s="125"/>
      <c r="G36" s="126">
        <v>3421030</v>
      </c>
      <c r="H36" s="127">
        <v>5</v>
      </c>
      <c r="I36" s="126">
        <v>7495171</v>
      </c>
      <c r="J36" s="127">
        <v>4</v>
      </c>
      <c r="K36" s="128">
        <f t="shared" si="0"/>
        <v>1448.8349660947492</v>
      </c>
      <c r="L36" s="129">
        <f t="shared" si="1"/>
        <v>5</v>
      </c>
      <c r="M36" s="130">
        <v>7.1</v>
      </c>
      <c r="N36" s="124">
        <v>4</v>
      </c>
      <c r="O36" s="131">
        <v>11.2</v>
      </c>
      <c r="P36" s="124">
        <v>43</v>
      </c>
      <c r="Q36" s="132">
        <v>4012428</v>
      </c>
      <c r="R36" s="124">
        <v>4</v>
      </c>
      <c r="S36" s="134">
        <v>337888</v>
      </c>
      <c r="T36" s="129">
        <v>4</v>
      </c>
      <c r="U36" s="134">
        <v>3818542</v>
      </c>
      <c r="V36" s="129">
        <v>3</v>
      </c>
      <c r="W36" s="137">
        <v>61055</v>
      </c>
      <c r="X36" s="152">
        <v>6</v>
      </c>
      <c r="Y36" s="137">
        <v>25906</v>
      </c>
      <c r="Z36" s="152">
        <f t="shared" si="2"/>
        <v>19</v>
      </c>
      <c r="AA36" s="140">
        <v>72900</v>
      </c>
      <c r="AB36" s="152">
        <f t="shared" si="3"/>
        <v>17</v>
      </c>
      <c r="AC36" s="153">
        <v>23</v>
      </c>
      <c r="AD36" s="34"/>
      <c r="AF36" s="137"/>
    </row>
    <row r="37" spans="1:32" s="21" customFormat="1" ht="13.5" customHeight="1">
      <c r="A37" s="147">
        <v>24</v>
      </c>
      <c r="B37" s="121" t="s">
        <v>64</v>
      </c>
      <c r="C37" s="148" t="s">
        <v>44</v>
      </c>
      <c r="D37" s="149">
        <v>5774.48</v>
      </c>
      <c r="E37" s="150">
        <f t="shared" si="4"/>
        <v>25</v>
      </c>
      <c r="F37" s="125"/>
      <c r="G37" s="126">
        <v>812795</v>
      </c>
      <c r="H37" s="127">
        <v>21</v>
      </c>
      <c r="I37" s="126">
        <v>1742174</v>
      </c>
      <c r="J37" s="127">
        <v>22</v>
      </c>
      <c r="K37" s="128">
        <f t="shared" si="0"/>
        <v>301.70231778445856</v>
      </c>
      <c r="L37" s="129">
        <f t="shared" si="1"/>
        <v>20</v>
      </c>
      <c r="M37" s="130">
        <v>6.2</v>
      </c>
      <c r="N37" s="124">
        <v>22</v>
      </c>
      <c r="O37" s="131">
        <v>13.8</v>
      </c>
      <c r="P37" s="124">
        <v>28</v>
      </c>
      <c r="Q37" s="132">
        <v>919390</v>
      </c>
      <c r="R37" s="124">
        <v>22</v>
      </c>
      <c r="S37" s="134">
        <v>77705</v>
      </c>
      <c r="T37" s="129">
        <v>23</v>
      </c>
      <c r="U37" s="134">
        <v>798103</v>
      </c>
      <c r="V37" s="129">
        <v>22</v>
      </c>
      <c r="W37" s="137">
        <v>33530</v>
      </c>
      <c r="X37" s="152">
        <v>25</v>
      </c>
      <c r="Y37" s="137">
        <v>18062</v>
      </c>
      <c r="Z37" s="152">
        <f t="shared" si="2"/>
        <v>27</v>
      </c>
      <c r="AA37" s="140">
        <v>57000</v>
      </c>
      <c r="AB37" s="152">
        <f t="shared" si="3"/>
        <v>24</v>
      </c>
      <c r="AC37" s="153">
        <v>24</v>
      </c>
      <c r="AD37" s="34"/>
      <c r="AF37" s="137"/>
    </row>
    <row r="38" spans="1:32" s="21" customFormat="1" ht="6" customHeight="1">
      <c r="A38" s="147"/>
      <c r="B38" s="121"/>
      <c r="C38" s="148"/>
      <c r="D38" s="149"/>
      <c r="E38" s="124"/>
      <c r="F38" s="125"/>
      <c r="G38" s="126"/>
      <c r="H38" s="127"/>
      <c r="I38" s="126"/>
      <c r="J38" s="127"/>
      <c r="K38" s="128"/>
      <c r="L38" s="129"/>
      <c r="M38" s="130"/>
      <c r="N38" s="124"/>
      <c r="O38" s="131"/>
      <c r="P38" s="124"/>
      <c r="Q38" s="132"/>
      <c r="R38" s="124"/>
      <c r="S38" s="134"/>
      <c r="T38" s="129"/>
      <c r="U38" s="134"/>
      <c r="V38" s="129"/>
      <c r="W38" s="137"/>
      <c r="X38" s="152"/>
      <c r="Y38" s="137"/>
      <c r="Z38" s="152"/>
      <c r="AA38" s="154"/>
      <c r="AB38" s="152"/>
      <c r="AC38" s="153"/>
      <c r="AD38" s="34"/>
      <c r="AF38" s="137"/>
    </row>
    <row r="39" spans="1:32" s="21" customFormat="1" ht="13.5" customHeight="1">
      <c r="A39" s="147">
        <v>25</v>
      </c>
      <c r="B39" s="121" t="s">
        <v>65</v>
      </c>
      <c r="C39" s="148" t="s">
        <v>44</v>
      </c>
      <c r="D39" s="149">
        <v>4017.38</v>
      </c>
      <c r="E39" s="150">
        <f t="shared" si="4"/>
        <v>38</v>
      </c>
      <c r="F39" s="125"/>
      <c r="G39" s="126">
        <v>610361</v>
      </c>
      <c r="H39" s="127">
        <v>29</v>
      </c>
      <c r="I39" s="126">
        <v>1408931</v>
      </c>
      <c r="J39" s="127">
        <v>26</v>
      </c>
      <c r="K39" s="128">
        <f t="shared" si="0"/>
        <v>350.70891974371358</v>
      </c>
      <c r="L39" s="129">
        <f t="shared" si="1"/>
        <v>15</v>
      </c>
      <c r="M39" s="130">
        <v>7.1</v>
      </c>
      <c r="N39" s="124">
        <v>3</v>
      </c>
      <c r="O39" s="131">
        <v>11</v>
      </c>
      <c r="P39" s="124">
        <v>45</v>
      </c>
      <c r="Q39" s="132">
        <v>732254</v>
      </c>
      <c r="R39" s="124">
        <v>25</v>
      </c>
      <c r="S39" s="134">
        <v>57342</v>
      </c>
      <c r="T39" s="129">
        <v>31</v>
      </c>
      <c r="U39" s="134">
        <v>617826</v>
      </c>
      <c r="V39" s="129">
        <v>25</v>
      </c>
      <c r="W39" s="137">
        <v>21971</v>
      </c>
      <c r="X39" s="152">
        <v>37</v>
      </c>
      <c r="Y39" s="137">
        <v>13807</v>
      </c>
      <c r="Z39" s="152">
        <f t="shared" si="2"/>
        <v>36</v>
      </c>
      <c r="AA39" s="140">
        <v>50500</v>
      </c>
      <c r="AB39" s="152">
        <f t="shared" si="3"/>
        <v>28</v>
      </c>
      <c r="AC39" s="153">
        <v>25</v>
      </c>
      <c r="AD39" s="34"/>
      <c r="AF39" s="137"/>
    </row>
    <row r="40" spans="1:32" s="21" customFormat="1" ht="13.5" customHeight="1">
      <c r="A40" s="147">
        <v>26</v>
      </c>
      <c r="B40" s="121" t="s">
        <v>66</v>
      </c>
      <c r="C40" s="148"/>
      <c r="D40" s="149">
        <v>4612.2</v>
      </c>
      <c r="E40" s="150">
        <f t="shared" si="4"/>
        <v>31</v>
      </c>
      <c r="F40" s="125"/>
      <c r="G40" s="126">
        <v>1246024</v>
      </c>
      <c r="H40" s="127">
        <v>13</v>
      </c>
      <c r="I40" s="126">
        <v>2549749</v>
      </c>
      <c r="J40" s="127">
        <v>13</v>
      </c>
      <c r="K40" s="128">
        <f t="shared" si="0"/>
        <v>552.82706734313342</v>
      </c>
      <c r="L40" s="129">
        <f t="shared" si="1"/>
        <v>10</v>
      </c>
      <c r="M40" s="130">
        <v>6.1</v>
      </c>
      <c r="N40" s="124">
        <v>26</v>
      </c>
      <c r="O40" s="131">
        <v>12.7</v>
      </c>
      <c r="P40" s="124">
        <v>36</v>
      </c>
      <c r="Q40" s="132">
        <v>1296738</v>
      </c>
      <c r="R40" s="124">
        <v>13</v>
      </c>
      <c r="S40" s="134">
        <v>129186</v>
      </c>
      <c r="T40" s="129">
        <v>12</v>
      </c>
      <c r="U40" s="134">
        <v>1148970</v>
      </c>
      <c r="V40" s="129">
        <v>13</v>
      </c>
      <c r="W40" s="137">
        <v>24953</v>
      </c>
      <c r="X40" s="152">
        <v>35</v>
      </c>
      <c r="Y40" s="137">
        <v>13616</v>
      </c>
      <c r="Z40" s="152">
        <f t="shared" si="2"/>
        <v>37</v>
      </c>
      <c r="AA40" s="140">
        <v>29500</v>
      </c>
      <c r="AB40" s="152">
        <f t="shared" si="3"/>
        <v>39</v>
      </c>
      <c r="AC40" s="153">
        <v>26</v>
      </c>
      <c r="AD40" s="34"/>
      <c r="AF40" s="137"/>
    </row>
    <row r="41" spans="1:32" s="21" customFormat="1" ht="13.5" customHeight="1">
      <c r="A41" s="147">
        <v>27</v>
      </c>
      <c r="B41" s="121" t="s">
        <v>67</v>
      </c>
      <c r="C41" s="148"/>
      <c r="D41" s="149">
        <v>1905.34</v>
      </c>
      <c r="E41" s="150">
        <f t="shared" si="4"/>
        <v>46</v>
      </c>
      <c r="F41" s="125"/>
      <c r="G41" s="126">
        <v>4462498</v>
      </c>
      <c r="H41" s="127">
        <v>3</v>
      </c>
      <c r="I41" s="126">
        <v>8782484</v>
      </c>
      <c r="J41" s="127">
        <v>3</v>
      </c>
      <c r="K41" s="128">
        <f t="shared" si="0"/>
        <v>4609.4051455383296</v>
      </c>
      <c r="L41" s="129">
        <f t="shared" si="1"/>
        <v>2</v>
      </c>
      <c r="M41" s="130">
        <v>6.7</v>
      </c>
      <c r="N41" s="124">
        <v>12</v>
      </c>
      <c r="O41" s="131">
        <v>12.5</v>
      </c>
      <c r="P41" s="124">
        <v>38</v>
      </c>
      <c r="Q41" s="132">
        <v>4490257</v>
      </c>
      <c r="R41" s="124">
        <v>3</v>
      </c>
      <c r="S41" s="134">
        <v>469446</v>
      </c>
      <c r="T41" s="129">
        <v>2</v>
      </c>
      <c r="U41" s="134">
        <v>4528208</v>
      </c>
      <c r="V41" s="129">
        <v>2</v>
      </c>
      <c r="W41" s="137">
        <v>20813</v>
      </c>
      <c r="X41" s="152">
        <v>40</v>
      </c>
      <c r="Y41" s="137">
        <v>7413</v>
      </c>
      <c r="Z41" s="152">
        <f t="shared" si="2"/>
        <v>46</v>
      </c>
      <c r="AA41" s="140">
        <v>12200</v>
      </c>
      <c r="AB41" s="152">
        <f t="shared" si="3"/>
        <v>46</v>
      </c>
      <c r="AC41" s="153">
        <v>27</v>
      </c>
      <c r="AD41" s="34"/>
      <c r="AF41" s="137"/>
    </row>
    <row r="42" spans="1:32" s="21" customFormat="1" ht="13.5" customHeight="1">
      <c r="A42" s="147">
        <v>28</v>
      </c>
      <c r="B42" s="121" t="s">
        <v>68</v>
      </c>
      <c r="C42" s="148"/>
      <c r="D42" s="149">
        <v>8400.94</v>
      </c>
      <c r="E42" s="150">
        <f t="shared" si="4"/>
        <v>12</v>
      </c>
      <c r="F42" s="125"/>
      <c r="G42" s="126">
        <v>2601174</v>
      </c>
      <c r="H42" s="127">
        <v>8</v>
      </c>
      <c r="I42" s="126">
        <v>5402493</v>
      </c>
      <c r="J42" s="127">
        <v>7</v>
      </c>
      <c r="K42" s="128">
        <f t="shared" si="0"/>
        <v>643.08196463729053</v>
      </c>
      <c r="L42" s="129">
        <f t="shared" si="1"/>
        <v>9</v>
      </c>
      <c r="M42" s="130">
        <v>6.3</v>
      </c>
      <c r="N42" s="124">
        <v>18</v>
      </c>
      <c r="O42" s="131">
        <v>12.6</v>
      </c>
      <c r="P42" s="124">
        <v>37</v>
      </c>
      <c r="Q42" s="132">
        <v>2673625</v>
      </c>
      <c r="R42" s="124">
        <v>7</v>
      </c>
      <c r="S42" s="134">
        <v>232770</v>
      </c>
      <c r="T42" s="129">
        <v>8</v>
      </c>
      <c r="U42" s="134">
        <v>2221469</v>
      </c>
      <c r="V42" s="129">
        <v>7</v>
      </c>
      <c r="W42" s="137">
        <v>67124</v>
      </c>
      <c r="X42" s="152">
        <v>3</v>
      </c>
      <c r="Y42" s="137">
        <v>37025</v>
      </c>
      <c r="Z42" s="152">
        <f t="shared" si="2"/>
        <v>5</v>
      </c>
      <c r="AA42" s="140">
        <v>72400</v>
      </c>
      <c r="AB42" s="152">
        <f t="shared" si="3"/>
        <v>18</v>
      </c>
      <c r="AC42" s="153">
        <v>28</v>
      </c>
      <c r="AD42" s="34"/>
      <c r="AF42" s="137"/>
    </row>
    <row r="43" spans="1:32" s="21" customFormat="1" ht="13.5" customHeight="1">
      <c r="A43" s="147">
        <v>29</v>
      </c>
      <c r="B43" s="121" t="s">
        <v>69</v>
      </c>
      <c r="C43" s="148"/>
      <c r="D43" s="149">
        <v>3690.94</v>
      </c>
      <c r="E43" s="150">
        <f t="shared" si="4"/>
        <v>40</v>
      </c>
      <c r="F43" s="151"/>
      <c r="G43" s="126">
        <v>607397</v>
      </c>
      <c r="H43" s="127">
        <v>30</v>
      </c>
      <c r="I43" s="126">
        <v>1305812</v>
      </c>
      <c r="J43" s="127">
        <v>29</v>
      </c>
      <c r="K43" s="128">
        <f t="shared" si="0"/>
        <v>353.78846581087743</v>
      </c>
      <c r="L43" s="129">
        <f t="shared" si="1"/>
        <v>14</v>
      </c>
      <c r="M43" s="130">
        <v>5.7</v>
      </c>
      <c r="N43" s="124">
        <v>38</v>
      </c>
      <c r="O43" s="131">
        <v>13.3</v>
      </c>
      <c r="P43" s="124">
        <v>33</v>
      </c>
      <c r="Q43" s="132">
        <v>631506</v>
      </c>
      <c r="R43" s="124">
        <v>30</v>
      </c>
      <c r="S43" s="134">
        <v>51156</v>
      </c>
      <c r="T43" s="129">
        <v>37</v>
      </c>
      <c r="U43" s="134">
        <v>444916</v>
      </c>
      <c r="V43" s="129">
        <v>37</v>
      </c>
      <c r="W43" s="137">
        <v>21950</v>
      </c>
      <c r="X43" s="152">
        <v>38</v>
      </c>
      <c r="Y43" s="137">
        <v>10616</v>
      </c>
      <c r="Z43" s="152">
        <f t="shared" si="2"/>
        <v>42</v>
      </c>
      <c r="AA43" s="140">
        <v>19600</v>
      </c>
      <c r="AB43" s="152">
        <f t="shared" si="3"/>
        <v>44</v>
      </c>
      <c r="AC43" s="153">
        <v>29</v>
      </c>
      <c r="AD43" s="34"/>
      <c r="AF43" s="137"/>
    </row>
    <row r="44" spans="1:32" s="21" customFormat="1" ht="13.5" customHeight="1">
      <c r="A44" s="147">
        <v>30</v>
      </c>
      <c r="B44" s="121" t="s">
        <v>70</v>
      </c>
      <c r="C44" s="148"/>
      <c r="D44" s="149">
        <v>4724.6899999999996</v>
      </c>
      <c r="E44" s="150">
        <f t="shared" si="4"/>
        <v>30</v>
      </c>
      <c r="F44" s="125"/>
      <c r="G44" s="126">
        <v>443470</v>
      </c>
      <c r="H44" s="127">
        <v>37</v>
      </c>
      <c r="I44" s="126">
        <v>903265</v>
      </c>
      <c r="J44" s="127">
        <v>40</v>
      </c>
      <c r="K44" s="128">
        <f t="shared" si="0"/>
        <v>191.17973877651235</v>
      </c>
      <c r="L44" s="129">
        <f t="shared" si="1"/>
        <v>29</v>
      </c>
      <c r="M44" s="130">
        <v>5.8</v>
      </c>
      <c r="N44" s="124">
        <v>34</v>
      </c>
      <c r="O44" s="131">
        <v>16</v>
      </c>
      <c r="P44" s="124">
        <v>7</v>
      </c>
      <c r="Q44" s="132">
        <v>463096</v>
      </c>
      <c r="R44" s="124">
        <v>40</v>
      </c>
      <c r="S44" s="134">
        <v>48491</v>
      </c>
      <c r="T44" s="129">
        <v>38</v>
      </c>
      <c r="U44" s="134">
        <v>378695</v>
      </c>
      <c r="V44" s="129">
        <v>40</v>
      </c>
      <c r="W44" s="137">
        <v>25263</v>
      </c>
      <c r="X44" s="152">
        <v>33</v>
      </c>
      <c r="Y44" s="137">
        <v>17250</v>
      </c>
      <c r="Z44" s="152">
        <f t="shared" si="2"/>
        <v>29</v>
      </c>
      <c r="AA44" s="140">
        <v>31300</v>
      </c>
      <c r="AB44" s="152">
        <f t="shared" si="3"/>
        <v>38</v>
      </c>
      <c r="AC44" s="153">
        <v>30</v>
      </c>
      <c r="AD44" s="34"/>
      <c r="AF44" s="137"/>
    </row>
    <row r="45" spans="1:32" s="21" customFormat="1" ht="6" customHeight="1">
      <c r="A45" s="147"/>
      <c r="B45" s="121"/>
      <c r="C45" s="148"/>
      <c r="D45" s="149"/>
      <c r="E45" s="124"/>
      <c r="F45" s="125"/>
      <c r="G45" s="126"/>
      <c r="H45" s="127"/>
      <c r="I45" s="126"/>
      <c r="J45" s="127"/>
      <c r="K45" s="128"/>
      <c r="L45" s="129"/>
      <c r="M45" s="130"/>
      <c r="N45" s="124"/>
      <c r="O45" s="131"/>
      <c r="P45" s="124"/>
      <c r="Q45" s="132"/>
      <c r="R45" s="124"/>
      <c r="S45" s="134"/>
      <c r="T45" s="129"/>
      <c r="U45" s="134"/>
      <c r="V45" s="129"/>
      <c r="W45" s="137"/>
      <c r="X45" s="152"/>
      <c r="Y45" s="137"/>
      <c r="Z45" s="152"/>
      <c r="AA45" s="154"/>
      <c r="AB45" s="152"/>
      <c r="AC45" s="153"/>
      <c r="AD45" s="34"/>
      <c r="AF45" s="137"/>
    </row>
    <row r="46" spans="1:32" s="21" customFormat="1" ht="13.5" customHeight="1">
      <c r="A46" s="147">
        <v>31</v>
      </c>
      <c r="B46" s="121" t="s">
        <v>71</v>
      </c>
      <c r="C46" s="148"/>
      <c r="D46" s="149">
        <v>3507.13</v>
      </c>
      <c r="E46" s="150">
        <f t="shared" si="4"/>
        <v>41</v>
      </c>
      <c r="F46" s="125"/>
      <c r="G46" s="126">
        <v>240643</v>
      </c>
      <c r="H46" s="127">
        <v>47</v>
      </c>
      <c r="I46" s="126">
        <v>543620</v>
      </c>
      <c r="J46" s="127">
        <v>47</v>
      </c>
      <c r="K46" s="128">
        <f t="shared" si="0"/>
        <v>155.00423423140859</v>
      </c>
      <c r="L46" s="129">
        <f t="shared" si="1"/>
        <v>37</v>
      </c>
      <c r="M46" s="130">
        <v>7</v>
      </c>
      <c r="N46" s="124">
        <v>7</v>
      </c>
      <c r="O46" s="131">
        <v>14.9</v>
      </c>
      <c r="P46" s="124">
        <v>17</v>
      </c>
      <c r="Q46" s="132">
        <v>286412</v>
      </c>
      <c r="R46" s="124">
        <v>47</v>
      </c>
      <c r="S46" s="134">
        <v>25390</v>
      </c>
      <c r="T46" s="129">
        <v>47</v>
      </c>
      <c r="U46" s="134">
        <v>230055</v>
      </c>
      <c r="V46" s="129">
        <v>47</v>
      </c>
      <c r="W46" s="137">
        <v>23106</v>
      </c>
      <c r="X46" s="152">
        <v>36</v>
      </c>
      <c r="Y46" s="137">
        <v>13911</v>
      </c>
      <c r="Z46" s="152">
        <f t="shared" si="2"/>
        <v>35</v>
      </c>
      <c r="AA46" s="140">
        <v>33700</v>
      </c>
      <c r="AB46" s="152">
        <f t="shared" si="3"/>
        <v>37</v>
      </c>
      <c r="AC46" s="153">
        <v>31</v>
      </c>
      <c r="AD46" s="34"/>
      <c r="AF46" s="137"/>
    </row>
    <row r="47" spans="1:32" s="21" customFormat="1" ht="13.5" customHeight="1">
      <c r="A47" s="147">
        <v>32</v>
      </c>
      <c r="B47" s="121" t="s">
        <v>72</v>
      </c>
      <c r="C47" s="148"/>
      <c r="D47" s="149">
        <v>6707.86</v>
      </c>
      <c r="E47" s="150">
        <f t="shared" si="4"/>
        <v>19</v>
      </c>
      <c r="F47" s="151"/>
      <c r="G47" s="126">
        <v>293719</v>
      </c>
      <c r="H47" s="127">
        <v>46</v>
      </c>
      <c r="I47" s="126">
        <v>657909</v>
      </c>
      <c r="J47" s="127">
        <v>46</v>
      </c>
      <c r="K47" s="128">
        <f t="shared" si="0"/>
        <v>98.080311753674053</v>
      </c>
      <c r="L47" s="129">
        <f t="shared" si="1"/>
        <v>43</v>
      </c>
      <c r="M47" s="130">
        <v>6.4</v>
      </c>
      <c r="N47" s="124">
        <v>16</v>
      </c>
      <c r="O47" s="131">
        <v>16.100000000000001</v>
      </c>
      <c r="P47" s="124">
        <v>6</v>
      </c>
      <c r="Q47" s="132">
        <v>348142</v>
      </c>
      <c r="R47" s="124">
        <v>44</v>
      </c>
      <c r="S47" s="134">
        <v>34336</v>
      </c>
      <c r="T47" s="129">
        <v>46</v>
      </c>
      <c r="U47" s="134">
        <v>296596</v>
      </c>
      <c r="V47" s="129">
        <v>45</v>
      </c>
      <c r="W47" s="137">
        <v>27186</v>
      </c>
      <c r="X47" s="152">
        <v>32</v>
      </c>
      <c r="Y47" s="137">
        <v>14397</v>
      </c>
      <c r="Z47" s="152">
        <f t="shared" si="2"/>
        <v>32</v>
      </c>
      <c r="AA47" s="140">
        <v>36000</v>
      </c>
      <c r="AB47" s="152">
        <f t="shared" si="3"/>
        <v>36</v>
      </c>
      <c r="AC47" s="153">
        <v>32</v>
      </c>
      <c r="AD47" s="34"/>
      <c r="AF47" s="137"/>
    </row>
    <row r="48" spans="1:32" s="21" customFormat="1" ht="13.5" customHeight="1">
      <c r="A48" s="147">
        <v>33</v>
      </c>
      <c r="B48" s="121" t="s">
        <v>73</v>
      </c>
      <c r="C48" s="148" t="s">
        <v>44</v>
      </c>
      <c r="D48" s="149">
        <v>7114.77</v>
      </c>
      <c r="E48" s="150">
        <f t="shared" si="4"/>
        <v>17</v>
      </c>
      <c r="F48" s="151"/>
      <c r="G48" s="126">
        <v>866346</v>
      </c>
      <c r="H48" s="127">
        <v>18</v>
      </c>
      <c r="I48" s="126">
        <v>1862317</v>
      </c>
      <c r="J48" s="127">
        <v>20</v>
      </c>
      <c r="K48" s="128">
        <f t="shared" si="0"/>
        <v>261.75364769346021</v>
      </c>
      <c r="L48" s="129">
        <f t="shared" si="1"/>
        <v>24</v>
      </c>
      <c r="M48" s="130">
        <v>6.8</v>
      </c>
      <c r="N48" s="124">
        <v>11</v>
      </c>
      <c r="O48" s="131">
        <v>13.6</v>
      </c>
      <c r="P48" s="124">
        <v>29</v>
      </c>
      <c r="Q48" s="132">
        <v>934872</v>
      </c>
      <c r="R48" s="124">
        <v>21</v>
      </c>
      <c r="S48" s="134">
        <v>86500</v>
      </c>
      <c r="T48" s="129">
        <v>20</v>
      </c>
      <c r="U48" s="134">
        <v>838870</v>
      </c>
      <c r="V48" s="129">
        <v>20</v>
      </c>
      <c r="W48" s="137">
        <v>50735</v>
      </c>
      <c r="X48" s="152">
        <v>10</v>
      </c>
      <c r="Y48" s="137">
        <v>27937</v>
      </c>
      <c r="Z48" s="152">
        <f t="shared" si="2"/>
        <v>14</v>
      </c>
      <c r="AA48" s="140">
        <v>62300</v>
      </c>
      <c r="AB48" s="152">
        <f t="shared" si="3"/>
        <v>21</v>
      </c>
      <c r="AC48" s="153">
        <v>33</v>
      </c>
      <c r="AD48" s="34"/>
      <c r="AF48" s="137"/>
    </row>
    <row r="49" spans="1:36" s="21" customFormat="1" ht="13.5" customHeight="1">
      <c r="A49" s="147">
        <v>34</v>
      </c>
      <c r="B49" s="121" t="s">
        <v>74</v>
      </c>
      <c r="C49" s="148"/>
      <c r="D49" s="149">
        <v>8479</v>
      </c>
      <c r="E49" s="150">
        <f t="shared" si="4"/>
        <v>11</v>
      </c>
      <c r="F49" s="151"/>
      <c r="G49" s="126">
        <v>1334658</v>
      </c>
      <c r="H49" s="127">
        <v>11</v>
      </c>
      <c r="I49" s="126">
        <v>2759500</v>
      </c>
      <c r="J49" s="127">
        <v>12</v>
      </c>
      <c r="K49" s="128">
        <f t="shared" si="0"/>
        <v>325.45111451822152</v>
      </c>
      <c r="L49" s="129">
        <f t="shared" si="1"/>
        <v>17</v>
      </c>
      <c r="M49" s="130">
        <v>6.6</v>
      </c>
      <c r="N49" s="124">
        <v>13</v>
      </c>
      <c r="O49" s="131">
        <v>12.9</v>
      </c>
      <c r="P49" s="124">
        <v>35</v>
      </c>
      <c r="Q49" s="132">
        <v>1431008</v>
      </c>
      <c r="R49" s="124">
        <v>12</v>
      </c>
      <c r="S49" s="134">
        <v>133957</v>
      </c>
      <c r="T49" s="129">
        <v>11</v>
      </c>
      <c r="U49" s="134">
        <v>1303624</v>
      </c>
      <c r="V49" s="129">
        <v>11</v>
      </c>
      <c r="W49" s="137">
        <v>45335</v>
      </c>
      <c r="X49" s="152">
        <v>16</v>
      </c>
      <c r="Y49" s="137">
        <v>20861</v>
      </c>
      <c r="Z49" s="152">
        <f t="shared" si="2"/>
        <v>21</v>
      </c>
      <c r="AA49" s="140">
        <v>51800</v>
      </c>
      <c r="AB49" s="152">
        <f t="shared" si="3"/>
        <v>27</v>
      </c>
      <c r="AC49" s="153">
        <v>34</v>
      </c>
      <c r="AD49" s="34"/>
      <c r="AF49" s="137"/>
    </row>
    <row r="50" spans="1:36" s="21" customFormat="1" ht="13.5" customHeight="1">
      <c r="A50" s="147">
        <v>35</v>
      </c>
      <c r="B50" s="121" t="s">
        <v>75</v>
      </c>
      <c r="C50" s="148"/>
      <c r="D50" s="149">
        <v>6112.5</v>
      </c>
      <c r="E50" s="150">
        <f t="shared" si="4"/>
        <v>23</v>
      </c>
      <c r="F50" s="125"/>
      <c r="G50" s="126">
        <v>659439</v>
      </c>
      <c r="H50" s="127">
        <v>26</v>
      </c>
      <c r="I50" s="126">
        <v>1313403</v>
      </c>
      <c r="J50" s="127">
        <v>27</v>
      </c>
      <c r="K50" s="128">
        <f t="shared" si="0"/>
        <v>214.87165644171779</v>
      </c>
      <c r="L50" s="129">
        <f t="shared" si="1"/>
        <v>28</v>
      </c>
      <c r="M50" s="130">
        <v>6</v>
      </c>
      <c r="N50" s="124">
        <v>29</v>
      </c>
      <c r="O50" s="131">
        <v>15.9</v>
      </c>
      <c r="P50" s="124">
        <v>8</v>
      </c>
      <c r="Q50" s="132">
        <v>658062</v>
      </c>
      <c r="R50" s="124">
        <v>27</v>
      </c>
      <c r="S50" s="134">
        <v>59892</v>
      </c>
      <c r="T50" s="129">
        <v>29</v>
      </c>
      <c r="U50" s="134">
        <v>574259</v>
      </c>
      <c r="V50" s="129">
        <v>27</v>
      </c>
      <c r="W50" s="137">
        <v>27338</v>
      </c>
      <c r="X50" s="152">
        <v>31</v>
      </c>
      <c r="Y50" s="137">
        <v>14837</v>
      </c>
      <c r="Z50" s="152">
        <f t="shared" si="2"/>
        <v>31</v>
      </c>
      <c r="AA50" s="140">
        <v>43800</v>
      </c>
      <c r="AB50" s="152">
        <f t="shared" si="3"/>
        <v>32</v>
      </c>
      <c r="AC50" s="153">
        <v>35</v>
      </c>
      <c r="AD50" s="34"/>
      <c r="AF50" s="137"/>
    </row>
    <row r="51" spans="1:36" s="21" customFormat="1" ht="6" customHeight="1">
      <c r="A51" s="147"/>
      <c r="B51" s="121"/>
      <c r="C51" s="148"/>
      <c r="D51" s="149"/>
      <c r="E51" s="124"/>
      <c r="F51" s="125"/>
      <c r="G51" s="126"/>
      <c r="H51" s="127"/>
      <c r="I51" s="126"/>
      <c r="J51" s="127"/>
      <c r="K51" s="128"/>
      <c r="L51" s="129"/>
      <c r="M51" s="130"/>
      <c r="N51" s="124"/>
      <c r="O51" s="131"/>
      <c r="P51" s="124"/>
      <c r="Q51" s="132"/>
      <c r="R51" s="124"/>
      <c r="S51" s="134"/>
      <c r="T51" s="129"/>
      <c r="U51" s="134"/>
      <c r="V51" s="129"/>
      <c r="W51" s="137"/>
      <c r="X51" s="152"/>
      <c r="Y51" s="137"/>
      <c r="Z51" s="152"/>
      <c r="AA51" s="154"/>
      <c r="AB51" s="152"/>
      <c r="AC51" s="153"/>
      <c r="AD51" s="34"/>
      <c r="AF51" s="137"/>
    </row>
    <row r="52" spans="1:36" s="21" customFormat="1" ht="13.5" customHeight="1">
      <c r="A52" s="147">
        <v>36</v>
      </c>
      <c r="B52" s="121" t="s">
        <v>76</v>
      </c>
      <c r="C52" s="148"/>
      <c r="D52" s="149">
        <v>4146.99</v>
      </c>
      <c r="E52" s="150">
        <f t="shared" si="4"/>
        <v>36</v>
      </c>
      <c r="F52" s="125"/>
      <c r="G52" s="126">
        <v>338467</v>
      </c>
      <c r="H52" s="127">
        <v>44</v>
      </c>
      <c r="I52" s="126">
        <v>703852</v>
      </c>
      <c r="J52" s="127">
        <v>44</v>
      </c>
      <c r="K52" s="128">
        <f t="shared" si="0"/>
        <v>169.72599403422726</v>
      </c>
      <c r="L52" s="129">
        <f t="shared" si="1"/>
        <v>36</v>
      </c>
      <c r="M52" s="130">
        <v>5.9</v>
      </c>
      <c r="N52" s="124">
        <v>30</v>
      </c>
      <c r="O52" s="131">
        <v>15.7</v>
      </c>
      <c r="P52" s="124">
        <v>9</v>
      </c>
      <c r="Q52" s="132">
        <v>344033</v>
      </c>
      <c r="R52" s="124">
        <v>46</v>
      </c>
      <c r="S52" s="134">
        <v>37028</v>
      </c>
      <c r="T52" s="129">
        <v>44</v>
      </c>
      <c r="U52" s="134">
        <v>304530</v>
      </c>
      <c r="V52" s="129">
        <v>44</v>
      </c>
      <c r="W52" s="137">
        <v>25119</v>
      </c>
      <c r="X52" s="152">
        <v>34</v>
      </c>
      <c r="Y52" s="137">
        <v>14059</v>
      </c>
      <c r="Z52" s="152">
        <f t="shared" si="2"/>
        <v>34</v>
      </c>
      <c r="AA52" s="140">
        <v>27800</v>
      </c>
      <c r="AB52" s="152">
        <f t="shared" si="3"/>
        <v>41</v>
      </c>
      <c r="AC52" s="153">
        <v>36</v>
      </c>
      <c r="AD52" s="34"/>
      <c r="AF52" s="137"/>
    </row>
    <row r="53" spans="1:36" s="21" customFormat="1" ht="13.5" customHeight="1">
      <c r="A53" s="147">
        <v>37</v>
      </c>
      <c r="B53" s="121" t="s">
        <v>77</v>
      </c>
      <c r="C53" s="148" t="s">
        <v>44</v>
      </c>
      <c r="D53" s="149">
        <v>1876.91</v>
      </c>
      <c r="E53" s="150">
        <f t="shared" si="4"/>
        <v>47</v>
      </c>
      <c r="F53" s="125"/>
      <c r="G53" s="126">
        <v>447775</v>
      </c>
      <c r="H53" s="127">
        <v>36</v>
      </c>
      <c r="I53" s="126">
        <v>934060</v>
      </c>
      <c r="J53" s="127">
        <v>38</v>
      </c>
      <c r="K53" s="128">
        <f t="shared" si="0"/>
        <v>497.65838532481575</v>
      </c>
      <c r="L53" s="129">
        <f t="shared" si="1"/>
        <v>11</v>
      </c>
      <c r="M53" s="130">
        <v>6.3</v>
      </c>
      <c r="N53" s="124">
        <v>19</v>
      </c>
      <c r="O53" s="131">
        <v>14.7</v>
      </c>
      <c r="P53" s="124">
        <v>19</v>
      </c>
      <c r="Q53" s="132">
        <v>477620</v>
      </c>
      <c r="R53" s="124">
        <v>39</v>
      </c>
      <c r="S53" s="134">
        <v>48460</v>
      </c>
      <c r="T53" s="129">
        <v>39</v>
      </c>
      <c r="U53" s="134">
        <v>431667</v>
      </c>
      <c r="V53" s="129">
        <v>38</v>
      </c>
      <c r="W53" s="137">
        <v>29222</v>
      </c>
      <c r="X53" s="152">
        <v>28</v>
      </c>
      <c r="Y53" s="137">
        <v>15942</v>
      </c>
      <c r="Z53" s="152">
        <f t="shared" si="2"/>
        <v>30</v>
      </c>
      <c r="AA53" s="140">
        <v>29000</v>
      </c>
      <c r="AB53" s="152">
        <f t="shared" si="3"/>
        <v>40</v>
      </c>
      <c r="AC53" s="153">
        <v>37</v>
      </c>
      <c r="AD53" s="34"/>
      <c r="AF53" s="137"/>
    </row>
    <row r="54" spans="1:36" s="21" customFormat="1" ht="13.5" customHeight="1">
      <c r="A54" s="147">
        <v>38</v>
      </c>
      <c r="B54" s="121" t="s">
        <v>78</v>
      </c>
      <c r="C54" s="148"/>
      <c r="D54" s="149">
        <v>5675.98</v>
      </c>
      <c r="E54" s="150">
        <f t="shared" si="4"/>
        <v>26</v>
      </c>
      <c r="F54" s="151"/>
      <c r="G54" s="126">
        <v>656678</v>
      </c>
      <c r="H54" s="127">
        <v>27</v>
      </c>
      <c r="I54" s="126">
        <v>1306486</v>
      </c>
      <c r="J54" s="127">
        <v>28</v>
      </c>
      <c r="K54" s="128">
        <f t="shared" si="0"/>
        <v>230.17804854844451</v>
      </c>
      <c r="L54" s="129">
        <f t="shared" si="1"/>
        <v>27</v>
      </c>
      <c r="M54" s="130">
        <v>5.9</v>
      </c>
      <c r="N54" s="124">
        <v>33</v>
      </c>
      <c r="O54" s="131">
        <v>15.5</v>
      </c>
      <c r="P54" s="124">
        <v>10</v>
      </c>
      <c r="Q54" s="132">
        <v>654362</v>
      </c>
      <c r="R54" s="124">
        <v>28</v>
      </c>
      <c r="S54" s="134">
        <v>64791</v>
      </c>
      <c r="T54" s="129">
        <v>26</v>
      </c>
      <c r="U54" s="134">
        <v>562714</v>
      </c>
      <c r="V54" s="129">
        <v>28</v>
      </c>
      <c r="W54" s="137">
        <v>34994</v>
      </c>
      <c r="X54" s="152">
        <v>24</v>
      </c>
      <c r="Y54" s="137">
        <v>20639</v>
      </c>
      <c r="Z54" s="152">
        <f t="shared" si="2"/>
        <v>22</v>
      </c>
      <c r="AA54" s="140">
        <v>45300</v>
      </c>
      <c r="AB54" s="152">
        <f t="shared" si="3"/>
        <v>31</v>
      </c>
      <c r="AC54" s="153">
        <v>38</v>
      </c>
      <c r="AD54" s="34"/>
      <c r="AF54" s="137"/>
    </row>
    <row r="55" spans="1:36" s="21" customFormat="1" ht="13.5" customHeight="1">
      <c r="A55" s="147">
        <v>39</v>
      </c>
      <c r="B55" s="121" t="s">
        <v>79</v>
      </c>
      <c r="C55" s="148"/>
      <c r="D55" s="149">
        <v>7102.91</v>
      </c>
      <c r="E55" s="150">
        <f t="shared" si="4"/>
        <v>18</v>
      </c>
      <c r="F55" s="151"/>
      <c r="G55" s="126">
        <v>350142</v>
      </c>
      <c r="H55" s="127">
        <v>42</v>
      </c>
      <c r="I55" s="126">
        <v>675705</v>
      </c>
      <c r="J55" s="127">
        <v>45</v>
      </c>
      <c r="K55" s="128">
        <f t="shared" si="0"/>
        <v>95.130728110028144</v>
      </c>
      <c r="L55" s="129">
        <f t="shared" si="1"/>
        <v>44</v>
      </c>
      <c r="M55" s="130">
        <v>5.5</v>
      </c>
      <c r="N55" s="124">
        <v>40</v>
      </c>
      <c r="O55" s="131">
        <v>17.100000000000001</v>
      </c>
      <c r="P55" s="124">
        <v>2</v>
      </c>
      <c r="Q55" s="132">
        <v>344704</v>
      </c>
      <c r="R55" s="124">
        <v>45</v>
      </c>
      <c r="S55" s="134">
        <v>35098</v>
      </c>
      <c r="T55" s="129">
        <v>45</v>
      </c>
      <c r="U55" s="134">
        <v>275477</v>
      </c>
      <c r="V55" s="129">
        <v>46</v>
      </c>
      <c r="W55" s="137">
        <v>19924</v>
      </c>
      <c r="X55" s="152">
        <v>41</v>
      </c>
      <c r="Y55" s="137">
        <v>12173</v>
      </c>
      <c r="Z55" s="152">
        <f t="shared" si="2"/>
        <v>39</v>
      </c>
      <c r="AA55" s="140">
        <v>25800</v>
      </c>
      <c r="AB55" s="152">
        <f t="shared" si="3"/>
        <v>42</v>
      </c>
      <c r="AC55" s="153">
        <v>39</v>
      </c>
      <c r="AD55" s="34"/>
      <c r="AF55" s="137"/>
    </row>
    <row r="56" spans="1:36" s="21" customFormat="1" ht="6" customHeight="1">
      <c r="A56" s="147"/>
      <c r="B56" s="121"/>
      <c r="C56" s="148"/>
      <c r="D56" s="149"/>
      <c r="E56" s="124"/>
      <c r="F56" s="125"/>
      <c r="G56" s="126"/>
      <c r="H56" s="127"/>
      <c r="I56" s="126"/>
      <c r="J56" s="127"/>
      <c r="K56" s="128"/>
      <c r="L56" s="129"/>
      <c r="M56" s="130"/>
      <c r="N56" s="124"/>
      <c r="O56" s="131"/>
      <c r="P56" s="124"/>
      <c r="Q56" s="132"/>
      <c r="R56" s="124"/>
      <c r="S56" s="134"/>
      <c r="T56" s="129"/>
      <c r="U56" s="134"/>
      <c r="V56" s="129"/>
      <c r="W56" s="137"/>
      <c r="X56" s="152"/>
      <c r="Y56" s="137"/>
      <c r="Z56" s="152"/>
      <c r="AA56" s="154"/>
      <c r="AB56" s="152"/>
      <c r="AC56" s="153"/>
      <c r="AD56" s="34"/>
      <c r="AF56" s="137"/>
    </row>
    <row r="57" spans="1:36" s="21" customFormat="1" ht="13.5" customHeight="1">
      <c r="A57" s="147">
        <v>40</v>
      </c>
      <c r="B57" s="121" t="s">
        <v>80</v>
      </c>
      <c r="C57" s="148" t="s">
        <v>44</v>
      </c>
      <c r="D57" s="149">
        <v>4987.6400000000003</v>
      </c>
      <c r="E57" s="150">
        <f t="shared" si="4"/>
        <v>29</v>
      </c>
      <c r="F57" s="125"/>
      <c r="G57" s="126">
        <v>2519442</v>
      </c>
      <c r="H57" s="127">
        <v>9</v>
      </c>
      <c r="I57" s="126">
        <v>5116046</v>
      </c>
      <c r="J57" s="127">
        <v>9</v>
      </c>
      <c r="K57" s="128">
        <f t="shared" si="0"/>
        <v>1025.744841247564</v>
      </c>
      <c r="L57" s="129">
        <f t="shared" si="1"/>
        <v>7</v>
      </c>
      <c r="M57" s="130">
        <v>7.2</v>
      </c>
      <c r="N57" s="124">
        <v>2</v>
      </c>
      <c r="O57" s="131">
        <v>12.2</v>
      </c>
      <c r="P57" s="124">
        <v>40</v>
      </c>
      <c r="Q57" s="132">
        <v>2546552</v>
      </c>
      <c r="R57" s="124">
        <v>9</v>
      </c>
      <c r="S57" s="134">
        <v>240203</v>
      </c>
      <c r="T57" s="129">
        <v>6</v>
      </c>
      <c r="U57" s="134">
        <v>2309989</v>
      </c>
      <c r="V57" s="129">
        <v>6</v>
      </c>
      <c r="W57" s="137">
        <v>41351</v>
      </c>
      <c r="X57" s="152">
        <v>19</v>
      </c>
      <c r="Y57" s="137">
        <v>27187</v>
      </c>
      <c r="Z57" s="152">
        <f t="shared" si="2"/>
        <v>17</v>
      </c>
      <c r="AA57" s="140">
        <v>78900</v>
      </c>
      <c r="AB57" s="152">
        <f t="shared" si="3"/>
        <v>15</v>
      </c>
      <c r="AC57" s="153">
        <v>40</v>
      </c>
      <c r="AD57" s="34"/>
      <c r="AF57" s="137"/>
    </row>
    <row r="58" spans="1:36" s="176" customFormat="1" ht="13.5" customHeight="1">
      <c r="A58" s="157">
        <v>41</v>
      </c>
      <c r="B58" s="158" t="s">
        <v>81</v>
      </c>
      <c r="C58" s="159"/>
      <c r="D58" s="160">
        <v>2440.67</v>
      </c>
      <c r="E58" s="161">
        <f t="shared" si="4"/>
        <v>42</v>
      </c>
      <c r="F58" s="162"/>
      <c r="G58" s="163">
        <v>343375</v>
      </c>
      <c r="H58" s="164">
        <v>43</v>
      </c>
      <c r="I58" s="163">
        <v>800787</v>
      </c>
      <c r="J58" s="164">
        <v>42</v>
      </c>
      <c r="K58" s="165">
        <f t="shared" si="0"/>
        <v>328.10130005285436</v>
      </c>
      <c r="L58" s="166">
        <f t="shared" si="1"/>
        <v>16</v>
      </c>
      <c r="M58" s="167">
        <v>7</v>
      </c>
      <c r="N58" s="168">
        <v>5</v>
      </c>
      <c r="O58" s="169">
        <v>14.1</v>
      </c>
      <c r="P58" s="168">
        <v>26</v>
      </c>
      <c r="Q58" s="170">
        <v>417178</v>
      </c>
      <c r="R58" s="168">
        <v>42</v>
      </c>
      <c r="S58" s="171">
        <v>37809</v>
      </c>
      <c r="T58" s="166">
        <v>43</v>
      </c>
      <c r="U58" s="171">
        <v>360756</v>
      </c>
      <c r="V58" s="166">
        <v>43</v>
      </c>
      <c r="W58" s="172">
        <v>18645</v>
      </c>
      <c r="X58" s="173">
        <v>42</v>
      </c>
      <c r="Y58" s="172">
        <v>13293</v>
      </c>
      <c r="Z58" s="173">
        <f t="shared" si="2"/>
        <v>38</v>
      </c>
      <c r="AA58" s="174">
        <v>50200</v>
      </c>
      <c r="AB58" s="173">
        <f t="shared" si="3"/>
        <v>29</v>
      </c>
      <c r="AC58" s="175">
        <v>41</v>
      </c>
      <c r="AD58" s="34"/>
      <c r="AE58" s="21"/>
      <c r="AF58" s="172"/>
      <c r="AG58" s="21"/>
      <c r="AH58" s="21"/>
      <c r="AI58" s="21"/>
      <c r="AJ58" s="21"/>
    </row>
    <row r="59" spans="1:36" s="21" customFormat="1" ht="13.5" customHeight="1">
      <c r="A59" s="147">
        <v>42</v>
      </c>
      <c r="B59" s="121" t="s">
        <v>82</v>
      </c>
      <c r="C59" s="148"/>
      <c r="D59" s="149">
        <v>4130.99</v>
      </c>
      <c r="E59" s="150">
        <f t="shared" si="4"/>
        <v>37</v>
      </c>
      <c r="F59" s="125"/>
      <c r="G59" s="126">
        <v>632920</v>
      </c>
      <c r="H59" s="127">
        <v>28</v>
      </c>
      <c r="I59" s="126">
        <v>1283128</v>
      </c>
      <c r="J59" s="127">
        <v>30</v>
      </c>
      <c r="K59" s="128">
        <f t="shared" si="0"/>
        <v>310.61028954318459</v>
      </c>
      <c r="L59" s="129">
        <f t="shared" si="1"/>
        <v>19</v>
      </c>
      <c r="M59" s="130">
        <v>6.6</v>
      </c>
      <c r="N59" s="124">
        <v>15</v>
      </c>
      <c r="O59" s="131">
        <v>15.2</v>
      </c>
      <c r="P59" s="124">
        <v>14</v>
      </c>
      <c r="Q59" s="132">
        <v>648138</v>
      </c>
      <c r="R59" s="124">
        <v>29</v>
      </c>
      <c r="S59" s="134">
        <v>62219</v>
      </c>
      <c r="T59" s="129">
        <v>27</v>
      </c>
      <c r="U59" s="134">
        <v>525985</v>
      </c>
      <c r="V59" s="129">
        <v>30</v>
      </c>
      <c r="W59" s="137">
        <v>28282</v>
      </c>
      <c r="X59" s="152">
        <v>29</v>
      </c>
      <c r="Y59" s="137">
        <v>17329</v>
      </c>
      <c r="Z59" s="152">
        <f t="shared" si="2"/>
        <v>28</v>
      </c>
      <c r="AA59" s="140">
        <v>45700</v>
      </c>
      <c r="AB59" s="152">
        <f t="shared" si="3"/>
        <v>30</v>
      </c>
      <c r="AC59" s="153">
        <v>42</v>
      </c>
      <c r="AD59" s="34"/>
      <c r="AF59" s="137"/>
    </row>
    <row r="60" spans="1:36" s="21" customFormat="1" ht="13.5" customHeight="1">
      <c r="A60" s="147">
        <v>43</v>
      </c>
      <c r="B60" s="121" t="s">
        <v>83</v>
      </c>
      <c r="C60" s="148" t="s">
        <v>44</v>
      </c>
      <c r="D60" s="149">
        <v>7409.18</v>
      </c>
      <c r="E60" s="150">
        <f t="shared" si="4"/>
        <v>15</v>
      </c>
      <c r="F60" s="125"/>
      <c r="G60" s="126">
        <v>803966</v>
      </c>
      <c r="H60" s="127">
        <v>23</v>
      </c>
      <c r="I60" s="126">
        <v>1718327</v>
      </c>
      <c r="J60" s="127">
        <v>23</v>
      </c>
      <c r="K60" s="128">
        <f t="shared" si="0"/>
        <v>231.91864686780451</v>
      </c>
      <c r="L60" s="129">
        <f t="shared" si="1"/>
        <v>26</v>
      </c>
      <c r="M60" s="130">
        <v>7</v>
      </c>
      <c r="N60" s="124">
        <v>6</v>
      </c>
      <c r="O60" s="131">
        <v>14.4</v>
      </c>
      <c r="P60" s="124">
        <v>21</v>
      </c>
      <c r="Q60" s="132">
        <v>874582</v>
      </c>
      <c r="R60" s="124">
        <v>23</v>
      </c>
      <c r="S60" s="134">
        <v>80136</v>
      </c>
      <c r="T60" s="129">
        <v>22</v>
      </c>
      <c r="U60" s="134">
        <v>716508</v>
      </c>
      <c r="V60" s="129">
        <v>23</v>
      </c>
      <c r="W60" s="137">
        <v>47879</v>
      </c>
      <c r="X60" s="152">
        <v>13</v>
      </c>
      <c r="Y60" s="137">
        <v>32529</v>
      </c>
      <c r="Z60" s="152">
        <f t="shared" si="2"/>
        <v>8</v>
      </c>
      <c r="AA60" s="140">
        <v>105900</v>
      </c>
      <c r="AB60" s="152">
        <f t="shared" si="3"/>
        <v>13</v>
      </c>
      <c r="AC60" s="153">
        <v>43</v>
      </c>
      <c r="AD60" s="34"/>
      <c r="AF60" s="137"/>
    </row>
    <row r="61" spans="1:36" s="21" customFormat="1" ht="13.5" customHeight="1">
      <c r="A61" s="147">
        <v>44</v>
      </c>
      <c r="B61" s="121" t="s">
        <v>84</v>
      </c>
      <c r="C61" s="148" t="s">
        <v>44</v>
      </c>
      <c r="D61" s="149">
        <v>6340.7</v>
      </c>
      <c r="E61" s="150">
        <f t="shared" si="4"/>
        <v>22</v>
      </c>
      <c r="F61" s="125"/>
      <c r="G61" s="126">
        <v>546685</v>
      </c>
      <c r="H61" s="127">
        <v>32</v>
      </c>
      <c r="I61" s="126">
        <v>1106831</v>
      </c>
      <c r="J61" s="127">
        <v>34</v>
      </c>
      <c r="K61" s="128">
        <f t="shared" si="0"/>
        <v>174.55974892362042</v>
      </c>
      <c r="L61" s="129">
        <f t="shared" si="1"/>
        <v>33</v>
      </c>
      <c r="M61" s="130">
        <v>6.2</v>
      </c>
      <c r="N61" s="124">
        <v>21</v>
      </c>
      <c r="O61" s="131">
        <v>14.9</v>
      </c>
      <c r="P61" s="124">
        <v>18</v>
      </c>
      <c r="Q61" s="132">
        <v>550479</v>
      </c>
      <c r="R61" s="124">
        <v>35</v>
      </c>
      <c r="S61" s="134">
        <v>54561</v>
      </c>
      <c r="T61" s="129">
        <v>33</v>
      </c>
      <c r="U61" s="134">
        <v>475034</v>
      </c>
      <c r="V61" s="129">
        <v>34</v>
      </c>
      <c r="W61" s="137">
        <v>31954</v>
      </c>
      <c r="X61" s="152">
        <v>26</v>
      </c>
      <c r="Y61" s="137">
        <v>18099</v>
      </c>
      <c r="Z61" s="152">
        <f t="shared" si="2"/>
        <v>26</v>
      </c>
      <c r="AA61" s="140">
        <v>54200</v>
      </c>
      <c r="AB61" s="152">
        <f t="shared" si="3"/>
        <v>26</v>
      </c>
      <c r="AC61" s="153">
        <v>44</v>
      </c>
      <c r="AD61" s="34"/>
      <c r="AF61" s="137"/>
    </row>
    <row r="62" spans="1:36" s="21" customFormat="1" ht="13.5" customHeight="1">
      <c r="A62" s="147">
        <v>45</v>
      </c>
      <c r="B62" s="121" t="s">
        <v>85</v>
      </c>
      <c r="C62" s="148" t="s">
        <v>44</v>
      </c>
      <c r="D62" s="149">
        <v>7734.24</v>
      </c>
      <c r="E62" s="150">
        <f t="shared" si="4"/>
        <v>14</v>
      </c>
      <c r="F62" s="125"/>
      <c r="G62" s="126">
        <v>532172</v>
      </c>
      <c r="H62" s="127">
        <v>34</v>
      </c>
      <c r="I62" s="126">
        <v>1052338</v>
      </c>
      <c r="J62" s="127">
        <v>35</v>
      </c>
      <c r="K62" s="128">
        <f t="shared" si="0"/>
        <v>136.06223753077225</v>
      </c>
      <c r="L62" s="129">
        <f t="shared" si="1"/>
        <v>39</v>
      </c>
      <c r="M62" s="130">
        <v>6.8</v>
      </c>
      <c r="N62" s="124">
        <v>8</v>
      </c>
      <c r="O62" s="131">
        <v>15.4</v>
      </c>
      <c r="P62" s="124">
        <v>12</v>
      </c>
      <c r="Q62" s="132">
        <v>533427</v>
      </c>
      <c r="R62" s="124">
        <v>37</v>
      </c>
      <c r="S62" s="134">
        <v>51725</v>
      </c>
      <c r="T62" s="129">
        <v>35</v>
      </c>
      <c r="U62" s="134">
        <v>446103</v>
      </c>
      <c r="V62" s="129">
        <v>36</v>
      </c>
      <c r="W62" s="137">
        <v>30940</v>
      </c>
      <c r="X62" s="152">
        <v>27</v>
      </c>
      <c r="Y62" s="137">
        <v>20304</v>
      </c>
      <c r="Z62" s="152">
        <f t="shared" si="2"/>
        <v>23</v>
      </c>
      <c r="AA62" s="140">
        <v>64400</v>
      </c>
      <c r="AB62" s="152">
        <f t="shared" si="3"/>
        <v>20</v>
      </c>
      <c r="AC62" s="153">
        <v>45</v>
      </c>
      <c r="AD62" s="34"/>
      <c r="AF62" s="137"/>
    </row>
    <row r="63" spans="1:36" s="21" customFormat="1" ht="13.5" customHeight="1">
      <c r="A63" s="147">
        <v>46</v>
      </c>
      <c r="B63" s="121" t="s">
        <v>86</v>
      </c>
      <c r="C63" s="148" t="s">
        <v>44</v>
      </c>
      <c r="D63" s="149">
        <v>9186.33</v>
      </c>
      <c r="E63" s="150">
        <f t="shared" si="4"/>
        <v>10</v>
      </c>
      <c r="F63" s="125"/>
      <c r="G63" s="126">
        <v>812740</v>
      </c>
      <c r="H63" s="127">
        <v>22</v>
      </c>
      <c r="I63" s="126">
        <v>1562662</v>
      </c>
      <c r="J63" s="127">
        <v>24</v>
      </c>
      <c r="K63" s="128">
        <f t="shared" si="0"/>
        <v>170.10732251073063</v>
      </c>
      <c r="L63" s="129">
        <f t="shared" si="1"/>
        <v>35</v>
      </c>
      <c r="M63" s="130">
        <v>6.8</v>
      </c>
      <c r="N63" s="124">
        <v>9</v>
      </c>
      <c r="O63" s="131">
        <v>15.4</v>
      </c>
      <c r="P63" s="124">
        <v>11</v>
      </c>
      <c r="Q63" s="132">
        <v>768983</v>
      </c>
      <c r="R63" s="124">
        <v>24</v>
      </c>
      <c r="S63" s="134">
        <v>76354</v>
      </c>
      <c r="T63" s="129">
        <v>24</v>
      </c>
      <c r="U63" s="134">
        <v>659951</v>
      </c>
      <c r="V63" s="129">
        <v>24</v>
      </c>
      <c r="W63" s="137">
        <v>48360</v>
      </c>
      <c r="X63" s="152">
        <v>12</v>
      </c>
      <c r="Y63" s="137">
        <v>28199</v>
      </c>
      <c r="Z63" s="152">
        <f t="shared" si="2"/>
        <v>12</v>
      </c>
      <c r="AA63" s="140">
        <v>111800</v>
      </c>
      <c r="AB63" s="152">
        <f t="shared" si="3"/>
        <v>12</v>
      </c>
      <c r="AC63" s="153">
        <v>46</v>
      </c>
      <c r="AD63" s="34"/>
      <c r="AF63" s="137"/>
    </row>
    <row r="64" spans="1:36" s="21" customFormat="1" ht="13.5" customHeight="1" thickBot="1">
      <c r="A64" s="177">
        <v>47</v>
      </c>
      <c r="B64" s="178" t="s">
        <v>87</v>
      </c>
      <c r="C64" s="179"/>
      <c r="D64" s="180">
        <v>2282.15</v>
      </c>
      <c r="E64" s="150">
        <f t="shared" si="4"/>
        <v>44</v>
      </c>
      <c r="F64" s="125"/>
      <c r="G64" s="181">
        <v>693790</v>
      </c>
      <c r="H64" s="127">
        <v>25</v>
      </c>
      <c r="I64" s="126">
        <v>1468318</v>
      </c>
      <c r="J64" s="127">
        <v>25</v>
      </c>
      <c r="K64" s="128">
        <f t="shared" si="0"/>
        <v>643.39241504721417</v>
      </c>
      <c r="L64" s="129">
        <f t="shared" si="1"/>
        <v>8</v>
      </c>
      <c r="M64" s="182">
        <v>9.4</v>
      </c>
      <c r="N64" s="183">
        <v>1</v>
      </c>
      <c r="O64" s="184">
        <v>10.4</v>
      </c>
      <c r="P64" s="183">
        <v>46</v>
      </c>
      <c r="Q64" s="185">
        <v>730954</v>
      </c>
      <c r="R64" s="183">
        <v>26</v>
      </c>
      <c r="S64" s="186">
        <v>73423</v>
      </c>
      <c r="T64" s="129">
        <v>25</v>
      </c>
      <c r="U64" s="186">
        <v>584191</v>
      </c>
      <c r="V64" s="129">
        <v>26</v>
      </c>
      <c r="W64" s="187">
        <v>14747</v>
      </c>
      <c r="X64" s="152">
        <v>46</v>
      </c>
      <c r="Y64" s="187">
        <v>10674</v>
      </c>
      <c r="Z64" s="152">
        <f t="shared" si="2"/>
        <v>41</v>
      </c>
      <c r="AA64" s="140">
        <v>36300</v>
      </c>
      <c r="AB64" s="152">
        <f t="shared" si="3"/>
        <v>35</v>
      </c>
      <c r="AC64" s="188">
        <v>47</v>
      </c>
      <c r="AD64" s="34"/>
      <c r="AF64" s="187"/>
    </row>
    <row r="65" spans="1:30" s="21" customFormat="1">
      <c r="A65" s="189" t="s">
        <v>88</v>
      </c>
      <c r="B65" s="190"/>
      <c r="C65" s="191"/>
      <c r="D65" s="189"/>
      <c r="E65" s="192"/>
      <c r="F65" s="193"/>
      <c r="G65" s="193"/>
      <c r="H65" s="192"/>
      <c r="I65" s="193"/>
      <c r="J65" s="192"/>
      <c r="K65" s="194"/>
      <c r="L65" s="195"/>
      <c r="M65" s="194"/>
      <c r="N65" s="192"/>
      <c r="O65" s="193"/>
      <c r="P65" s="192"/>
      <c r="S65" s="196" t="s">
        <v>89</v>
      </c>
      <c r="T65" s="197"/>
      <c r="U65" s="198"/>
      <c r="V65" s="197"/>
      <c r="W65" s="199"/>
      <c r="X65" s="200"/>
      <c r="Y65" s="199"/>
      <c r="Z65" s="200"/>
      <c r="AA65" s="199"/>
      <c r="AB65" s="200"/>
      <c r="AC65" s="201"/>
      <c r="AD65" s="202"/>
    </row>
    <row r="66" spans="1:30" s="21" customFormat="1">
      <c r="A66" s="203" t="s">
        <v>90</v>
      </c>
      <c r="B66" s="196"/>
      <c r="C66" s="204"/>
      <c r="D66" s="203"/>
      <c r="E66" s="19"/>
      <c r="F66" s="106"/>
      <c r="G66" s="106"/>
      <c r="H66" s="19"/>
      <c r="I66" s="106"/>
      <c r="J66" s="19"/>
      <c r="K66" s="205"/>
      <c r="L66" s="206"/>
      <c r="M66" s="205"/>
      <c r="N66" s="19"/>
      <c r="O66" s="106"/>
      <c r="P66" s="19"/>
      <c r="S66" s="207" t="s">
        <v>91</v>
      </c>
      <c r="T66" s="46"/>
      <c r="U66" s="208"/>
      <c r="V66" s="46"/>
      <c r="W66" s="209"/>
      <c r="X66" s="152"/>
      <c r="Y66" s="209"/>
      <c r="Z66" s="138"/>
      <c r="AA66" s="137"/>
      <c r="AB66" s="138"/>
      <c r="AC66" s="202"/>
      <c r="AD66" s="202"/>
    </row>
    <row r="67" spans="1:30" s="21" customFormat="1" ht="11.25" customHeight="1">
      <c r="A67" s="210" t="s">
        <v>92</v>
      </c>
      <c r="B67" s="14"/>
      <c r="C67" s="211"/>
      <c r="D67" s="16"/>
      <c r="E67" s="17"/>
      <c r="F67" s="16"/>
      <c r="G67" s="16"/>
      <c r="H67" s="17"/>
      <c r="I67" s="16"/>
      <c r="J67" s="18"/>
      <c r="K67" s="1"/>
      <c r="L67" s="7"/>
      <c r="M67" s="1"/>
      <c r="N67" s="18"/>
      <c r="O67" s="13"/>
      <c r="P67" s="18"/>
      <c r="S67" s="196" t="s">
        <v>93</v>
      </c>
      <c r="T67" s="46"/>
      <c r="U67" s="208"/>
      <c r="V67" s="46"/>
      <c r="W67" s="209"/>
      <c r="X67" s="152"/>
      <c r="Y67" s="209"/>
      <c r="Z67" s="152"/>
      <c r="AA67" s="209"/>
      <c r="AB67" s="152"/>
      <c r="AC67" s="202"/>
      <c r="AD67" s="202"/>
    </row>
    <row r="68" spans="1:30" s="21" customFormat="1" ht="11.25" customHeight="1">
      <c r="A68" s="212" t="s">
        <v>94</v>
      </c>
      <c r="B68" s="14"/>
      <c r="C68" s="211"/>
      <c r="D68" s="16"/>
      <c r="E68" s="17"/>
      <c r="F68" s="16"/>
      <c r="G68" s="16"/>
      <c r="H68" s="17"/>
      <c r="I68" s="16"/>
      <c r="J68" s="18"/>
      <c r="K68" s="1"/>
      <c r="L68" s="7"/>
      <c r="M68" s="1"/>
      <c r="N68" s="18"/>
      <c r="O68" s="13"/>
      <c r="P68" s="18"/>
      <c r="S68" s="207" t="s">
        <v>95</v>
      </c>
      <c r="T68" s="46"/>
      <c r="U68" s="208"/>
      <c r="V68" s="46"/>
      <c r="W68" s="209"/>
      <c r="X68" s="152"/>
      <c r="Y68" s="209"/>
      <c r="Z68" s="152"/>
      <c r="AA68" s="209"/>
      <c r="AB68" s="152"/>
      <c r="AC68" s="202"/>
      <c r="AD68" s="202"/>
    </row>
    <row r="69" spans="1:30" s="21" customFormat="1" ht="11.25" customHeight="1">
      <c r="A69" s="213" t="s">
        <v>96</v>
      </c>
      <c r="B69" s="14"/>
      <c r="C69" s="212"/>
      <c r="D69" s="213"/>
      <c r="E69" s="214"/>
      <c r="F69" s="213"/>
      <c r="G69" s="213"/>
      <c r="H69" s="214"/>
      <c r="I69" s="13"/>
      <c r="J69" s="18"/>
      <c r="K69" s="1"/>
      <c r="L69" s="7"/>
      <c r="M69" s="1"/>
      <c r="N69" s="18"/>
      <c r="O69" s="13"/>
      <c r="P69" s="18"/>
      <c r="S69" s="207" t="s">
        <v>97</v>
      </c>
      <c r="T69" s="46"/>
      <c r="V69" s="46"/>
      <c r="W69" s="209"/>
      <c r="X69" s="152"/>
      <c r="Y69" s="209"/>
      <c r="Z69" s="152"/>
      <c r="AA69" s="209"/>
      <c r="AB69" s="152"/>
      <c r="AC69" s="202"/>
      <c r="AD69" s="202"/>
    </row>
    <row r="70" spans="1:30" s="21" customFormat="1" ht="11.25" customHeight="1">
      <c r="A70" s="196" t="s">
        <v>98</v>
      </c>
      <c r="B70" s="14"/>
      <c r="C70" s="211"/>
      <c r="D70" s="16"/>
      <c r="E70" s="17"/>
      <c r="F70" s="16"/>
      <c r="G70" s="16"/>
      <c r="H70" s="17"/>
      <c r="I70" s="16"/>
      <c r="J70" s="18"/>
      <c r="K70" s="1"/>
      <c r="L70" s="7"/>
      <c r="M70" s="1"/>
      <c r="N70" s="18"/>
      <c r="O70" s="13"/>
      <c r="P70" s="18"/>
      <c r="S70" s="196" t="s">
        <v>99</v>
      </c>
      <c r="T70" s="136"/>
      <c r="U70" s="215"/>
      <c r="V70" s="136"/>
      <c r="W70" s="216"/>
      <c r="X70" s="217"/>
      <c r="Y70" s="216"/>
      <c r="Z70" s="152"/>
      <c r="AA70" s="209"/>
      <c r="AB70" s="152"/>
      <c r="AC70" s="202"/>
      <c r="AD70" s="202"/>
    </row>
    <row r="71" spans="1:30" s="21" customFormat="1" ht="11.25" customHeight="1">
      <c r="A71" s="196" t="s">
        <v>100</v>
      </c>
      <c r="C71" s="211"/>
      <c r="D71" s="16"/>
      <c r="E71" s="17"/>
      <c r="F71" s="16"/>
      <c r="G71" s="16"/>
      <c r="H71" s="17"/>
      <c r="I71" s="16"/>
      <c r="J71" s="18"/>
      <c r="K71" s="1"/>
      <c r="L71" s="7"/>
      <c r="M71" s="1"/>
      <c r="N71" s="18"/>
      <c r="O71" s="13"/>
      <c r="P71" s="18"/>
      <c r="S71" s="218" t="s">
        <v>101</v>
      </c>
      <c r="T71" s="136"/>
      <c r="U71" s="215"/>
      <c r="V71" s="136"/>
      <c r="W71" s="216"/>
      <c r="X71" s="217"/>
      <c r="Y71" s="216"/>
      <c r="Z71" s="152"/>
      <c r="AA71" s="209"/>
      <c r="AB71" s="152"/>
      <c r="AC71" s="202"/>
      <c r="AD71" s="202"/>
    </row>
    <row r="72" spans="1:30">
      <c r="A72" s="205"/>
      <c r="B72" s="219"/>
      <c r="C72" s="220"/>
      <c r="S72" s="218" t="s">
        <v>102</v>
      </c>
      <c r="AC72" s="221"/>
      <c r="AD72" s="221"/>
    </row>
    <row r="73" spans="1:30">
      <c r="A73" s="205"/>
      <c r="B73" s="219"/>
      <c r="C73" s="220"/>
      <c r="E73" s="1"/>
      <c r="G73" s="222"/>
      <c r="H73" s="1"/>
      <c r="I73" s="222"/>
      <c r="J73" s="1"/>
      <c r="L73" s="1"/>
      <c r="N73" s="1"/>
      <c r="P73" s="1"/>
      <c r="Q73" s="222"/>
      <c r="R73" s="1"/>
      <c r="S73" s="1"/>
      <c r="T73" s="1"/>
      <c r="U73" s="1"/>
      <c r="V73" s="1"/>
      <c r="W73" s="1"/>
      <c r="X73" s="1"/>
      <c r="Y73" s="1"/>
      <c r="Z73" s="1"/>
      <c r="AA73" s="1"/>
      <c r="AB73" s="217"/>
      <c r="AC73" s="221"/>
      <c r="AD73" s="221"/>
    </row>
    <row r="74" spans="1:30">
      <c r="C74" s="6"/>
      <c r="S74" s="223"/>
      <c r="T74" s="224"/>
      <c r="U74" s="223"/>
      <c r="V74" s="224"/>
      <c r="W74" s="216"/>
      <c r="X74" s="217"/>
      <c r="Y74" s="216"/>
      <c r="Z74" s="217"/>
      <c r="AA74" s="216"/>
      <c r="AB74" s="217"/>
    </row>
    <row r="75" spans="1:30">
      <c r="C75" s="6"/>
      <c r="D75" s="225"/>
      <c r="E75" s="225"/>
      <c r="S75" s="223"/>
      <c r="T75" s="224"/>
      <c r="U75" s="223"/>
      <c r="V75" s="224"/>
      <c r="W75" s="216"/>
      <c r="X75" s="217"/>
      <c r="Y75" s="216"/>
      <c r="Z75" s="217"/>
      <c r="AA75" s="216"/>
      <c r="AB75" s="217"/>
    </row>
    <row r="76" spans="1:30">
      <c r="C76" s="6"/>
      <c r="S76" s="223"/>
      <c r="T76" s="224"/>
      <c r="U76" s="223"/>
      <c r="V76" s="224"/>
      <c r="W76" s="216"/>
      <c r="X76" s="217"/>
      <c r="Y76" s="216"/>
      <c r="Z76" s="217"/>
      <c r="AA76" s="216"/>
      <c r="AB76" s="217"/>
    </row>
    <row r="77" spans="1:30">
      <c r="C77" s="6"/>
      <c r="S77" s="223"/>
      <c r="T77" s="224"/>
      <c r="U77" s="223"/>
      <c r="V77" s="224"/>
      <c r="W77" s="216"/>
      <c r="X77" s="217"/>
      <c r="Y77" s="216"/>
      <c r="Z77" s="217"/>
      <c r="AA77" s="216"/>
      <c r="AB77" s="217"/>
    </row>
    <row r="78" spans="1:30">
      <c r="C78" s="6"/>
      <c r="Z78" s="217"/>
      <c r="AA78" s="216"/>
      <c r="AB78" s="217"/>
    </row>
    <row r="79" spans="1:30">
      <c r="C79" s="6"/>
    </row>
    <row r="80" spans="1:30">
      <c r="C80" s="6"/>
    </row>
  </sheetData>
  <mergeCells count="18">
    <mergeCell ref="AA5:AB5"/>
    <mergeCell ref="F7:G7"/>
    <mergeCell ref="A5:B5"/>
    <mergeCell ref="C5:E5"/>
    <mergeCell ref="F5:H5"/>
    <mergeCell ref="I5:J5"/>
    <mergeCell ref="K5:L5"/>
    <mergeCell ref="U5:V5"/>
    <mergeCell ref="C3:R3"/>
    <mergeCell ref="S3:V3"/>
    <mergeCell ref="W3:AB3"/>
    <mergeCell ref="AC3:AC7"/>
    <mergeCell ref="M4:N6"/>
    <mergeCell ref="O4:P6"/>
    <mergeCell ref="Q4:R6"/>
    <mergeCell ref="S4:T6"/>
    <mergeCell ref="Y4:Z6"/>
    <mergeCell ref="W5:X5"/>
  </mergeCells>
  <phoneticPr fontId="3"/>
  <printOptions horizontalCentered="1" gridLinesSet="0"/>
  <pageMargins left="0.39370078740157483" right="0.39370078740157483" top="0.59055118110236227" bottom="0.39370078740157483" header="0.39370078740157483" footer="0"/>
  <pageSetup paperSize="8" scale="83" pageOrder="overThenDown" orientation="landscape" r:id="rId1"/>
  <headerFooter alignWithMargins="0"/>
  <colBreaks count="1" manualBreakCount="1">
    <brk id="18"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全国1</vt:lpstr>
      <vt:lpstr>全国1!Print_Area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爽花（統計分析課）</dc:creator>
  <cp:lastModifiedBy>橋本　爽花（統計分析課）</cp:lastModifiedBy>
  <dcterms:created xsi:type="dcterms:W3CDTF">2015-06-05T18:19:34Z</dcterms:created>
  <dcterms:modified xsi:type="dcterms:W3CDTF">2025-03-11T04:22:22Z</dcterms:modified>
</cp:coreProperties>
</file>