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県主要業種の推移等'!$A$1:$M$76</definedName>
    <definedName name="_xlnm.Print_Area" localSheetId="4">'5. 四半期生産指数'!$A$1:$K$64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<sst xmlns="http://schemas.openxmlformats.org/spreadsheetml/2006/main" count="1045" uniqueCount="262">
  <si>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</si>
  <si>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</si>
  <si>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</si>
  <si>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</si>
  <si>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</si>
  <si>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</si>
  <si>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</si>
  <si>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</si>
  <si>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</si>
  <si>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</si>
  <si>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</si>
  <si>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</si>
  <si>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</si>
  <si>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</si>
  <si>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</si>
  <si>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</si>
  <si>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</si>
  <si>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</si>
  <si>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</si>
  <si>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</si>
  <si>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</si>
  <si>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</si>
  <si>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</si>
  <si>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</si>
  <si>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</si>
  <si>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</si>
  <si>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</si>
  <si>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</si>
  <si>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</si>
  <si>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</si>
  <si>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</si>
  <si>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</si>
  <si>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</si>
  <si>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</si>
  <si>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</si>
  <si>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</si>
  <si>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</si>
  <si>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</si>
  <si>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</si>
  <si>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</si>
  <si>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</si>
  <si>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</si>
  <si>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</si>
  <si>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</si>
  <si>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</si>
  <si>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</si>
  <si>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</si>
  <si>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</si>
  <si>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</si>
  <si>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</si>
  <si>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</si>
  <si>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</si>
  <si>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</si>
  <si>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</si>
  <si>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</si>
  <si>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</si>
  <si>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</si>
  <si>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</si>
  <si>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</si>
  <si>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</si>
  <si>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</si>
  <si>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</si>
  <si>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</si>
  <si>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</si>
  <si>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</si>
  <si>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</si>
  <si>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</si>
  <si>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</si>
  <si>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</si>
  <si>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</si>
  <si>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</si>
  <si>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</si>
  <si>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</si>
  <si>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</si>
  <si>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</si>
  <si>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</si>
  <si>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</si>
  <si>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</si>
  <si>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</si>
  <si>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</si>
  <si>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</si>
  <si>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</si>
  <si>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</si>
  <si>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</si>
  <si>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</si>
  <si>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</si>
  <si>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</si>
  <si>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</si>
  <si>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</si>
  <si>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</si>
  <si>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</si>
  <si>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</si>
  <si>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</si>
  <si>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</si>
  <si>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</si>
  <si>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</si>
  <si>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</si>
  <si>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</si>
  <si>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</si>
  <si>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</si>
  <si>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</si>
  <si>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</si>
  <si>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</si>
  <si>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</si>
  <si>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</si>
  <si>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</si>
  <si>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</si>
  <si>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</si>
  <si>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</si>
  <si>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</si>
  <si>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原子数</t>
  </si>
  <si>
    <t>季調済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</si>
  <si>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</si>
  <si>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</si>
  <si>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</si>
  <si>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</si>
  <si>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</si>
  <si>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</si>
  <si>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</si>
  <si>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</si>
  <si>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</si>
  <si>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</si>
  <si>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</si>
  <si>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</si>
  <si>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</si>
  <si>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</si>
  <si>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</si>
  <si>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</si>
  <si>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</si>
  <si>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</si>
  <si>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</si>
  <si>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</si>
  <si>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</si>
  <si>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</si>
  <si>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</si>
  <si>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</si>
  <si>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</si>
  <si>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</si>
  <si>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</si>
  <si>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</si>
  <si>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</si>
  <si>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</si>
  <si>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</si>
  <si>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</si>
  <si>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</si>
  <si>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</si>
  <si>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</si>
  <si>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</si>
  <si>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</si>
  <si>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</si>
  <si>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</si>
  <si>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</si>
  <si>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</si>
  <si>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</si>
  <si>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</si>
  <si>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</si>
  <si>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一般機械工業</t>
  </si>
  <si>
    <t xml:space="preserve"> 　　　Ⅳ期　</t>
  </si>
  <si>
    <t xml:space="preserve"> 　27年Ⅰ期　</t>
  </si>
  <si>
    <t>　　　 10～12</t>
  </si>
  <si>
    <t>２７年 １～３</t>
  </si>
  <si>
    <t>佐 　賀 　県 　鉱 　工　 業 　指 　数 　の 　推 　移</t>
  </si>
  <si>
    <t xml:space="preserve">  ３月</t>
  </si>
  <si>
    <t xml:space="preserve">  ４月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</si>
  <si>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</si>
  <si>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</si>
  <si>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</si>
  <si>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</si>
  <si>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</si>
  <si>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</si>
  <si>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</si>
  <si>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</si>
  <si>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</si>
  <si>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</si>
  <si>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</si>
  <si>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</si>
  <si>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</si>
  <si>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</si>
  <si>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</si>
  <si>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</si>
  <si>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</si>
  <si>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>生産</t>
  </si>
  <si>
    <t>出荷</t>
  </si>
  <si>
    <t>在庫</t>
  </si>
  <si>
    <t xml:space="preserve">  ９月</t>
  </si>
  <si>
    <t xml:space="preserve">  １０月</t>
  </si>
  <si>
    <t>鉄鋼業</t>
  </si>
  <si>
    <t>食料品工業</t>
  </si>
  <si>
    <t xml:space="preserve">  １１月</t>
  </si>
  <si>
    <t>　　　 ７～９</t>
  </si>
  <si>
    <t xml:space="preserve">   27年Ⅳ期</t>
  </si>
  <si>
    <t xml:space="preserve">   26年Ⅳ期</t>
  </si>
  <si>
    <t xml:space="preserve"> 　　　７～９</t>
  </si>
  <si>
    <t>27年Ⅲ期</t>
  </si>
  <si>
    <t xml:space="preserve"> 　　　Ⅲ期　</t>
  </si>
  <si>
    <t xml:space="preserve"> 　　　Ⅳ期</t>
  </si>
  <si>
    <t xml:space="preserve"> 　　　Ⅳ期</t>
  </si>
  <si>
    <t>パルプ・紙・紙加工品工業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</si>
  <si>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</si>
  <si>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</si>
  <si>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</si>
  <si>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</si>
  <si>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</si>
  <si>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</si>
  <si>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</si>
  <si>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３月</t>
  </si>
  <si>
    <t>３月</t>
  </si>
  <si>
    <t>２８年 １～３</t>
  </si>
  <si>
    <t>２８年 １～３</t>
  </si>
  <si>
    <t>（平成25年Ⅰ期から平成28年Ⅰ期まで）</t>
  </si>
  <si>
    <t xml:space="preserve"> 　28年Ⅰ期</t>
  </si>
  <si>
    <t>金属製品工業</t>
  </si>
  <si>
    <t>輸送機機械工業</t>
  </si>
  <si>
    <t>３ヶ月連続の低下</t>
  </si>
  <si>
    <t>佐賀県鉱工業指数　　平成２８年４月分</t>
  </si>
  <si>
    <t xml:space="preserve"> 平　 成　 ２８　 年 　４　 月　 の　 動　 向</t>
  </si>
  <si>
    <t>佐賀県総務部統計分析課　調査分析第二担当　（０９５２－２５－７０３７） 　   平成２８年６月２２日</t>
  </si>
  <si>
    <t>　　　  ３月</t>
  </si>
  <si>
    <t>２７年  ２月</t>
  </si>
  <si>
    <t>２７年  ２月</t>
  </si>
  <si>
    <t>　　　  ４月</t>
  </si>
  <si>
    <t>　　　  ４月</t>
  </si>
  <si>
    <t xml:space="preserve">   　　 3月</t>
  </si>
  <si>
    <t xml:space="preserve">   27年 2月</t>
  </si>
  <si>
    <t xml:space="preserve">   　　 4月</t>
  </si>
  <si>
    <t xml:space="preserve">   　　 4月</t>
  </si>
  <si>
    <t>４月</t>
  </si>
  <si>
    <t>４月</t>
  </si>
  <si>
    <t>４月</t>
  </si>
  <si>
    <t xml:space="preserve"> 　８７．２ （ △３．５％ ）</t>
  </si>
  <si>
    <t xml:space="preserve"> 　８８．２ （ 　２．０％ ）</t>
  </si>
  <si>
    <t xml:space="preserve">  生産指数は、８７．２で前月比３．５％減少した。</t>
  </si>
  <si>
    <t>　また、前年同月比では、０．４％増加し、２２業種のうち１２業種が前年同月の指数値を上回った。</t>
  </si>
  <si>
    <t>　生産者製品在庫指数は、８８．２で前月比２．０％増加した。</t>
  </si>
  <si>
    <t xml:space="preserve">  前年同月比は、０．７％増加した。</t>
  </si>
  <si>
    <t>金属製品工業</t>
  </si>
  <si>
    <t>電気機械器具工業</t>
  </si>
  <si>
    <t>家具・装備品工業</t>
  </si>
  <si>
    <t>　業種別では、金属製品工業、非鉄金属工業、電気機械器具工業など９業種が上昇した。</t>
  </si>
  <si>
    <t>　一方、化学工業、一般機械工業、輸送機機械工業など１２業種が低下した。</t>
  </si>
  <si>
    <t>非鉄金属工業</t>
  </si>
  <si>
    <t>３ヶ月ぶりの上昇</t>
  </si>
  <si>
    <t>４ヶ月ぶりの上昇</t>
  </si>
  <si>
    <t>３ヶ月連続の上昇</t>
  </si>
  <si>
    <t>　 ９０．１ （ △０．２％ ）</t>
  </si>
  <si>
    <t>　生産者出荷指数は、９０．１で前月比０．２％減少した。</t>
  </si>
  <si>
    <t xml:space="preserve">  前年同月比では、０．２％減少した。</t>
  </si>
  <si>
    <t xml:space="preserve">  業種別では、２２業種のうち８業種が上昇した。</t>
  </si>
  <si>
    <t>５ヶ月連続の上昇</t>
  </si>
  <si>
    <t>電子部品・デバイス工業</t>
  </si>
  <si>
    <t>P92.7</t>
  </si>
  <si>
    <t>Ｐ116.5</t>
  </si>
  <si>
    <t>P95.9</t>
  </si>
  <si>
    <t>P113.4</t>
  </si>
  <si>
    <t>R96.7</t>
  </si>
  <si>
    <t>R94.5</t>
  </si>
  <si>
    <t>R101.6</t>
  </si>
  <si>
    <t>R106.6</t>
  </si>
  <si>
    <t>R119.3</t>
  </si>
  <si>
    <t>P97.0</t>
  </si>
  <si>
    <t>Ｐ101.0</t>
  </si>
  <si>
    <t>R115.4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</si>
</sst>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7.35"/>
      <color indexed="8"/>
      <name val="ＭＳ 明朝"/>
      <family val="1"/>
    </font>
    <font>
      <sz val="7.3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28" borderId="2" applyNumberFormat="0" applyFont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7" fillId="31" borderId="4" applyNumberFormat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32" fillId="0" borderId="36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vertical="center"/>
      <protection/>
    </xf>
    <xf numFmtId="176" fontId="32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5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5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5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5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2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32" fillId="0" borderId="36" xfId="106" applyNumberFormat="1" applyFont="1" applyFill="1" applyBorder="1" applyAlignment="1">
      <alignment vertical="center"/>
      <protection/>
    </xf>
    <xf numFmtId="194" fontId="32" fillId="0" borderId="37" xfId="106" applyNumberFormat="1" applyFont="1" applyFill="1" applyBorder="1" applyAlignment="1">
      <alignment vertical="center"/>
      <protection/>
    </xf>
    <xf numFmtId="194" fontId="32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 horizontal="left"/>
    </xf>
    <xf numFmtId="0" fontId="36" fillId="0" borderId="0" xfId="106" applyFont="1" applyFill="1" applyAlignment="1">
      <alignment vertical="center"/>
      <protection/>
    </xf>
    <xf numFmtId="177" fontId="37" fillId="0" borderId="0" xfId="106" applyNumberFormat="1" applyFont="1" applyFill="1" applyAlignment="1">
      <alignment horizontal="left" vertical="center"/>
      <protection/>
    </xf>
    <xf numFmtId="177" fontId="37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32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34" fillId="0" borderId="42" xfId="106" applyFont="1" applyFill="1" applyBorder="1" applyAlignment="1" quotePrefix="1">
      <alignment horizontal="left" vertical="center"/>
      <protection/>
    </xf>
    <xf numFmtId="0" fontId="34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34" fillId="0" borderId="0" xfId="106" applyFont="1" applyFill="1" applyBorder="1" applyAlignment="1" quotePrefix="1">
      <alignment horizontal="left" vertical="center"/>
      <protection/>
    </xf>
    <xf numFmtId="0" fontId="34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34" fillId="0" borderId="51" xfId="106" applyFont="1" applyFill="1" applyBorder="1" applyAlignment="1" quotePrefix="1">
      <alignment horizontal="left" vertical="center"/>
      <protection/>
    </xf>
    <xf numFmtId="0" fontId="34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32" fillId="0" borderId="37" xfId="103" applyNumberFormat="1" applyFont="1" applyFill="1" applyBorder="1" applyAlignment="1">
      <alignment horizontal="right" vertical="center"/>
      <protection/>
    </xf>
    <xf numFmtId="176" fontId="32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32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32" fillId="0" borderId="36" xfId="106" applyNumberFormat="1" applyFont="1" applyFill="1" applyBorder="1" applyAlignment="1">
      <alignment horizontal="right" vertical="center"/>
      <protection/>
    </xf>
    <xf numFmtId="176" fontId="32" fillId="0" borderId="38" xfId="105" applyNumberFormat="1" applyFont="1" applyFill="1" applyBorder="1" applyAlignment="1">
      <alignment horizontal="right" vertical="center"/>
      <protection/>
    </xf>
    <xf numFmtId="0" fontId="38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31" fillId="0" borderId="44" xfId="106" applyFont="1" applyFill="1" applyBorder="1" applyAlignment="1">
      <alignment vertical="center"/>
      <protection/>
    </xf>
    <xf numFmtId="49" fontId="31" fillId="0" borderId="0" xfId="106" applyNumberFormat="1" applyFont="1" applyFill="1" applyBorder="1" applyAlignment="1">
      <alignment vertical="center"/>
      <protection/>
    </xf>
    <xf numFmtId="0" fontId="31" fillId="0" borderId="0" xfId="106" applyFont="1" applyFill="1" applyBorder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176" fontId="32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2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6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219" fontId="37" fillId="0" borderId="0" xfId="0" applyNumberFormat="1" applyFont="1" applyFill="1" applyAlignment="1">
      <alignment horizontal="center"/>
    </xf>
    <xf numFmtId="219" fontId="37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3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horizontal="right" vertical="center"/>
      <protection/>
    </xf>
    <xf numFmtId="176" fontId="31" fillId="0" borderId="37" xfId="106" applyNumberFormat="1" applyFont="1" applyFill="1" applyBorder="1" applyAlignment="1">
      <alignment horizontal="right" vertical="center"/>
      <protection/>
    </xf>
    <xf numFmtId="176" fontId="31" fillId="0" borderId="37" xfId="103" applyNumberFormat="1" applyFont="1" applyFill="1" applyBorder="1" applyAlignment="1">
      <alignment horizontal="right" vertical="center"/>
      <protection/>
    </xf>
    <xf numFmtId="176" fontId="31" fillId="0" borderId="3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vertical="center"/>
      <protection/>
    </xf>
    <xf numFmtId="176" fontId="31" fillId="0" borderId="37" xfId="106" applyNumberFormat="1" applyFont="1" applyFill="1" applyBorder="1" applyAlignment="1">
      <alignment vertical="center"/>
      <protection/>
    </xf>
    <xf numFmtId="176" fontId="31" fillId="0" borderId="37" xfId="103" applyNumberFormat="1" applyFont="1" applyFill="1" applyBorder="1" applyAlignment="1">
      <alignment vertical="center"/>
      <protection/>
    </xf>
    <xf numFmtId="176" fontId="31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79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9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93" xfId="106" applyFont="1" applyFill="1" applyBorder="1" applyAlignment="1">
      <alignment horizontal="left" vertical="center"/>
      <protection/>
    </xf>
    <xf numFmtId="0" fontId="37" fillId="35" borderId="93" xfId="106" applyFont="1" applyFill="1" applyBorder="1" applyAlignment="1">
      <alignment horizontal="right" vertical="center"/>
      <protection/>
    </xf>
    <xf numFmtId="219" fontId="37" fillId="0" borderId="93" xfId="0" applyNumberFormat="1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37" fillId="0" borderId="94" xfId="106" applyFont="1" applyFill="1" applyBorder="1" applyAlignment="1">
      <alignment horizontal="right" vertical="center"/>
      <protection/>
    </xf>
    <xf numFmtId="219" fontId="37" fillId="0" borderId="94" xfId="0" applyNumberFormat="1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219" fontId="37" fillId="0" borderId="89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37" fillId="0" borderId="93" xfId="0" applyNumberFormat="1" applyFont="1" applyFill="1" applyBorder="1" applyAlignment="1">
      <alignment horizontal="right"/>
    </xf>
    <xf numFmtId="219" fontId="37" fillId="0" borderId="89" xfId="0" applyNumberFormat="1" applyFont="1" applyFill="1" applyBorder="1" applyAlignment="1">
      <alignment horizontal="right"/>
    </xf>
    <xf numFmtId="176" fontId="37" fillId="0" borderId="93" xfId="0" applyNumberFormat="1" applyFont="1" applyFill="1" applyBorder="1" applyAlignment="1">
      <alignment horizontal="right"/>
    </xf>
    <xf numFmtId="176" fontId="37" fillId="0" borderId="89" xfId="0" applyNumberFormat="1" applyFont="1" applyFill="1" applyBorder="1" applyAlignment="1">
      <alignment horizontal="right"/>
    </xf>
    <xf numFmtId="0" fontId="37" fillId="34" borderId="93" xfId="106" applyFont="1" applyFill="1" applyBorder="1" applyAlignment="1">
      <alignment horizontal="right" vertical="center"/>
      <protection/>
    </xf>
    <xf numFmtId="0" fontId="80" fillId="0" borderId="0" xfId="0" applyFont="1" applyAlignment="1">
      <alignment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4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4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4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化学工業</a:t>
            </a:r>
          </a:p>
        </c:rich>
      </c:tx>
      <c:layout>
        <c:manualLayout>
          <c:xMode val="factor"/>
          <c:yMode val="factor"/>
          <c:x val="0.011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1"/>
          <c:w val="0.89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'[1]データ'!$C$44:$O$44</c:f>
              <c:numCache>
                <c:ptCount val="13"/>
                <c:pt idx="0">
                  <c:v>92.1</c:v>
                </c:pt>
                <c:pt idx="1">
                  <c:v>96.4</c:v>
                </c:pt>
                <c:pt idx="2">
                  <c:v>97.9</c:v>
                </c:pt>
                <c:pt idx="3">
                  <c:v>84.9</c:v>
                </c:pt>
                <c:pt idx="4">
                  <c:v>106</c:v>
                </c:pt>
                <c:pt idx="5">
                  <c:v>100.5</c:v>
                </c:pt>
                <c:pt idx="6">
                  <c:v>98.7</c:v>
                </c:pt>
                <c:pt idx="7">
                  <c:v>93.7</c:v>
                </c:pt>
                <c:pt idx="8">
                  <c:v>109.4</c:v>
                </c:pt>
                <c:pt idx="9">
                  <c:v>87.6</c:v>
                </c:pt>
                <c:pt idx="10">
                  <c:v>99.7</c:v>
                </c:pt>
                <c:pt idx="11">
                  <c:v>94.5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58260362"/>
        <c:axId val="54581211"/>
      </c:line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81211"/>
        <c:crossesAt val="0"/>
        <c:auto val="0"/>
        <c:lblOffset val="100"/>
        <c:tickLblSkip val="1"/>
        <c:noMultiLvlLbl val="0"/>
      </c:catAx>
      <c:valAx>
        <c:axId val="54581211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6036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165"/>
          <c:w val="0.13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輸送機械工業</a:t>
            </a:r>
          </a:p>
        </c:rich>
      </c:tx>
      <c:layout>
        <c:manualLayout>
          <c:xMode val="factor"/>
          <c:yMode val="factor"/>
          <c:x val="0.03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1"/>
          <c:w val="0.9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'[1]データ'!$B$45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'[1]データ'!$C$45:$O$45</c:f>
              <c:numCache>
                <c:ptCount val="13"/>
                <c:pt idx="0">
                  <c:v>92.6</c:v>
                </c:pt>
                <c:pt idx="1">
                  <c:v>83.7</c:v>
                </c:pt>
                <c:pt idx="2">
                  <c:v>76</c:v>
                </c:pt>
                <c:pt idx="3">
                  <c:v>57.1</c:v>
                </c:pt>
                <c:pt idx="4">
                  <c:v>89.7</c:v>
                </c:pt>
                <c:pt idx="5">
                  <c:v>103.7</c:v>
                </c:pt>
                <c:pt idx="6">
                  <c:v>96.8</c:v>
                </c:pt>
                <c:pt idx="7">
                  <c:v>79.5</c:v>
                </c:pt>
                <c:pt idx="8">
                  <c:v>94</c:v>
                </c:pt>
                <c:pt idx="9">
                  <c:v>85.1</c:v>
                </c:pt>
                <c:pt idx="10">
                  <c:v>94</c:v>
                </c:pt>
                <c:pt idx="11">
                  <c:v>93.8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21468852"/>
        <c:axId val="59001941"/>
      </c:line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01941"/>
        <c:crosses val="autoZero"/>
        <c:auto val="0"/>
        <c:lblOffset val="100"/>
        <c:tickLblSkip val="1"/>
        <c:noMultiLvlLbl val="0"/>
      </c:catAx>
      <c:valAx>
        <c:axId val="59001941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6885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2"/>
          <c:y val="0.14075"/>
          <c:w val="0.124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食料品工業</a:t>
            </a:r>
          </a:p>
        </c:rich>
      </c:tx>
      <c:layout>
        <c:manualLayout>
          <c:xMode val="factor"/>
          <c:yMode val="factor"/>
          <c:x val="0.009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00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'[1]データ'!$C$43:$O$43</c:f>
              <c:numCache>
                <c:ptCount val="13"/>
                <c:pt idx="0">
                  <c:v>95.3</c:v>
                </c:pt>
                <c:pt idx="1">
                  <c:v>98.9</c:v>
                </c:pt>
                <c:pt idx="2">
                  <c:v>96.9</c:v>
                </c:pt>
                <c:pt idx="3">
                  <c:v>94.1</c:v>
                </c:pt>
                <c:pt idx="4">
                  <c:v>91.2</c:v>
                </c:pt>
                <c:pt idx="5">
                  <c:v>92.60000000000001</c:v>
                </c:pt>
                <c:pt idx="6">
                  <c:v>96.6</c:v>
                </c:pt>
                <c:pt idx="7">
                  <c:v>93.3</c:v>
                </c:pt>
                <c:pt idx="8">
                  <c:v>91.4</c:v>
                </c:pt>
                <c:pt idx="9">
                  <c:v>92.5</c:v>
                </c:pt>
                <c:pt idx="10">
                  <c:v>94.2</c:v>
                </c:pt>
                <c:pt idx="11">
                  <c:v>98.8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61255422"/>
        <c:axId val="14427887"/>
      </c:line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27887"/>
        <c:crosses val="autoZero"/>
        <c:auto val="0"/>
        <c:lblOffset val="100"/>
        <c:tickLblSkip val="1"/>
        <c:noMultiLvlLbl val="0"/>
      </c:catAx>
      <c:valAx>
        <c:axId val="14427887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5542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275"/>
          <c:w val="0.200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一般機械工業</a:t>
            </a:r>
          </a:p>
        </c:rich>
      </c:tx>
      <c:layout>
        <c:manualLayout>
          <c:xMode val="factor"/>
          <c:yMode val="factor"/>
          <c:x val="0.02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1"/>
          <c:w val="0.955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'[1]データ'!$C$46:$O$46</c:f>
              <c:numCache>
                <c:ptCount val="13"/>
                <c:pt idx="0">
                  <c:v>67.6</c:v>
                </c:pt>
                <c:pt idx="1">
                  <c:v>84.7</c:v>
                </c:pt>
                <c:pt idx="2">
                  <c:v>65.2</c:v>
                </c:pt>
                <c:pt idx="3">
                  <c:v>75.4</c:v>
                </c:pt>
                <c:pt idx="4">
                  <c:v>77.7</c:v>
                </c:pt>
                <c:pt idx="5">
                  <c:v>70.5</c:v>
                </c:pt>
                <c:pt idx="6">
                  <c:v>73.9</c:v>
                </c:pt>
                <c:pt idx="7">
                  <c:v>69.5</c:v>
                </c:pt>
                <c:pt idx="8">
                  <c:v>93.5</c:v>
                </c:pt>
                <c:pt idx="9">
                  <c:v>70</c:v>
                </c:pt>
                <c:pt idx="10">
                  <c:v>80.4</c:v>
                </c:pt>
                <c:pt idx="11">
                  <c:v>60.5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62742120"/>
        <c:axId val="27808169"/>
      </c:line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08169"/>
        <c:crosses val="autoZero"/>
        <c:auto val="0"/>
        <c:lblOffset val="100"/>
        <c:tickLblSkip val="1"/>
        <c:noMultiLvlLbl val="0"/>
      </c:catAx>
      <c:valAx>
        <c:axId val="27808169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At val="1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5475"/>
          <c:w val="0.18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9</xdr:col>
      <xdr:colOff>781050</xdr:colOff>
      <xdr:row>31</xdr:row>
      <xdr:rowOff>142875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0"/>
          <a:ext cx="85820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22</xdr:row>
      <xdr:rowOff>19050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9525</xdr:rowOff>
    </xdr:from>
    <xdr:to>
      <xdr:col>13</xdr:col>
      <xdr:colOff>371475</xdr:colOff>
      <xdr:row>49</xdr:row>
      <xdr:rowOff>9525</xdr:rowOff>
    </xdr:to>
    <xdr:pic>
      <xdr:nvPicPr>
        <xdr:cNvPr id="2" name="図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733800"/>
          <a:ext cx="108299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152400</xdr:rowOff>
    </xdr:from>
    <xdr:to>
      <xdr:col>13</xdr:col>
      <xdr:colOff>523875</xdr:colOff>
      <xdr:row>72</xdr:row>
      <xdr:rowOff>104775</xdr:rowOff>
    </xdr:to>
    <xdr:pic>
      <xdr:nvPicPr>
        <xdr:cNvPr id="3" name="図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610600"/>
          <a:ext cx="11020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133350</xdr:rowOff>
    </xdr:from>
    <xdr:to>
      <xdr:col>0</xdr:col>
      <xdr:colOff>561975</xdr:colOff>
      <xdr:row>18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57150" y="2562225"/>
          <a:ext cx="504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0.9985</cdr:y>
    </cdr:from>
    <cdr:to>
      <cdr:x>0.989</cdr:x>
      <cdr:y>1</cdr:y>
    </cdr:to>
    <cdr:sp>
      <cdr:nvSpPr>
        <cdr:cNvPr id="1" name="テキスト 1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0.961</cdr:x>
      <cdr:y>0.9975</cdr:y>
    </cdr:from>
    <cdr:to>
      <cdr:x>0.989</cdr:x>
      <cdr:y>1</cdr:y>
    </cdr:to>
    <cdr:sp fLocksText="0">
      <cdr:nvSpPr>
        <cdr:cNvPr id="2" name="Text Box 102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0.88975</cdr:y>
    </cdr:from>
    <cdr:to>
      <cdr:x>1</cdr:x>
      <cdr:y>0.99225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5876925" y="1914525"/>
          <a:ext cx="3905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0.0435</cdr:x>
      <cdr:y>0.7775</cdr:y>
    </cdr:from>
    <cdr:to>
      <cdr:x>0.0745</cdr:x>
      <cdr:y>0.82175</cdr:y>
    </cdr:to>
    <cdr:sp>
      <cdr:nvSpPr>
        <cdr:cNvPr id="4" name="AutoShape 83"/>
        <cdr:cNvSpPr>
          <a:spLocks/>
        </cdr:cNvSpPr>
      </cdr:nvSpPr>
      <cdr:spPr>
        <a:xfrm>
          <a:off x="266700" y="1676400"/>
          <a:ext cx="190500" cy="952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0.768</cdr:y>
    </cdr:from>
    <cdr:to>
      <cdr:x>0.08975</cdr:x>
      <cdr:y>0.83175</cdr:y>
    </cdr:to>
    <cdr:sp>
      <cdr:nvSpPr>
        <cdr:cNvPr id="5" name="Rectangle 84"/>
        <cdr:cNvSpPr>
          <a:spLocks/>
        </cdr:cNvSpPr>
      </cdr:nvSpPr>
      <cdr:spPr>
        <a:xfrm>
          <a:off x="438150" y="1657350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0.75225</cdr:y>
    </cdr:from>
    <cdr:to>
      <cdr:x>0.04875</cdr:x>
      <cdr:y>0.8325</cdr:y>
    </cdr:to>
    <cdr:sp>
      <cdr:nvSpPr>
        <cdr:cNvPr id="6" name="Rectangle 85"/>
        <cdr:cNvSpPr>
          <a:spLocks/>
        </cdr:cNvSpPr>
      </cdr:nvSpPr>
      <cdr:spPr>
        <a:xfrm>
          <a:off x="228600" y="1619250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0.8635</cdr:y>
    </cdr:from>
    <cdr:to>
      <cdr:x>0.04125</cdr:x>
      <cdr:y>0.9625</cdr:y>
    </cdr:to>
    <cdr:sp>
      <cdr:nvSpPr>
        <cdr:cNvPr id="1" name="Rectangle 3"/>
        <cdr:cNvSpPr>
          <a:spLocks/>
        </cdr:cNvSpPr>
      </cdr:nvSpPr>
      <cdr:spPr>
        <a:xfrm>
          <a:off x="19050" y="18478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72000" bIns="72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142875</xdr:rowOff>
    </xdr:from>
    <xdr:to>
      <xdr:col>9</xdr:col>
      <xdr:colOff>76200</xdr:colOff>
      <xdr:row>31</xdr:row>
      <xdr:rowOff>133350</xdr:rowOff>
    </xdr:to>
    <xdr:graphicFrame>
      <xdr:nvGraphicFramePr>
        <xdr:cNvPr id="1" name="グラフ 43"/>
        <xdr:cNvGraphicFramePr/>
      </xdr:nvGraphicFramePr>
      <xdr:xfrm>
        <a:off x="1085850" y="3629025"/>
        <a:ext cx="6248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35</xdr:row>
      <xdr:rowOff>66675</xdr:rowOff>
    </xdr:from>
    <xdr:to>
      <xdr:col>8</xdr:col>
      <xdr:colOff>657225</xdr:colOff>
      <xdr:row>47</xdr:row>
      <xdr:rowOff>57150</xdr:rowOff>
    </xdr:to>
    <xdr:graphicFrame>
      <xdr:nvGraphicFramePr>
        <xdr:cNvPr id="2" name="グラフ 44"/>
        <xdr:cNvGraphicFramePr/>
      </xdr:nvGraphicFramePr>
      <xdr:xfrm>
        <a:off x="1123950" y="6448425"/>
        <a:ext cx="5943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48</xdr:row>
      <xdr:rowOff>95250</xdr:rowOff>
    </xdr:from>
    <xdr:to>
      <xdr:col>4</xdr:col>
      <xdr:colOff>609600</xdr:colOff>
      <xdr:row>50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1857375" y="8820150"/>
          <a:ext cx="1771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1243.7
</a:t>
          </a:r>
        </a:p>
      </xdr:txBody>
    </xdr:sp>
    <xdr:clientData/>
  </xdr:twoCellAnchor>
  <xdr:twoCellAnchor>
    <xdr:from>
      <xdr:col>8</xdr:col>
      <xdr:colOff>676275</xdr:colOff>
      <xdr:row>39</xdr:row>
      <xdr:rowOff>28575</xdr:rowOff>
    </xdr:from>
    <xdr:to>
      <xdr:col>10</xdr:col>
      <xdr:colOff>657225</xdr:colOff>
      <xdr:row>43</xdr:row>
      <xdr:rowOff>171450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7086600" y="7124700"/>
          <a:ext cx="1676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79.8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15.1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低下</a:t>
          </a:r>
        </a:p>
      </xdr:txBody>
    </xdr:sp>
    <xdr:clientData/>
  </xdr:twoCellAnchor>
  <xdr:twoCellAnchor>
    <xdr:from>
      <xdr:col>2</xdr:col>
      <xdr:colOff>371475</xdr:colOff>
      <xdr:row>32</xdr:row>
      <xdr:rowOff>123825</xdr:rowOff>
    </xdr:from>
    <xdr:to>
      <xdr:col>4</xdr:col>
      <xdr:colOff>676275</xdr:colOff>
      <xdr:row>33</xdr:row>
      <xdr:rowOff>152400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1695450" y="5962650"/>
          <a:ext cx="20002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8</xdr:col>
      <xdr:colOff>628650</xdr:colOff>
      <xdr:row>23</xdr:row>
      <xdr:rowOff>104775</xdr:rowOff>
    </xdr:from>
    <xdr:to>
      <xdr:col>10</xdr:col>
      <xdr:colOff>647700</xdr:colOff>
      <xdr:row>28</xdr:row>
      <xdr:rowOff>28575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7038975" y="4314825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上昇</a:t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504825</xdr:colOff>
      <xdr:row>39</xdr:row>
      <xdr:rowOff>76200</xdr:rowOff>
    </xdr:from>
    <xdr:to>
      <xdr:col>1</xdr:col>
      <xdr:colOff>762000</xdr:colOff>
      <xdr:row>42</xdr:row>
      <xdr:rowOff>95250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981075" y="7172325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6896100" y="8334375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10" name="Rectangle 86"/>
        <xdr:cNvSpPr>
          <a:spLocks/>
        </xdr:cNvSpPr>
      </xdr:nvSpPr>
      <xdr:spPr>
        <a:xfrm>
          <a:off x="1238250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1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12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13" name="Rectangle 90"/>
        <xdr:cNvSpPr>
          <a:spLocks/>
        </xdr:cNvSpPr>
      </xdr:nvSpPr>
      <xdr:spPr>
        <a:xfrm>
          <a:off x="1285875" y="81534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476250</xdr:colOff>
      <xdr:row>5</xdr:row>
      <xdr:rowOff>9525</xdr:rowOff>
    </xdr:from>
    <xdr:to>
      <xdr:col>10</xdr:col>
      <xdr:colOff>619125</xdr:colOff>
      <xdr:row>19</xdr:row>
      <xdr:rowOff>38100</xdr:rowOff>
    </xdr:to>
    <xdr:grpSp>
      <xdr:nvGrpSpPr>
        <xdr:cNvPr id="14" name="グループ化 83"/>
        <xdr:cNvGrpSpPr>
          <a:grpSpLocks/>
        </xdr:cNvGrpSpPr>
      </xdr:nvGrpSpPr>
      <xdr:grpSpPr>
        <a:xfrm>
          <a:off x="952500" y="962025"/>
          <a:ext cx="7772400" cy="2562225"/>
          <a:chOff x="762000" y="952500"/>
          <a:chExt cx="6200775" cy="2428875"/>
        </a:xfrm>
        <a:solidFill>
          <a:srgbClr val="FFFFFF"/>
        </a:solidFill>
      </xdr:grpSpPr>
      <xdr:graphicFrame>
        <xdr:nvGraphicFramePr>
          <xdr:cNvPr id="15" name="グラフ 1"/>
          <xdr:cNvGraphicFramePr/>
        </xdr:nvGraphicFramePr>
        <xdr:xfrm>
          <a:off x="893766" y="952500"/>
          <a:ext cx="4971471" cy="203175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テキスト 8"/>
          <xdr:cNvSpPr txBox="1">
            <a:spLocks noChangeArrowheads="1"/>
          </xdr:cNvSpPr>
        </xdr:nvSpPr>
        <xdr:spPr>
          <a:xfrm>
            <a:off x="762000" y="1686020"/>
            <a:ext cx="227878" cy="56167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指数値</a:t>
            </a:r>
          </a:p>
        </xdr:txBody>
      </xdr:sp>
      <xdr:sp>
        <xdr:nvSpPr>
          <xdr:cNvPr id="17" name="テキスト 12"/>
          <xdr:cNvSpPr txBox="1">
            <a:spLocks noChangeArrowheads="1"/>
          </xdr:cNvSpPr>
        </xdr:nvSpPr>
        <xdr:spPr>
          <a:xfrm>
            <a:off x="1409981" y="3181600"/>
            <a:ext cx="1542443" cy="1997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2284.5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2249.9</a:t>
            </a:r>
          </a:p>
        </xdr:txBody>
      </xdr:sp>
      <xdr:sp>
        <xdr:nvSpPr>
          <xdr:cNvPr id="18" name="テキスト 17"/>
          <xdr:cNvSpPr txBox="1">
            <a:spLocks noChangeArrowheads="1"/>
          </xdr:cNvSpPr>
        </xdr:nvSpPr>
        <xdr:spPr>
          <a:xfrm>
            <a:off x="5505593" y="2762012"/>
            <a:ext cx="238730" cy="1712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sp>
        <xdr:nvSpPr>
          <xdr:cNvPr id="19" name="テキスト 37"/>
          <xdr:cNvSpPr txBox="1">
            <a:spLocks noChangeArrowheads="1"/>
          </xdr:cNvSpPr>
        </xdr:nvSpPr>
        <xdr:spPr>
          <a:xfrm>
            <a:off x="5638910" y="1704844"/>
            <a:ext cx="1323865" cy="81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94.0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2.8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低下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</a:p>
        </xdr:txBody>
      </xdr:sp>
      <xdr:grpSp>
        <xdr:nvGrpSpPr>
          <xdr:cNvPr id="20" name="Group 98"/>
          <xdr:cNvGrpSpPr>
            <a:grpSpLocks/>
          </xdr:cNvGrpSpPr>
        </xdr:nvGrpSpPr>
        <xdr:grpSpPr>
          <a:xfrm>
            <a:off x="1321620" y="2497872"/>
            <a:ext cx="372047" cy="114157"/>
            <a:chOff x="96" y="254"/>
            <a:chExt cx="39" cy="13"/>
          </a:xfrm>
          <a:solidFill>
            <a:srgbClr val="FFFFFF"/>
          </a:solidFill>
        </xdr:grpSpPr>
        <xdr:sp>
          <xdr:nvSpPr>
            <xdr:cNvPr id="21" name="AutoShape 83"/>
            <xdr:cNvSpPr>
              <a:spLocks/>
            </xdr:cNvSpPr>
          </xdr:nvSpPr>
          <xdr:spPr>
            <a:xfrm>
              <a:off x="105" y="257"/>
              <a:ext cx="25" cy="9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25" y="254"/>
              <a:ext cx="10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96" y="257"/>
              <a:ext cx="10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グループ化 1"/>
          <xdr:cNvGrpSpPr>
            <a:grpSpLocks/>
          </xdr:cNvGrpSpPr>
        </xdr:nvGrpSpPr>
        <xdr:grpSpPr>
          <a:xfrm>
            <a:off x="1388278" y="2927175"/>
            <a:ext cx="4067708" cy="286000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25" name="Text Box 78"/>
            <xdr:cNvSpPr txBox="1">
              <a:spLocks noChangeArrowheads="1"/>
            </xdr:cNvSpPr>
          </xdr:nvSpPr>
          <xdr:spPr>
            <a:xfrm>
              <a:off x="1709248" y="2929346"/>
              <a:ext cx="399380" cy="20166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6" name="Text Box 108"/>
            <xdr:cNvSpPr txBox="1">
              <a:spLocks noChangeArrowheads="1"/>
            </xdr:cNvSpPr>
          </xdr:nvSpPr>
          <xdr:spPr>
            <a:xfrm>
              <a:off x="4222395" y="2919826"/>
              <a:ext cx="342471" cy="21126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7" name="Text Box 104"/>
            <xdr:cNvSpPr txBox="1">
              <a:spLocks noChangeArrowheads="1"/>
            </xdr:cNvSpPr>
          </xdr:nvSpPr>
          <xdr:spPr>
            <a:xfrm rot="21348120">
              <a:off x="2927713" y="2929346"/>
              <a:ext cx="285562" cy="27848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8" name="Text Box 78"/>
            <xdr:cNvSpPr txBox="1">
              <a:spLocks noChangeArrowheads="1"/>
            </xdr:cNvSpPr>
          </xdr:nvSpPr>
          <xdr:spPr>
            <a:xfrm>
              <a:off x="5488622" y="2938939"/>
              <a:ext cx="285562" cy="24970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  <xdr:twoCellAnchor editAs="oneCell">
    <xdr:from>
      <xdr:col>2</xdr:col>
      <xdr:colOff>314325</xdr:colOff>
      <xdr:row>44</xdr:row>
      <xdr:rowOff>0</xdr:rowOff>
    </xdr:from>
    <xdr:to>
      <xdr:col>2</xdr:col>
      <xdr:colOff>781050</xdr:colOff>
      <xdr:row>44</xdr:row>
      <xdr:rowOff>171450</xdr:rowOff>
    </xdr:to>
    <xdr:pic>
      <xdr:nvPicPr>
        <xdr:cNvPr id="29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010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30" name="Rectangle 94"/>
        <xdr:cNvSpPr>
          <a:spLocks/>
        </xdr:cNvSpPr>
      </xdr:nvSpPr>
      <xdr:spPr>
        <a:xfrm>
          <a:off x="1362075" y="108489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419100</xdr:colOff>
      <xdr:row>31</xdr:row>
      <xdr:rowOff>38100</xdr:rowOff>
    </xdr:from>
    <xdr:to>
      <xdr:col>8</xdr:col>
      <xdr:colOff>428625</xdr:colOff>
      <xdr:row>32</xdr:row>
      <xdr:rowOff>161925</xdr:rowOff>
    </xdr:to>
    <xdr:grpSp>
      <xdr:nvGrpSpPr>
        <xdr:cNvPr id="31" name="グループ化 64"/>
        <xdr:cNvGrpSpPr>
          <a:grpSpLocks/>
        </xdr:cNvGrpSpPr>
      </xdr:nvGrpSpPr>
      <xdr:grpSpPr>
        <a:xfrm>
          <a:off x="1743075" y="5695950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2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3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4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5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47</xdr:row>
      <xdr:rowOff>0</xdr:rowOff>
    </xdr:from>
    <xdr:to>
      <xdr:col>8</xdr:col>
      <xdr:colOff>428625</xdr:colOff>
      <xdr:row>48</xdr:row>
      <xdr:rowOff>123825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1743075" y="8543925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7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8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9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40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50</xdr:row>
      <xdr:rowOff>9525</xdr:rowOff>
    </xdr:from>
    <xdr:to>
      <xdr:col>10</xdr:col>
      <xdr:colOff>600075</xdr:colOff>
      <xdr:row>64</xdr:row>
      <xdr:rowOff>0</xdr:rowOff>
    </xdr:to>
    <xdr:grpSp>
      <xdr:nvGrpSpPr>
        <xdr:cNvPr id="41" name="グループ化 1"/>
        <xdr:cNvGrpSpPr>
          <a:grpSpLocks/>
        </xdr:cNvGrpSpPr>
      </xdr:nvGrpSpPr>
      <xdr:grpSpPr>
        <a:xfrm>
          <a:off x="962025" y="9096375"/>
          <a:ext cx="7743825" cy="2581275"/>
          <a:chOff x="771525" y="8667750"/>
          <a:chExt cx="6172200" cy="2390775"/>
        </a:xfrm>
        <a:solidFill>
          <a:srgbClr val="FFFFFF"/>
        </a:solidFill>
      </xdr:grpSpPr>
      <xdr:graphicFrame>
        <xdr:nvGraphicFramePr>
          <xdr:cNvPr id="42" name="グラフ 47"/>
          <xdr:cNvGraphicFramePr/>
        </xdr:nvGraphicFramePr>
        <xdr:xfrm>
          <a:off x="961320" y="8667750"/>
          <a:ext cx="4695501" cy="195266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43" name="テキスト 34"/>
          <xdr:cNvSpPr txBox="1">
            <a:spLocks noChangeArrowheads="1"/>
          </xdr:cNvSpPr>
        </xdr:nvSpPr>
        <xdr:spPr>
          <a:xfrm>
            <a:off x="1467441" y="10836183"/>
            <a:ext cx="1390288" cy="2223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808.8</a:t>
            </a:r>
          </a:p>
        </xdr:txBody>
      </xdr:sp>
      <xdr:sp>
        <xdr:nvSpPr>
          <xdr:cNvPr id="44" name="テキスト 36"/>
          <xdr:cNvSpPr txBox="1">
            <a:spLocks noChangeArrowheads="1"/>
          </xdr:cNvSpPr>
        </xdr:nvSpPr>
        <xdr:spPr>
          <a:xfrm>
            <a:off x="771525" y="9353305"/>
            <a:ext cx="266948" cy="4913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値</a:t>
            </a:r>
          </a:p>
        </xdr:txBody>
      </xdr:sp>
      <xdr:sp>
        <xdr:nvSpPr>
          <xdr:cNvPr id="45" name="テキスト 29"/>
          <xdr:cNvSpPr txBox="1">
            <a:spLocks noChangeArrowheads="1"/>
          </xdr:cNvSpPr>
        </xdr:nvSpPr>
        <xdr:spPr>
          <a:xfrm>
            <a:off x="5619788" y="9418453"/>
            <a:ext cx="1323937" cy="759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81.4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34.5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12.9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上昇　</a:t>
            </a:r>
          </a:p>
        </xdr:txBody>
      </xdr:sp>
      <xdr:sp>
        <xdr:nvSpPr>
          <xdr:cNvPr id="46" name="Text Box 75"/>
          <xdr:cNvSpPr txBox="1">
            <a:spLocks noChangeArrowheads="1"/>
          </xdr:cNvSpPr>
        </xdr:nvSpPr>
        <xdr:spPr>
          <a:xfrm>
            <a:off x="5505602" y="10447084"/>
            <a:ext cx="180537" cy="18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grpSp>
        <xdr:nvGrpSpPr>
          <xdr:cNvPr id="47" name="Group 100"/>
          <xdr:cNvGrpSpPr>
            <a:grpSpLocks/>
          </xdr:cNvGrpSpPr>
        </xdr:nvGrpSpPr>
        <xdr:grpSpPr>
          <a:xfrm>
            <a:off x="1342454" y="10153617"/>
            <a:ext cx="342557" cy="171538"/>
            <a:chOff x="875" y="988"/>
            <a:chExt cx="38" cy="13"/>
          </a:xfrm>
          <a:solidFill>
            <a:srgbClr val="FFFFFF"/>
          </a:solidFill>
        </xdr:grpSpPr>
        <xdr:sp>
          <xdr:nvSpPr>
            <xdr:cNvPr id="48" name="AutoShape 95"/>
            <xdr:cNvSpPr>
              <a:spLocks/>
            </xdr:cNvSpPr>
          </xdr:nvSpPr>
          <xdr:spPr>
            <a:xfrm>
              <a:off x="879" y="991"/>
              <a:ext cx="27" cy="8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96"/>
            <xdr:cNvSpPr>
              <a:spLocks/>
            </xdr:cNvSpPr>
          </xdr:nvSpPr>
          <xdr:spPr>
            <a:xfrm>
              <a:off x="875" y="989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0" name="Rectangle 97"/>
            <xdr:cNvSpPr>
              <a:spLocks/>
            </xdr:cNvSpPr>
          </xdr:nvSpPr>
          <xdr:spPr>
            <a:xfrm>
              <a:off x="904" y="988"/>
              <a:ext cx="9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1" name="グループ化 74"/>
          <xdr:cNvGrpSpPr>
            <a:grpSpLocks/>
          </xdr:cNvGrpSpPr>
        </xdr:nvGrpSpPr>
        <xdr:grpSpPr>
          <a:xfrm>
            <a:off x="1419606" y="10572600"/>
            <a:ext cx="4067480" cy="285698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52" name="Text Box 78"/>
            <xdr:cNvSpPr txBox="1">
              <a:spLocks noChangeArrowheads="1"/>
            </xdr:cNvSpPr>
          </xdr:nvSpPr>
          <xdr:spPr>
            <a:xfrm>
              <a:off x="1707216" y="2935838"/>
              <a:ext cx="399380" cy="19647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3" name="Text Box 108"/>
            <xdr:cNvSpPr txBox="1">
              <a:spLocks noChangeArrowheads="1"/>
            </xdr:cNvSpPr>
          </xdr:nvSpPr>
          <xdr:spPr>
            <a:xfrm>
              <a:off x="4220362" y="2926461"/>
              <a:ext cx="342471" cy="20585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4" name="Text Box 104"/>
            <xdr:cNvSpPr txBox="1">
              <a:spLocks noChangeArrowheads="1"/>
            </xdr:cNvSpPr>
          </xdr:nvSpPr>
          <xdr:spPr>
            <a:xfrm rot="21348120">
              <a:off x="2925680" y="2935838"/>
              <a:ext cx="285562" cy="27134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5" name="Text Box 78"/>
            <xdr:cNvSpPr txBox="1">
              <a:spLocks noChangeArrowheads="1"/>
            </xdr:cNvSpPr>
          </xdr:nvSpPr>
          <xdr:spPr>
            <a:xfrm>
              <a:off x="5486589" y="2945142"/>
              <a:ext cx="285562" cy="2432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42">
          <cell r="C42" t="str">
            <v>Ⅰ</v>
          </cell>
          <cell r="D42" t="str">
            <v>Ⅱ</v>
          </cell>
          <cell r="E42" t="str">
            <v>Ⅲ</v>
          </cell>
          <cell r="F42" t="str">
            <v>Ⅳ</v>
          </cell>
          <cell r="G42" t="str">
            <v>Ⅰ</v>
          </cell>
          <cell r="H42" t="str">
            <v>Ⅱ</v>
          </cell>
          <cell r="I42" t="str">
            <v>Ⅲ</v>
          </cell>
          <cell r="J42" t="str">
            <v>Ⅳ</v>
          </cell>
          <cell r="K42" t="str">
            <v>Ⅰ</v>
          </cell>
          <cell r="L42" t="str">
            <v>Ⅱ</v>
          </cell>
          <cell r="M42" t="str">
            <v>Ⅲ</v>
          </cell>
          <cell r="N42" t="str">
            <v>Ⅳ</v>
          </cell>
          <cell r="O42" t="str">
            <v>Ⅰ</v>
          </cell>
        </row>
        <row r="43">
          <cell r="B43" t="str">
            <v>生産</v>
          </cell>
          <cell r="C43">
            <v>95.3</v>
          </cell>
          <cell r="D43">
            <v>98.9</v>
          </cell>
          <cell r="E43">
            <v>96.9</v>
          </cell>
          <cell r="F43">
            <v>94.1</v>
          </cell>
          <cell r="G43">
            <v>91.2</v>
          </cell>
          <cell r="H43">
            <v>92.60000000000001</v>
          </cell>
          <cell r="I43">
            <v>96.6</v>
          </cell>
          <cell r="J43">
            <v>93.3</v>
          </cell>
          <cell r="K43">
            <v>91.4</v>
          </cell>
          <cell r="L43">
            <v>92.5</v>
          </cell>
          <cell r="M43">
            <v>94.2</v>
          </cell>
          <cell r="N43">
            <v>98.8</v>
          </cell>
          <cell r="O43">
            <v>94</v>
          </cell>
        </row>
        <row r="44">
          <cell r="B44" t="str">
            <v>生産</v>
          </cell>
          <cell r="C44">
            <v>92.1</v>
          </cell>
          <cell r="D44">
            <v>96.4</v>
          </cell>
          <cell r="E44">
            <v>97.9</v>
          </cell>
          <cell r="F44">
            <v>84.9</v>
          </cell>
          <cell r="G44">
            <v>106</v>
          </cell>
          <cell r="H44">
            <v>100.5</v>
          </cell>
          <cell r="I44">
            <v>98.7</v>
          </cell>
          <cell r="J44">
            <v>93.7</v>
          </cell>
          <cell r="K44">
            <v>109.4</v>
          </cell>
          <cell r="L44">
            <v>87.6</v>
          </cell>
          <cell r="M44">
            <v>99.7</v>
          </cell>
          <cell r="N44">
            <v>94.5</v>
          </cell>
          <cell r="O44">
            <v>97.2</v>
          </cell>
        </row>
        <row r="45">
          <cell r="B45" t="str">
            <v>生産</v>
          </cell>
          <cell r="C45">
            <v>92.6</v>
          </cell>
          <cell r="D45">
            <v>83.7</v>
          </cell>
          <cell r="E45">
            <v>76</v>
          </cell>
          <cell r="F45">
            <v>57.1</v>
          </cell>
          <cell r="G45">
            <v>89.7</v>
          </cell>
          <cell r="H45">
            <v>103.7</v>
          </cell>
          <cell r="I45">
            <v>96.8</v>
          </cell>
          <cell r="J45">
            <v>79.5</v>
          </cell>
          <cell r="K45">
            <v>94</v>
          </cell>
          <cell r="L45">
            <v>85.1</v>
          </cell>
          <cell r="M45">
            <v>94</v>
          </cell>
          <cell r="N45">
            <v>93.8</v>
          </cell>
          <cell r="O45">
            <v>79.8</v>
          </cell>
        </row>
        <row r="46">
          <cell r="B46" t="str">
            <v>生産</v>
          </cell>
          <cell r="C46">
            <v>67.6</v>
          </cell>
          <cell r="D46">
            <v>84.7</v>
          </cell>
          <cell r="E46">
            <v>65.2</v>
          </cell>
          <cell r="F46">
            <v>75.4</v>
          </cell>
          <cell r="G46">
            <v>77.7</v>
          </cell>
          <cell r="H46">
            <v>70.5</v>
          </cell>
          <cell r="I46">
            <v>73.9</v>
          </cell>
          <cell r="J46">
            <v>69.5</v>
          </cell>
          <cell r="K46">
            <v>93.5</v>
          </cell>
          <cell r="L46">
            <v>70</v>
          </cell>
          <cell r="M46">
            <v>80.4</v>
          </cell>
          <cell r="N46">
            <v>60.5</v>
          </cell>
          <cell r="O46">
            <v>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10"/>
      <c r="H1" s="411"/>
      <c r="I1" s="21"/>
      <c r="J1" s="21"/>
    </row>
    <row r="2" spans="1:55" s="18" customFormat="1" ht="13.5" customHeight="1">
      <c r="A2" s="416"/>
      <c r="B2" s="416"/>
      <c r="C2" s="416"/>
      <c r="D2" s="416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6"/>
      <c r="B3" s="416"/>
      <c r="C3" s="416"/>
      <c r="D3" s="416"/>
      <c r="E3" s="21"/>
      <c r="F3" s="21"/>
      <c r="G3" s="21"/>
      <c r="H3" s="22"/>
      <c r="I3" s="21"/>
      <c r="J3" s="21"/>
    </row>
    <row r="4" spans="1:10" ht="13.5">
      <c r="A4" s="416"/>
      <c r="B4" s="416"/>
      <c r="C4" s="416"/>
      <c r="D4" s="416"/>
      <c r="E4" s="21"/>
      <c r="F4" s="21"/>
      <c r="G4" s="21"/>
      <c r="H4" s="23"/>
      <c r="I4" s="21"/>
      <c r="J4" s="21"/>
    </row>
    <row r="6" spans="1:10" s="14" customFormat="1" ht="24" customHeight="1">
      <c r="A6" s="417" t="s">
        <v>214</v>
      </c>
      <c r="B6" s="417"/>
      <c r="C6" s="417"/>
      <c r="D6" s="417"/>
      <c r="E6" s="417"/>
      <c r="F6" s="417"/>
      <c r="G6" s="417"/>
      <c r="H6" s="417"/>
      <c r="I6" s="417"/>
      <c r="J6" s="417"/>
    </row>
    <row r="7" spans="1:13" s="18" customFormat="1" ht="21" customHeight="1">
      <c r="A7" s="418" t="s">
        <v>133</v>
      </c>
      <c r="B7" s="418"/>
      <c r="C7" s="418"/>
      <c r="D7" s="418"/>
      <c r="E7" s="418"/>
      <c r="F7" s="418"/>
      <c r="G7" s="418"/>
      <c r="H7" s="418"/>
      <c r="I7" s="418"/>
      <c r="J7" s="418"/>
      <c r="K7" s="20"/>
      <c r="L7" s="20"/>
      <c r="M7" s="20"/>
    </row>
    <row r="8" spans="1:13" s="18" customFormat="1" ht="21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20"/>
      <c r="L8" s="20"/>
      <c r="M8" s="20"/>
    </row>
    <row r="9" spans="1:18" s="4" customFormat="1" ht="16.5" customHeight="1">
      <c r="A9" s="354"/>
      <c r="B9" s="355"/>
      <c r="C9" s="355"/>
      <c r="D9" s="355"/>
      <c r="E9" s="355"/>
      <c r="F9" s="355"/>
      <c r="G9" s="354" t="s">
        <v>198</v>
      </c>
      <c r="H9" s="355"/>
      <c r="I9" s="355"/>
      <c r="J9" s="355"/>
      <c r="K9" s="12"/>
      <c r="L9" s="338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25" t="s">
        <v>143</v>
      </c>
      <c r="C11" s="425"/>
      <c r="D11" s="425"/>
      <c r="E11" s="378" t="s">
        <v>229</v>
      </c>
      <c r="F11" s="379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25" t="s">
        <v>144</v>
      </c>
      <c r="C12" s="425"/>
      <c r="D12" s="425"/>
      <c r="E12" s="378" t="s">
        <v>244</v>
      </c>
      <c r="F12" s="380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25" t="s">
        <v>145</v>
      </c>
      <c r="C13" s="425"/>
      <c r="D13" s="425"/>
      <c r="E13" s="378" t="s">
        <v>230</v>
      </c>
      <c r="F13" s="380"/>
      <c r="G13" s="247"/>
      <c r="H13" s="381"/>
      <c r="I13" s="382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420" t="s">
        <v>138</v>
      </c>
      <c r="I31" s="420"/>
      <c r="J31" s="7"/>
    </row>
    <row r="32" spans="2:10" s="4" customFormat="1" ht="18" customHeight="1">
      <c r="B32" s="421"/>
      <c r="C32" s="422"/>
      <c r="D32" s="414" t="s">
        <v>97</v>
      </c>
      <c r="E32" s="415"/>
      <c r="F32" s="412" t="s">
        <v>98</v>
      </c>
      <c r="G32" s="415"/>
      <c r="H32" s="412" t="s">
        <v>99</v>
      </c>
      <c r="I32" s="413"/>
      <c r="J32" s="7"/>
    </row>
    <row r="33" spans="2:10" s="4" customFormat="1" ht="18" customHeight="1" thickBot="1">
      <c r="B33" s="423"/>
      <c r="C33" s="424"/>
      <c r="D33" s="62" t="s">
        <v>206</v>
      </c>
      <c r="E33" s="55" t="s">
        <v>227</v>
      </c>
      <c r="F33" s="33" t="s">
        <v>205</v>
      </c>
      <c r="G33" s="55" t="s">
        <v>228</v>
      </c>
      <c r="H33" s="33" t="s">
        <v>205</v>
      </c>
      <c r="I33" s="56" t="s">
        <v>226</v>
      </c>
      <c r="J33" s="7"/>
    </row>
    <row r="34" spans="2:10" s="4" customFormat="1" ht="18" customHeight="1">
      <c r="B34" s="306" t="s">
        <v>11</v>
      </c>
      <c r="C34" s="307"/>
      <c r="D34" s="308">
        <v>90.4</v>
      </c>
      <c r="E34" s="309">
        <v>87.2</v>
      </c>
      <c r="F34" s="310">
        <v>90.3</v>
      </c>
      <c r="G34" s="309">
        <v>90.1</v>
      </c>
      <c r="H34" s="311">
        <v>86.5</v>
      </c>
      <c r="I34" s="312">
        <v>88.2</v>
      </c>
      <c r="J34" s="7"/>
    </row>
    <row r="35" spans="2:10" s="4" customFormat="1" ht="18" customHeight="1">
      <c r="B35" s="313" t="s">
        <v>12</v>
      </c>
      <c r="C35" s="307"/>
      <c r="D35" s="308">
        <v>0.8</v>
      </c>
      <c r="E35" s="309">
        <v>-3.5</v>
      </c>
      <c r="F35" s="310">
        <v>-6.4</v>
      </c>
      <c r="G35" s="309">
        <v>-0.2</v>
      </c>
      <c r="H35" s="311">
        <v>3.1</v>
      </c>
      <c r="I35" s="312">
        <v>2</v>
      </c>
      <c r="J35" s="7"/>
    </row>
    <row r="36" spans="2:10" s="4" customFormat="1" ht="18" customHeight="1">
      <c r="B36" s="314" t="s">
        <v>13</v>
      </c>
      <c r="C36" s="315"/>
      <c r="D36" s="316">
        <v>-6.6</v>
      </c>
      <c r="E36" s="318">
        <v>0.4</v>
      </c>
      <c r="F36" s="317">
        <v>-6.1</v>
      </c>
      <c r="G36" s="318">
        <v>-0.2</v>
      </c>
      <c r="H36" s="319">
        <v>-3.1</v>
      </c>
      <c r="I36" s="320">
        <v>0.7</v>
      </c>
      <c r="J36" s="7"/>
    </row>
    <row r="37" spans="2:10" ht="18" customHeight="1">
      <c r="B37" s="32" t="s">
        <v>14</v>
      </c>
      <c r="C37" s="28"/>
      <c r="D37" s="40" t="s">
        <v>256</v>
      </c>
      <c r="E37" s="41" t="s">
        <v>250</v>
      </c>
      <c r="F37" s="42" t="s">
        <v>257</v>
      </c>
      <c r="G37" s="41" t="s">
        <v>260</v>
      </c>
      <c r="H37" s="42" t="s">
        <v>258</v>
      </c>
      <c r="I37" s="44" t="s">
        <v>251</v>
      </c>
      <c r="J37" s="7"/>
    </row>
    <row r="38" spans="2:10" ht="18" customHeight="1">
      <c r="B38" s="26" t="s">
        <v>12</v>
      </c>
      <c r="C38" s="28"/>
      <c r="D38" s="45">
        <v>3</v>
      </c>
      <c r="E38" s="326">
        <v>-8.8</v>
      </c>
      <c r="F38" s="47">
        <v>4</v>
      </c>
      <c r="G38" s="46">
        <v>-5.3</v>
      </c>
      <c r="H38" s="48">
        <v>-1.6</v>
      </c>
      <c r="I38" s="49">
        <v>-2.3</v>
      </c>
      <c r="J38" s="8"/>
    </row>
    <row r="39" spans="2:10" ht="18" customHeight="1">
      <c r="B39" s="27" t="s">
        <v>13</v>
      </c>
      <c r="C39" s="28"/>
      <c r="D39" s="57">
        <v>0.3</v>
      </c>
      <c r="E39" s="58">
        <v>-11.6</v>
      </c>
      <c r="F39" s="59">
        <v>0.3</v>
      </c>
      <c r="G39" s="58">
        <v>-6.6</v>
      </c>
      <c r="H39" s="60">
        <v>-2.5</v>
      </c>
      <c r="I39" s="61">
        <v>-5.8</v>
      </c>
      <c r="J39" s="8"/>
    </row>
    <row r="40" spans="2:10" ht="18" customHeight="1">
      <c r="B40" s="32" t="s">
        <v>15</v>
      </c>
      <c r="C40" s="30"/>
      <c r="D40" s="40" t="s">
        <v>254</v>
      </c>
      <c r="E40" s="41" t="s">
        <v>259</v>
      </c>
      <c r="F40" s="42" t="s">
        <v>255</v>
      </c>
      <c r="G40" s="41" t="s">
        <v>252</v>
      </c>
      <c r="H40" s="43" t="s">
        <v>261</v>
      </c>
      <c r="I40" s="44" t="s">
        <v>253</v>
      </c>
      <c r="J40" s="5"/>
    </row>
    <row r="41" spans="2:10" ht="18" customHeight="1">
      <c r="B41" s="26" t="s">
        <v>12</v>
      </c>
      <c r="C41" s="28"/>
      <c r="D41" s="45">
        <v>3.8</v>
      </c>
      <c r="E41" s="46">
        <v>0.3</v>
      </c>
      <c r="F41" s="47">
        <v>1.8</v>
      </c>
      <c r="G41" s="46">
        <v>1.5</v>
      </c>
      <c r="H41" s="48">
        <v>2.9</v>
      </c>
      <c r="I41" s="49">
        <v>-1.7</v>
      </c>
      <c r="J41" s="5"/>
    </row>
    <row r="42" spans="2:10" ht="18" customHeight="1" thickBot="1">
      <c r="B42" s="29" t="s">
        <v>13</v>
      </c>
      <c r="C42" s="31"/>
      <c r="D42" s="52">
        <v>0.2</v>
      </c>
      <c r="E42" s="50">
        <v>-3.5</v>
      </c>
      <c r="F42" s="53">
        <v>-0.7</v>
      </c>
      <c r="G42" s="50">
        <v>-3.6</v>
      </c>
      <c r="H42" s="54">
        <v>1.8</v>
      </c>
      <c r="I42" s="51">
        <v>0.1</v>
      </c>
      <c r="J42" s="5"/>
    </row>
    <row r="43" spans="2:10" s="17" customFormat="1" ht="17.25" customHeight="1">
      <c r="B43" s="16" t="s">
        <v>139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137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114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19" t="s">
        <v>216</v>
      </c>
      <c r="B49" s="419"/>
      <c r="C49" s="419"/>
      <c r="D49" s="419"/>
      <c r="E49" s="419"/>
      <c r="F49" s="419"/>
      <c r="G49" s="419"/>
      <c r="H49" s="419"/>
      <c r="I49" s="419"/>
      <c r="J49" s="419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91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53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53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53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57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8"/>
      <c r="C10" s="329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28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130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135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153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165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158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177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194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195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210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tr">
        <f>'9.特殊分類別生産'!B24</f>
        <v>   27年 2月</v>
      </c>
      <c r="C24" s="64">
        <v>101.6</v>
      </c>
      <c r="D24" s="65">
        <v>108.1</v>
      </c>
      <c r="E24" s="65">
        <v>106.5</v>
      </c>
      <c r="F24" s="65">
        <v>111.5</v>
      </c>
      <c r="G24" s="65">
        <v>86.5</v>
      </c>
      <c r="H24" s="65">
        <v>109.6</v>
      </c>
      <c r="I24" s="65">
        <v>149.1</v>
      </c>
      <c r="J24" s="65">
        <v>102.4</v>
      </c>
      <c r="K24" s="66">
        <v>91.2</v>
      </c>
      <c r="L24" s="65">
        <v>90.6</v>
      </c>
      <c r="M24" s="71">
        <v>98.7</v>
      </c>
    </row>
    <row r="25" spans="1:13" ht="13.5" customHeight="1">
      <c r="A25" s="89"/>
      <c r="B25" s="63" t="str">
        <f>'9.特殊分類別生産'!B25</f>
        <v>        3月</v>
      </c>
      <c r="C25" s="64">
        <v>114.2</v>
      </c>
      <c r="D25" s="65">
        <v>123.9</v>
      </c>
      <c r="E25" s="65">
        <v>145.4</v>
      </c>
      <c r="F25" s="65">
        <v>153.9</v>
      </c>
      <c r="G25" s="65">
        <v>111.9</v>
      </c>
      <c r="H25" s="65">
        <v>103.9</v>
      </c>
      <c r="I25" s="65">
        <v>167.2</v>
      </c>
      <c r="J25" s="65">
        <v>92.4</v>
      </c>
      <c r="K25" s="66">
        <v>98.5</v>
      </c>
      <c r="L25" s="65">
        <v>96</v>
      </c>
      <c r="M25" s="71">
        <v>134.1</v>
      </c>
    </row>
    <row r="26" spans="1:13" ht="13.5" customHeight="1">
      <c r="A26" s="89"/>
      <c r="B26" s="63" t="str">
        <f>'9.特殊分類別生産'!B26</f>
        <v>        4月</v>
      </c>
      <c r="C26" s="64">
        <v>93.4</v>
      </c>
      <c r="D26" s="65">
        <v>94.2</v>
      </c>
      <c r="E26" s="65">
        <v>90.2</v>
      </c>
      <c r="F26" s="65">
        <v>95.1</v>
      </c>
      <c r="G26" s="65">
        <v>70.8</v>
      </c>
      <c r="H26" s="65">
        <v>98</v>
      </c>
      <c r="I26" s="65">
        <v>137.1</v>
      </c>
      <c r="J26" s="65">
        <v>90.9</v>
      </c>
      <c r="K26" s="66">
        <v>92.1</v>
      </c>
      <c r="L26" s="65">
        <v>89.9</v>
      </c>
      <c r="M26" s="71">
        <v>122.9</v>
      </c>
    </row>
    <row r="27" spans="1:13" ht="13.5" customHeight="1">
      <c r="A27" s="89"/>
      <c r="B27" s="63" t="str">
        <f>'9.特殊分類別生産'!B27</f>
        <v>        5月</v>
      </c>
      <c r="C27" s="64">
        <v>88.1</v>
      </c>
      <c r="D27" s="65">
        <v>90</v>
      </c>
      <c r="E27" s="65">
        <v>97.8</v>
      </c>
      <c r="F27" s="65">
        <v>100.9</v>
      </c>
      <c r="G27" s="65">
        <v>85.6</v>
      </c>
      <c r="H27" s="65">
        <v>82.7</v>
      </c>
      <c r="I27" s="65">
        <v>79.4</v>
      </c>
      <c r="J27" s="65">
        <v>83.3</v>
      </c>
      <c r="K27" s="66">
        <v>85.1</v>
      </c>
      <c r="L27" s="65">
        <v>83.4</v>
      </c>
      <c r="M27" s="71">
        <v>109.4</v>
      </c>
    </row>
    <row r="28" spans="1:13" ht="13.5" customHeight="1">
      <c r="A28" s="89"/>
      <c r="B28" s="63" t="str">
        <f>'9.特殊分類別生産'!B28</f>
        <v>        6月</v>
      </c>
      <c r="C28" s="140">
        <v>92.3</v>
      </c>
      <c r="D28" s="65">
        <v>89.7</v>
      </c>
      <c r="E28" s="65">
        <v>93.8</v>
      </c>
      <c r="F28" s="65">
        <v>95.9</v>
      </c>
      <c r="G28" s="65">
        <v>85.7</v>
      </c>
      <c r="H28" s="65">
        <v>85.9</v>
      </c>
      <c r="I28" s="65">
        <v>71.5</v>
      </c>
      <c r="J28" s="65">
        <v>88.5</v>
      </c>
      <c r="K28" s="66">
        <v>96.3</v>
      </c>
      <c r="L28" s="65">
        <v>93.9</v>
      </c>
      <c r="M28" s="71">
        <v>130.2</v>
      </c>
    </row>
    <row r="29" spans="1:13" ht="13.5" customHeight="1">
      <c r="A29" s="89"/>
      <c r="B29" s="63" t="str">
        <f>'9.特殊分類別生産'!B29</f>
        <v>        7月</v>
      </c>
      <c r="C29" s="140">
        <v>100.8</v>
      </c>
      <c r="D29" s="65">
        <v>100.3</v>
      </c>
      <c r="E29" s="65">
        <v>107.3</v>
      </c>
      <c r="F29" s="65">
        <v>109.4</v>
      </c>
      <c r="G29" s="65">
        <v>99.2</v>
      </c>
      <c r="H29" s="65">
        <v>93.8</v>
      </c>
      <c r="I29" s="65">
        <v>79.1</v>
      </c>
      <c r="J29" s="65">
        <v>96.4</v>
      </c>
      <c r="K29" s="66">
        <v>101.6</v>
      </c>
      <c r="L29" s="65">
        <v>100.2</v>
      </c>
      <c r="M29" s="71">
        <v>121.3</v>
      </c>
    </row>
    <row r="30" spans="1:13" ht="13.5" customHeight="1">
      <c r="A30" s="89"/>
      <c r="B30" s="63" t="str">
        <f>'9.特殊分類別生産'!B30</f>
        <v>        8月</v>
      </c>
      <c r="C30" s="140">
        <v>88.5</v>
      </c>
      <c r="D30" s="65">
        <v>88.7</v>
      </c>
      <c r="E30" s="65">
        <v>96.3</v>
      </c>
      <c r="F30" s="65">
        <v>101.3</v>
      </c>
      <c r="G30" s="65">
        <v>76.6</v>
      </c>
      <c r="H30" s="65">
        <v>81.6</v>
      </c>
      <c r="I30" s="65">
        <v>70.2</v>
      </c>
      <c r="J30" s="65">
        <v>83.6</v>
      </c>
      <c r="K30" s="66">
        <v>88.3</v>
      </c>
      <c r="L30" s="65">
        <v>88</v>
      </c>
      <c r="M30" s="71">
        <v>93.4</v>
      </c>
    </row>
    <row r="31" spans="1:13" ht="13.5" customHeight="1">
      <c r="A31" s="89"/>
      <c r="B31" s="63" t="str">
        <f>'9.特殊分類別生産'!B31</f>
        <v>        9月</v>
      </c>
      <c r="C31" s="140">
        <v>103.9</v>
      </c>
      <c r="D31" s="65">
        <v>106.4</v>
      </c>
      <c r="E31" s="65">
        <v>122</v>
      </c>
      <c r="F31" s="65">
        <v>124.2</v>
      </c>
      <c r="G31" s="65">
        <v>113.4</v>
      </c>
      <c r="H31" s="65">
        <v>91.9</v>
      </c>
      <c r="I31" s="65">
        <v>73</v>
      </c>
      <c r="J31" s="65">
        <v>95.3</v>
      </c>
      <c r="K31" s="66">
        <v>100</v>
      </c>
      <c r="L31" s="65">
        <v>99.8</v>
      </c>
      <c r="M31" s="71">
        <v>102.8</v>
      </c>
    </row>
    <row r="32" spans="1:13" ht="13.5" customHeight="1">
      <c r="A32" s="89"/>
      <c r="B32" s="63" t="str">
        <f>'9.特殊分類別生産'!B32</f>
        <v>       10月</v>
      </c>
      <c r="C32" s="140">
        <v>97.8</v>
      </c>
      <c r="D32" s="65">
        <v>97</v>
      </c>
      <c r="E32" s="65">
        <v>104.4</v>
      </c>
      <c r="F32" s="65">
        <v>109.6</v>
      </c>
      <c r="G32" s="65">
        <v>83.8</v>
      </c>
      <c r="H32" s="65">
        <v>90.1</v>
      </c>
      <c r="I32" s="65">
        <v>82.1</v>
      </c>
      <c r="J32" s="65">
        <v>91.5</v>
      </c>
      <c r="K32" s="66">
        <v>99.1</v>
      </c>
      <c r="L32" s="65">
        <v>99.4</v>
      </c>
      <c r="M32" s="71">
        <v>94.6</v>
      </c>
    </row>
    <row r="33" spans="1:13" ht="13.5" customHeight="1">
      <c r="A33" s="89"/>
      <c r="B33" s="63" t="str">
        <f>'9.特殊分類別生産'!B33</f>
        <v>       11月</v>
      </c>
      <c r="C33" s="64">
        <v>93.1</v>
      </c>
      <c r="D33" s="65">
        <v>90.9</v>
      </c>
      <c r="E33" s="65">
        <v>95.6</v>
      </c>
      <c r="F33" s="65">
        <v>97.8</v>
      </c>
      <c r="G33" s="65">
        <v>86.8</v>
      </c>
      <c r="H33" s="65">
        <v>86.5</v>
      </c>
      <c r="I33" s="65">
        <v>88.9</v>
      </c>
      <c r="J33" s="65">
        <v>86.1</v>
      </c>
      <c r="K33" s="66">
        <v>96.7</v>
      </c>
      <c r="L33" s="65">
        <v>96.8</v>
      </c>
      <c r="M33" s="71">
        <v>95</v>
      </c>
    </row>
    <row r="34" spans="1:13" ht="13.5" customHeight="1">
      <c r="A34" s="89"/>
      <c r="B34" s="63" t="str">
        <f>'9.特殊分類別生産'!B34</f>
        <v>       12月</v>
      </c>
      <c r="C34" s="140">
        <v>95</v>
      </c>
      <c r="D34" s="65">
        <v>96.1</v>
      </c>
      <c r="E34" s="65">
        <v>95.2</v>
      </c>
      <c r="F34" s="65">
        <v>97</v>
      </c>
      <c r="G34" s="65">
        <v>88.1</v>
      </c>
      <c r="H34" s="65">
        <v>97</v>
      </c>
      <c r="I34" s="65">
        <v>97.7</v>
      </c>
      <c r="J34" s="65">
        <v>96.8</v>
      </c>
      <c r="K34" s="66">
        <v>93.1</v>
      </c>
      <c r="L34" s="65">
        <v>91.8</v>
      </c>
      <c r="M34" s="71">
        <v>111.5</v>
      </c>
    </row>
    <row r="35" spans="1:13" ht="13.5" customHeight="1">
      <c r="A35" s="89"/>
      <c r="B35" s="63" t="str">
        <f>'9.特殊分類別生産'!B35</f>
        <v>   28年 1月</v>
      </c>
      <c r="C35" s="140">
        <v>91.7</v>
      </c>
      <c r="D35" s="65">
        <v>94.3</v>
      </c>
      <c r="E35" s="65">
        <v>97.6</v>
      </c>
      <c r="F35" s="65">
        <v>100.4</v>
      </c>
      <c r="G35" s="65">
        <v>86.4</v>
      </c>
      <c r="H35" s="65">
        <v>91.3</v>
      </c>
      <c r="I35" s="65">
        <v>123</v>
      </c>
      <c r="J35" s="65">
        <v>85.5</v>
      </c>
      <c r="K35" s="66">
        <v>87.5</v>
      </c>
      <c r="L35" s="65">
        <v>86.9</v>
      </c>
      <c r="M35" s="71">
        <v>95.9</v>
      </c>
    </row>
    <row r="36" spans="1:13" ht="13.5" customHeight="1">
      <c r="A36" s="89"/>
      <c r="B36" s="63" t="str">
        <f>'9.特殊分類別生産'!B36</f>
        <v>   　　 2月</v>
      </c>
      <c r="C36" s="140">
        <v>98</v>
      </c>
      <c r="D36" s="65">
        <v>100.6</v>
      </c>
      <c r="E36" s="65">
        <v>101.4</v>
      </c>
      <c r="F36" s="65">
        <v>101.9</v>
      </c>
      <c r="G36" s="65">
        <v>99.4</v>
      </c>
      <c r="H36" s="65">
        <v>99.9</v>
      </c>
      <c r="I36" s="65">
        <v>150.1</v>
      </c>
      <c r="J36" s="65">
        <v>90.8</v>
      </c>
      <c r="K36" s="66">
        <v>93.8</v>
      </c>
      <c r="L36" s="65">
        <v>93.4</v>
      </c>
      <c r="M36" s="71">
        <v>98.8</v>
      </c>
    </row>
    <row r="37" spans="1:13" ht="13.5" customHeight="1">
      <c r="A37" s="89"/>
      <c r="B37" s="63" t="str">
        <f>'9.特殊分類別生産'!B37</f>
        <v>   　　 3月</v>
      </c>
      <c r="C37" s="140">
        <v>107.2</v>
      </c>
      <c r="D37" s="65">
        <v>110.9</v>
      </c>
      <c r="E37" s="65">
        <v>114.4</v>
      </c>
      <c r="F37" s="65">
        <v>120.6</v>
      </c>
      <c r="G37" s="65">
        <v>89.9</v>
      </c>
      <c r="H37" s="65">
        <v>107.6</v>
      </c>
      <c r="I37" s="65">
        <v>170.4</v>
      </c>
      <c r="J37" s="65">
        <v>96.3</v>
      </c>
      <c r="K37" s="141">
        <v>101.2</v>
      </c>
      <c r="L37" s="65">
        <v>99.5</v>
      </c>
      <c r="M37" s="71">
        <v>124.6</v>
      </c>
    </row>
    <row r="38" spans="1:13" s="255" customFormat="1" ht="13.5" customHeight="1">
      <c r="A38" s="270"/>
      <c r="B38" s="271" t="s">
        <v>225</v>
      </c>
      <c r="C38" s="140">
        <v>93.2</v>
      </c>
      <c r="D38" s="65">
        <v>97.4</v>
      </c>
      <c r="E38" s="65">
        <v>95.9</v>
      </c>
      <c r="F38" s="65">
        <v>101.4</v>
      </c>
      <c r="G38" s="65">
        <v>74</v>
      </c>
      <c r="H38" s="65">
        <v>98.9</v>
      </c>
      <c r="I38" s="65">
        <v>135.6</v>
      </c>
      <c r="J38" s="65">
        <v>92.2</v>
      </c>
      <c r="K38" s="141">
        <v>86.4</v>
      </c>
      <c r="L38" s="65">
        <v>83.7</v>
      </c>
      <c r="M38" s="71">
        <v>124</v>
      </c>
    </row>
    <row r="39" spans="1:13" ht="14.25" customHeight="1">
      <c r="A39" s="451" t="s">
        <v>109</v>
      </c>
      <c r="B39" s="452"/>
      <c r="C39" s="305">
        <f>ROUND((ABS(C38/C26-1)+0.000000001)*100,1)*SIGN(C38/C26-1)</f>
        <v>-0.2</v>
      </c>
      <c r="D39" s="268">
        <f aca="true" t="shared" si="0" ref="D39:M39">ROUND((ABS(D38/D26-1)+0.000000001)*100,1)*SIGN(D38/D26-1)</f>
        <v>3.4</v>
      </c>
      <c r="E39" s="268">
        <f t="shared" si="0"/>
        <v>6.3</v>
      </c>
      <c r="F39" s="268">
        <f t="shared" si="0"/>
        <v>6.6</v>
      </c>
      <c r="G39" s="268">
        <f t="shared" si="0"/>
        <v>4.5</v>
      </c>
      <c r="H39" s="268">
        <f t="shared" si="0"/>
        <v>0.9</v>
      </c>
      <c r="I39" s="268">
        <f t="shared" si="0"/>
        <v>-1.1</v>
      </c>
      <c r="J39" s="268">
        <f t="shared" si="0"/>
        <v>1.4</v>
      </c>
      <c r="K39" s="268">
        <f t="shared" si="0"/>
        <v>-6.2</v>
      </c>
      <c r="L39" s="268">
        <f t="shared" si="0"/>
        <v>-6.9</v>
      </c>
      <c r="M39" s="269">
        <f t="shared" si="0"/>
        <v>0.9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158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177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194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195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210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tr">
        <f>'9.特殊分類別生産'!B47</f>
        <v>   27年 2月</v>
      </c>
      <c r="C47" s="64">
        <v>103.2</v>
      </c>
      <c r="D47" s="65">
        <v>109.5</v>
      </c>
      <c r="E47" s="65">
        <v>100.5</v>
      </c>
      <c r="F47" s="65">
        <v>105</v>
      </c>
      <c r="G47" s="65">
        <v>78.4</v>
      </c>
      <c r="H47" s="65">
        <v>115.7</v>
      </c>
      <c r="I47" s="65">
        <v>112</v>
      </c>
      <c r="J47" s="65">
        <v>119.2</v>
      </c>
      <c r="K47" s="66">
        <v>94.5</v>
      </c>
      <c r="L47" s="65">
        <v>93.5</v>
      </c>
      <c r="M47" s="71">
        <v>125.2</v>
      </c>
    </row>
    <row r="48" spans="1:13" ht="13.5" customHeight="1">
      <c r="A48" s="89"/>
      <c r="B48" s="63" t="str">
        <f>'9.特殊分類別生産'!B48</f>
        <v>        3月</v>
      </c>
      <c r="C48" s="64">
        <v>105.2</v>
      </c>
      <c r="D48" s="65">
        <v>109.4</v>
      </c>
      <c r="E48" s="65">
        <v>121.1</v>
      </c>
      <c r="F48" s="65">
        <v>125.7</v>
      </c>
      <c r="G48" s="65">
        <v>103.4</v>
      </c>
      <c r="H48" s="65">
        <v>98.9</v>
      </c>
      <c r="I48" s="65">
        <v>99.6</v>
      </c>
      <c r="J48" s="65">
        <v>100.8</v>
      </c>
      <c r="K48" s="66">
        <v>98.8</v>
      </c>
      <c r="L48" s="65">
        <v>96</v>
      </c>
      <c r="M48" s="71">
        <v>151.6</v>
      </c>
    </row>
    <row r="49" spans="1:13" ht="13.5" customHeight="1">
      <c r="A49" s="89"/>
      <c r="B49" s="63" t="str">
        <f>'9.特殊分類別生産'!B49</f>
        <v>        4月</v>
      </c>
      <c r="C49" s="64">
        <v>89.6</v>
      </c>
      <c r="D49" s="65">
        <v>89.8</v>
      </c>
      <c r="E49" s="65">
        <v>88.9</v>
      </c>
      <c r="F49" s="65">
        <v>92.5</v>
      </c>
      <c r="G49" s="65">
        <v>74.1</v>
      </c>
      <c r="H49" s="65">
        <v>87.8</v>
      </c>
      <c r="I49" s="65">
        <v>106.4</v>
      </c>
      <c r="J49" s="65">
        <v>88.3</v>
      </c>
      <c r="K49" s="66">
        <v>91.4</v>
      </c>
      <c r="L49" s="65">
        <v>90.5</v>
      </c>
      <c r="M49" s="71">
        <v>103.1</v>
      </c>
    </row>
    <row r="50" spans="1:13" ht="13.5" customHeight="1">
      <c r="A50" s="89"/>
      <c r="B50" s="63" t="str">
        <f>'9.特殊分類別生産'!B50</f>
        <v>        5月</v>
      </c>
      <c r="C50" s="64">
        <v>95.3</v>
      </c>
      <c r="D50" s="65">
        <v>96.3</v>
      </c>
      <c r="E50" s="65">
        <v>111.1</v>
      </c>
      <c r="F50" s="65">
        <v>114.9</v>
      </c>
      <c r="G50" s="65">
        <v>95.9</v>
      </c>
      <c r="H50" s="65">
        <v>83.4</v>
      </c>
      <c r="I50" s="65">
        <v>92</v>
      </c>
      <c r="J50" s="65">
        <v>84.5</v>
      </c>
      <c r="K50" s="66">
        <v>93.3</v>
      </c>
      <c r="L50" s="65">
        <v>92.6</v>
      </c>
      <c r="M50" s="71">
        <v>110.6</v>
      </c>
    </row>
    <row r="51" spans="1:13" ht="13.5" customHeight="1">
      <c r="A51" s="89"/>
      <c r="B51" s="63" t="str">
        <f>'9.特殊分類別生産'!B51</f>
        <v>        6月</v>
      </c>
      <c r="C51" s="64">
        <v>96</v>
      </c>
      <c r="D51" s="65">
        <v>96.5</v>
      </c>
      <c r="E51" s="65">
        <v>99.3</v>
      </c>
      <c r="F51" s="65">
        <v>102.6</v>
      </c>
      <c r="G51" s="65">
        <v>87.2</v>
      </c>
      <c r="H51" s="65">
        <v>95.8</v>
      </c>
      <c r="I51" s="65">
        <v>99.6</v>
      </c>
      <c r="J51" s="65">
        <v>90</v>
      </c>
      <c r="K51" s="66">
        <v>94.8</v>
      </c>
      <c r="L51" s="65">
        <v>93.1</v>
      </c>
      <c r="M51" s="71">
        <v>131.2</v>
      </c>
    </row>
    <row r="52" spans="1:13" ht="13.5" customHeight="1">
      <c r="A52" s="89"/>
      <c r="B52" s="63" t="str">
        <f>'9.特殊分類別生産'!B52</f>
        <v>        7月</v>
      </c>
      <c r="C52" s="64">
        <v>98.6</v>
      </c>
      <c r="D52" s="65">
        <v>101.5</v>
      </c>
      <c r="E52" s="65">
        <v>108.8</v>
      </c>
      <c r="F52" s="65">
        <v>110.6</v>
      </c>
      <c r="G52" s="65">
        <v>101.7</v>
      </c>
      <c r="H52" s="65">
        <v>96.7</v>
      </c>
      <c r="I52" s="65">
        <v>95.6</v>
      </c>
      <c r="J52" s="65">
        <v>94</v>
      </c>
      <c r="K52" s="66">
        <v>94</v>
      </c>
      <c r="L52" s="65">
        <v>92.5</v>
      </c>
      <c r="M52" s="71">
        <v>135.9</v>
      </c>
    </row>
    <row r="53" spans="1:13" ht="13.5" customHeight="1">
      <c r="A53" s="89"/>
      <c r="B53" s="63" t="str">
        <f>'9.特殊分類別生産'!B53</f>
        <v>        8月</v>
      </c>
      <c r="C53" s="64">
        <v>97.3</v>
      </c>
      <c r="D53" s="65">
        <v>97</v>
      </c>
      <c r="E53" s="65">
        <v>105.7</v>
      </c>
      <c r="F53" s="65">
        <v>110.1</v>
      </c>
      <c r="G53" s="65">
        <v>88.2</v>
      </c>
      <c r="H53" s="65">
        <v>90.3</v>
      </c>
      <c r="I53" s="65">
        <v>93.4</v>
      </c>
      <c r="J53" s="65">
        <v>95.6</v>
      </c>
      <c r="K53" s="66">
        <v>97.8</v>
      </c>
      <c r="L53" s="65">
        <v>97.2</v>
      </c>
      <c r="M53" s="71">
        <v>119.9</v>
      </c>
    </row>
    <row r="54" spans="1:13" ht="13.5" customHeight="1">
      <c r="A54" s="89"/>
      <c r="B54" s="63" t="str">
        <f>'9.特殊分類別生産'!B54</f>
        <v>        9月</v>
      </c>
      <c r="C54" s="64">
        <v>104.5</v>
      </c>
      <c r="D54" s="65">
        <v>110.8</v>
      </c>
      <c r="E54" s="65">
        <v>124.2</v>
      </c>
      <c r="F54" s="65">
        <v>129</v>
      </c>
      <c r="G54" s="65">
        <v>107.7</v>
      </c>
      <c r="H54" s="65">
        <v>101.4</v>
      </c>
      <c r="I54" s="65">
        <v>98.7</v>
      </c>
      <c r="J54" s="65">
        <v>103.1</v>
      </c>
      <c r="K54" s="66">
        <v>98.8</v>
      </c>
      <c r="L54" s="65">
        <v>97.1</v>
      </c>
      <c r="M54" s="71">
        <v>129.3</v>
      </c>
    </row>
    <row r="55" spans="1:13" ht="13.5" customHeight="1">
      <c r="A55" s="89"/>
      <c r="B55" s="63" t="str">
        <f>'9.特殊分類別生産'!B55</f>
        <v>       10月</v>
      </c>
      <c r="C55" s="64">
        <v>99</v>
      </c>
      <c r="D55" s="65">
        <v>101</v>
      </c>
      <c r="E55" s="65">
        <v>105.4</v>
      </c>
      <c r="F55" s="65">
        <v>110.1</v>
      </c>
      <c r="G55" s="65">
        <v>87.5</v>
      </c>
      <c r="H55" s="65">
        <v>101.6</v>
      </c>
      <c r="I55" s="65">
        <v>100.9</v>
      </c>
      <c r="J55" s="65">
        <v>103.6</v>
      </c>
      <c r="K55" s="66">
        <v>95.9</v>
      </c>
      <c r="L55" s="65">
        <v>95</v>
      </c>
      <c r="M55" s="71">
        <v>110.9</v>
      </c>
    </row>
    <row r="56" spans="1:13" ht="13.5" customHeight="1">
      <c r="A56" s="89"/>
      <c r="B56" s="63" t="str">
        <f>'9.特殊分類別生産'!B56</f>
        <v>       11月</v>
      </c>
      <c r="C56" s="64">
        <v>94.7</v>
      </c>
      <c r="D56" s="65">
        <v>92.9</v>
      </c>
      <c r="E56" s="65">
        <v>97.4</v>
      </c>
      <c r="F56" s="65">
        <v>100.7</v>
      </c>
      <c r="G56" s="65">
        <v>88.6</v>
      </c>
      <c r="H56" s="65">
        <v>90</v>
      </c>
      <c r="I56" s="65">
        <v>104.8</v>
      </c>
      <c r="J56" s="65">
        <v>81.8</v>
      </c>
      <c r="K56" s="66">
        <v>95.5</v>
      </c>
      <c r="L56" s="65">
        <v>94.7</v>
      </c>
      <c r="M56" s="71">
        <v>105.9</v>
      </c>
    </row>
    <row r="57" spans="1:13" ht="13.5" customHeight="1">
      <c r="A57" s="89"/>
      <c r="B57" s="63" t="str">
        <f>'9.特殊分類別生産'!B57</f>
        <v>       12月</v>
      </c>
      <c r="C57" s="64">
        <v>92.9</v>
      </c>
      <c r="D57" s="65">
        <v>91.9</v>
      </c>
      <c r="E57" s="65">
        <v>99</v>
      </c>
      <c r="F57" s="65">
        <v>102.7</v>
      </c>
      <c r="G57" s="65">
        <v>84.9</v>
      </c>
      <c r="H57" s="65">
        <v>87.4</v>
      </c>
      <c r="I57" s="65">
        <v>111.3</v>
      </c>
      <c r="J57" s="65">
        <v>80.5</v>
      </c>
      <c r="K57" s="66">
        <v>93.9</v>
      </c>
      <c r="L57" s="65">
        <v>92.9</v>
      </c>
      <c r="M57" s="71">
        <v>104.2</v>
      </c>
    </row>
    <row r="58" spans="1:13" ht="13.5" customHeight="1">
      <c r="A58" s="89"/>
      <c r="B58" s="63" t="str">
        <f>'9.特殊分類別生産'!B58</f>
        <v>   28年 1月</v>
      </c>
      <c r="C58" s="64">
        <v>98.5</v>
      </c>
      <c r="D58" s="65">
        <v>98.7</v>
      </c>
      <c r="E58" s="65">
        <v>101</v>
      </c>
      <c r="F58" s="65">
        <v>106.9</v>
      </c>
      <c r="G58" s="65">
        <v>85.5</v>
      </c>
      <c r="H58" s="65">
        <v>92.6</v>
      </c>
      <c r="I58" s="65">
        <v>102.5</v>
      </c>
      <c r="J58" s="65">
        <v>89.4</v>
      </c>
      <c r="K58" s="66">
        <v>97.6</v>
      </c>
      <c r="L58" s="65">
        <v>96.7</v>
      </c>
      <c r="M58" s="71">
        <v>95.5</v>
      </c>
    </row>
    <row r="59" spans="1:13" ht="13.5" customHeight="1">
      <c r="A59" s="89"/>
      <c r="B59" s="63" t="str">
        <f>'9.特殊分類別生産'!B59</f>
        <v>   　　 2月</v>
      </c>
      <c r="C59" s="64">
        <v>96.5</v>
      </c>
      <c r="D59" s="65">
        <v>98.1</v>
      </c>
      <c r="E59" s="65">
        <v>96</v>
      </c>
      <c r="F59" s="65">
        <v>98</v>
      </c>
      <c r="G59" s="65">
        <v>87.5</v>
      </c>
      <c r="H59" s="65">
        <v>94.5</v>
      </c>
      <c r="I59" s="65">
        <v>108.6</v>
      </c>
      <c r="J59" s="65">
        <v>86.4</v>
      </c>
      <c r="K59" s="66">
        <v>93.4</v>
      </c>
      <c r="L59" s="65">
        <v>93.1</v>
      </c>
      <c r="M59" s="71">
        <v>85.3</v>
      </c>
    </row>
    <row r="60" spans="1:15" ht="13.5" customHeight="1">
      <c r="A60" s="89"/>
      <c r="B60" s="63" t="str">
        <f>'9.特殊分類別生産'!B60</f>
        <v>   　　 3月</v>
      </c>
      <c r="C60" s="64">
        <v>90.3</v>
      </c>
      <c r="D60" s="65">
        <v>89.6</v>
      </c>
      <c r="E60" s="65">
        <v>89.6</v>
      </c>
      <c r="F60" s="65">
        <v>90.3</v>
      </c>
      <c r="G60" s="65">
        <v>78.3</v>
      </c>
      <c r="H60" s="65">
        <v>90.2</v>
      </c>
      <c r="I60" s="65">
        <v>103.1</v>
      </c>
      <c r="J60" s="65">
        <v>96.7</v>
      </c>
      <c r="K60" s="66">
        <v>90.9</v>
      </c>
      <c r="L60" s="65">
        <v>90.3</v>
      </c>
      <c r="M60" s="71">
        <v>94.7</v>
      </c>
      <c r="O60" s="35">
        <f>(C61-C60)/C60*100</f>
        <v>-0.22148394241417813</v>
      </c>
    </row>
    <row r="61" spans="1:13" s="255" customFormat="1" ht="13.5" customHeight="1">
      <c r="A61" s="270"/>
      <c r="B61" s="271" t="s">
        <v>225</v>
      </c>
      <c r="C61" s="64">
        <v>90.1</v>
      </c>
      <c r="D61" s="65">
        <v>93</v>
      </c>
      <c r="E61" s="65">
        <v>94.8</v>
      </c>
      <c r="F61" s="65">
        <v>98.9</v>
      </c>
      <c r="G61" s="65">
        <v>77.8</v>
      </c>
      <c r="H61" s="65">
        <v>88.5</v>
      </c>
      <c r="I61" s="65">
        <v>104.7</v>
      </c>
      <c r="J61" s="65">
        <v>89</v>
      </c>
      <c r="K61" s="66">
        <v>87.1</v>
      </c>
      <c r="L61" s="65">
        <v>85.7</v>
      </c>
      <c r="M61" s="71">
        <v>103.5</v>
      </c>
    </row>
    <row r="62" spans="1:13" s="255" customFormat="1" ht="15" customHeight="1" thickBot="1">
      <c r="A62" s="441" t="s">
        <v>73</v>
      </c>
      <c r="B62" s="442"/>
      <c r="C62" s="301">
        <f>ROUND((ABS(C61/C60-1)+0.000000001)*100,1)*SIGN(C61/C60-1)</f>
        <v>-0.2</v>
      </c>
      <c r="D62" s="265">
        <f>ROUND((ABS(D61/D60-1)+0.000000001)*100,1)*SIGN(D61/D60-1)</f>
        <v>3.8</v>
      </c>
      <c r="E62" s="265">
        <f aca="true" t="shared" si="1" ref="E62:M62">ROUND((ABS(E61/E60-1)+0.000000001)*100,1)*SIGN(E61/E60-1)</f>
        <v>5.8</v>
      </c>
      <c r="F62" s="265">
        <f t="shared" si="1"/>
        <v>9.5</v>
      </c>
      <c r="G62" s="265">
        <f t="shared" si="1"/>
        <v>-0.6</v>
      </c>
      <c r="H62" s="265">
        <f t="shared" si="1"/>
        <v>-1.9</v>
      </c>
      <c r="I62" s="265">
        <f t="shared" si="1"/>
        <v>1.6</v>
      </c>
      <c r="J62" s="265">
        <f t="shared" si="1"/>
        <v>-8</v>
      </c>
      <c r="K62" s="265">
        <f t="shared" si="1"/>
        <v>-4.2</v>
      </c>
      <c r="L62" s="265">
        <f t="shared" si="1"/>
        <v>-5.1</v>
      </c>
      <c r="M62" s="266">
        <f t="shared" si="1"/>
        <v>9.3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92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44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44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44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46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6"/>
      <c r="C10" s="327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28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130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135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153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165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158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177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3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194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3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195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210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tr">
        <f>'9.特殊分類別生産'!B24</f>
        <v>   27年 2月</v>
      </c>
      <c r="C24" s="64">
        <v>80.1</v>
      </c>
      <c r="D24" s="65">
        <v>88.5</v>
      </c>
      <c r="E24" s="65">
        <v>83.5</v>
      </c>
      <c r="F24" s="65">
        <v>124.9</v>
      </c>
      <c r="G24" s="65">
        <v>76.7</v>
      </c>
      <c r="H24" s="65">
        <v>89.8</v>
      </c>
      <c r="I24" s="65">
        <v>152</v>
      </c>
      <c r="J24" s="65">
        <v>85.2</v>
      </c>
      <c r="K24" s="66">
        <v>72.8</v>
      </c>
      <c r="L24" s="65">
        <v>71.6</v>
      </c>
      <c r="M24" s="115">
        <v>88.8</v>
      </c>
    </row>
    <row r="25" spans="1:13" ht="13.5" customHeight="1">
      <c r="A25" s="89"/>
      <c r="B25" s="63" t="str">
        <f>'9.特殊分類別生産'!B25</f>
        <v>        3月</v>
      </c>
      <c r="C25" s="64">
        <v>84.9</v>
      </c>
      <c r="D25" s="65">
        <v>88.5</v>
      </c>
      <c r="E25" s="65">
        <v>85.1</v>
      </c>
      <c r="F25" s="65">
        <v>117.5</v>
      </c>
      <c r="G25" s="65">
        <v>79.8</v>
      </c>
      <c r="H25" s="65">
        <v>89.4</v>
      </c>
      <c r="I25" s="65">
        <v>128.8</v>
      </c>
      <c r="J25" s="65">
        <v>86.5</v>
      </c>
      <c r="K25" s="66">
        <v>81.8</v>
      </c>
      <c r="L25" s="65">
        <v>81.2</v>
      </c>
      <c r="M25" s="115">
        <v>88.9</v>
      </c>
    </row>
    <row r="26" spans="1:13" ht="13.5" customHeight="1">
      <c r="A26" s="89"/>
      <c r="B26" s="63" t="str">
        <f>'9.特殊分類別生産'!B26</f>
        <v>        4月</v>
      </c>
      <c r="C26" s="64">
        <v>84.4</v>
      </c>
      <c r="D26" s="65">
        <v>89.8</v>
      </c>
      <c r="E26" s="65">
        <v>85.8</v>
      </c>
      <c r="F26" s="65">
        <v>121.5</v>
      </c>
      <c r="G26" s="65">
        <v>79.9</v>
      </c>
      <c r="H26" s="65">
        <v>90.8</v>
      </c>
      <c r="I26" s="65">
        <v>114.7</v>
      </c>
      <c r="J26" s="65">
        <v>89</v>
      </c>
      <c r="K26" s="66">
        <v>79.7</v>
      </c>
      <c r="L26" s="65">
        <v>79.4</v>
      </c>
      <c r="M26" s="115">
        <v>84</v>
      </c>
    </row>
    <row r="27" spans="1:13" ht="13.5" customHeight="1">
      <c r="A27" s="89"/>
      <c r="B27" s="63" t="str">
        <f>'9.特殊分類別生産'!B27</f>
        <v>        5月</v>
      </c>
      <c r="C27" s="64">
        <v>83.8</v>
      </c>
      <c r="D27" s="65">
        <v>87</v>
      </c>
      <c r="E27" s="65">
        <v>88.3</v>
      </c>
      <c r="F27" s="65">
        <v>126.9</v>
      </c>
      <c r="G27" s="65">
        <v>81.9</v>
      </c>
      <c r="H27" s="65">
        <v>86.6</v>
      </c>
      <c r="I27" s="65">
        <v>108.4</v>
      </c>
      <c r="J27" s="65">
        <v>85</v>
      </c>
      <c r="K27" s="66">
        <v>81.1</v>
      </c>
      <c r="L27" s="65">
        <v>81.5</v>
      </c>
      <c r="M27" s="115">
        <v>75.9</v>
      </c>
    </row>
    <row r="28" spans="1:13" ht="13.5" customHeight="1">
      <c r="A28" s="89"/>
      <c r="B28" s="63" t="str">
        <f>'9.特殊分類別生産'!B28</f>
        <v>        6月</v>
      </c>
      <c r="C28" s="64">
        <v>83.7</v>
      </c>
      <c r="D28" s="65">
        <v>87</v>
      </c>
      <c r="E28" s="65">
        <v>85.7</v>
      </c>
      <c r="F28" s="65">
        <v>155.6</v>
      </c>
      <c r="G28" s="65">
        <v>74.2</v>
      </c>
      <c r="H28" s="65">
        <v>87.3</v>
      </c>
      <c r="I28" s="65">
        <v>99.2</v>
      </c>
      <c r="J28" s="65">
        <v>86.5</v>
      </c>
      <c r="K28" s="66">
        <v>80.9</v>
      </c>
      <c r="L28" s="65">
        <v>81.7</v>
      </c>
      <c r="M28" s="115">
        <v>71.3</v>
      </c>
    </row>
    <row r="29" spans="1:13" ht="13.5" customHeight="1">
      <c r="A29" s="89"/>
      <c r="B29" s="63" t="str">
        <f>'9.特殊分類別生産'!B29</f>
        <v>        7月</v>
      </c>
      <c r="C29" s="64">
        <v>83</v>
      </c>
      <c r="D29" s="65">
        <v>84.2</v>
      </c>
      <c r="E29" s="65">
        <v>83.6</v>
      </c>
      <c r="F29" s="65">
        <v>144.9</v>
      </c>
      <c r="G29" s="65">
        <v>73.6</v>
      </c>
      <c r="H29" s="65">
        <v>84.4</v>
      </c>
      <c r="I29" s="65">
        <v>95.7</v>
      </c>
      <c r="J29" s="65">
        <v>83.6</v>
      </c>
      <c r="K29" s="66">
        <v>81.9</v>
      </c>
      <c r="L29" s="65">
        <v>82.5</v>
      </c>
      <c r="M29" s="115">
        <v>74.1</v>
      </c>
    </row>
    <row r="30" spans="1:13" ht="13.5" customHeight="1">
      <c r="A30" s="89"/>
      <c r="B30" s="63" t="str">
        <f>'9.特殊分類別生産'!B30</f>
        <v>        8月</v>
      </c>
      <c r="C30" s="64">
        <v>87.8</v>
      </c>
      <c r="D30" s="65">
        <v>92.4</v>
      </c>
      <c r="E30" s="65">
        <v>94.1</v>
      </c>
      <c r="F30" s="65">
        <v>177</v>
      </c>
      <c r="G30" s="65">
        <v>80.4</v>
      </c>
      <c r="H30" s="65">
        <v>92</v>
      </c>
      <c r="I30" s="65">
        <v>94.3</v>
      </c>
      <c r="J30" s="65">
        <v>91.8</v>
      </c>
      <c r="K30" s="66">
        <v>84</v>
      </c>
      <c r="L30" s="65">
        <v>84.8</v>
      </c>
      <c r="M30" s="115">
        <v>72.6</v>
      </c>
    </row>
    <row r="31" spans="1:13" ht="13.5" customHeight="1">
      <c r="A31" s="89"/>
      <c r="B31" s="63" t="str">
        <f>'9.特殊分類別生産'!B31</f>
        <v>        9月</v>
      </c>
      <c r="C31" s="64">
        <v>88.5</v>
      </c>
      <c r="D31" s="65">
        <v>94.5</v>
      </c>
      <c r="E31" s="65">
        <v>92.5</v>
      </c>
      <c r="F31" s="65">
        <v>191.8</v>
      </c>
      <c r="G31" s="65">
        <v>76.1</v>
      </c>
      <c r="H31" s="65">
        <v>95</v>
      </c>
      <c r="I31" s="65">
        <v>89.3</v>
      </c>
      <c r="J31" s="65">
        <v>95.5</v>
      </c>
      <c r="K31" s="66">
        <v>83.3</v>
      </c>
      <c r="L31" s="65">
        <v>83.6</v>
      </c>
      <c r="M31" s="115">
        <v>79.6</v>
      </c>
    </row>
    <row r="32" spans="1:13" ht="13.5" customHeight="1">
      <c r="A32" s="89"/>
      <c r="B32" s="63" t="str">
        <f>'9.特殊分類別生産'!B32</f>
        <v>       10月</v>
      </c>
      <c r="C32" s="64">
        <v>88.7</v>
      </c>
      <c r="D32" s="65">
        <v>91.9</v>
      </c>
      <c r="E32" s="65">
        <v>98.2</v>
      </c>
      <c r="F32" s="65">
        <v>227.9</v>
      </c>
      <c r="G32" s="65">
        <v>76.8</v>
      </c>
      <c r="H32" s="65">
        <v>90.3</v>
      </c>
      <c r="I32" s="65">
        <v>95.2</v>
      </c>
      <c r="J32" s="65">
        <v>90</v>
      </c>
      <c r="K32" s="66">
        <v>85.9</v>
      </c>
      <c r="L32" s="65">
        <v>80.9</v>
      </c>
      <c r="M32" s="115">
        <v>151.5</v>
      </c>
    </row>
    <row r="33" spans="1:13" ht="13.5" customHeight="1">
      <c r="A33" s="89"/>
      <c r="B33" s="63" t="str">
        <f>'9.特殊分類別生産'!B33</f>
        <v>       11月</v>
      </c>
      <c r="C33" s="64">
        <v>85</v>
      </c>
      <c r="D33" s="65">
        <v>88.2</v>
      </c>
      <c r="E33" s="65">
        <v>104.5</v>
      </c>
      <c r="F33" s="65">
        <v>264.6</v>
      </c>
      <c r="G33" s="65">
        <v>78.2</v>
      </c>
      <c r="H33" s="65">
        <v>84.1</v>
      </c>
      <c r="I33" s="65">
        <v>94.3</v>
      </c>
      <c r="J33" s="65">
        <v>83.3</v>
      </c>
      <c r="K33" s="66">
        <v>82.3</v>
      </c>
      <c r="L33" s="65">
        <v>79.9</v>
      </c>
      <c r="M33" s="115">
        <v>113.7</v>
      </c>
    </row>
    <row r="34" spans="1:13" ht="13.5" customHeight="1">
      <c r="A34" s="89"/>
      <c r="B34" s="63" t="str">
        <f>'9.特殊分類別生産'!B34</f>
        <v>       12月</v>
      </c>
      <c r="C34" s="64">
        <v>85.7</v>
      </c>
      <c r="D34" s="65">
        <v>88</v>
      </c>
      <c r="E34" s="65">
        <v>101.8</v>
      </c>
      <c r="F34" s="65">
        <v>273.3</v>
      </c>
      <c r="G34" s="65">
        <v>73.6</v>
      </c>
      <c r="H34" s="65">
        <v>84.5</v>
      </c>
      <c r="I34" s="65">
        <v>88.5</v>
      </c>
      <c r="J34" s="65">
        <v>84.2</v>
      </c>
      <c r="K34" s="66">
        <v>83.7</v>
      </c>
      <c r="L34" s="65">
        <v>81.8</v>
      </c>
      <c r="M34" s="115">
        <v>108.5</v>
      </c>
    </row>
    <row r="35" spans="1:13" ht="13.5" customHeight="1">
      <c r="A35" s="89"/>
      <c r="B35" s="63" t="str">
        <f>'9.特殊分類別生産'!B35</f>
        <v>   28年 1月</v>
      </c>
      <c r="C35" s="64">
        <v>83.3</v>
      </c>
      <c r="D35" s="65">
        <v>87.3</v>
      </c>
      <c r="E35" s="65">
        <v>109.4</v>
      </c>
      <c r="F35" s="65">
        <v>288.1</v>
      </c>
      <c r="G35" s="65">
        <v>79.9</v>
      </c>
      <c r="H35" s="65">
        <v>81.7</v>
      </c>
      <c r="I35" s="65">
        <v>83.2</v>
      </c>
      <c r="J35" s="65">
        <v>81.6</v>
      </c>
      <c r="K35" s="66">
        <v>79.9</v>
      </c>
      <c r="L35" s="65">
        <v>79.8</v>
      </c>
      <c r="M35" s="115">
        <v>81.4</v>
      </c>
    </row>
    <row r="36" spans="1:13" ht="13.5" customHeight="1">
      <c r="A36" s="89"/>
      <c r="B36" s="63" t="str">
        <f>'9.特殊分類別生産'!B36</f>
        <v>   　　 2月</v>
      </c>
      <c r="C36" s="64">
        <v>82.5</v>
      </c>
      <c r="D36" s="65">
        <v>86.4</v>
      </c>
      <c r="E36" s="65">
        <v>113.3</v>
      </c>
      <c r="F36" s="65">
        <v>342.9</v>
      </c>
      <c r="G36" s="65">
        <v>75.5</v>
      </c>
      <c r="H36" s="65">
        <v>79.5</v>
      </c>
      <c r="I36" s="65">
        <v>83</v>
      </c>
      <c r="J36" s="65">
        <v>79.2</v>
      </c>
      <c r="K36" s="66">
        <v>79.2</v>
      </c>
      <c r="L36" s="65">
        <v>78.4</v>
      </c>
      <c r="M36" s="115">
        <v>90.2</v>
      </c>
    </row>
    <row r="37" spans="1:13" ht="13.5" customHeight="1">
      <c r="A37" s="89"/>
      <c r="B37" s="63" t="str">
        <f>'9.特殊分類別生産'!B37</f>
        <v>   　　 3月</v>
      </c>
      <c r="C37" s="64">
        <v>82.3</v>
      </c>
      <c r="D37" s="65">
        <v>89.6</v>
      </c>
      <c r="E37" s="65">
        <v>106.2</v>
      </c>
      <c r="F37" s="65">
        <v>342.9</v>
      </c>
      <c r="G37" s="65">
        <v>67.2</v>
      </c>
      <c r="H37" s="65">
        <v>85.4</v>
      </c>
      <c r="I37" s="65">
        <v>81.3</v>
      </c>
      <c r="J37" s="65">
        <v>85.7</v>
      </c>
      <c r="K37" s="66">
        <v>76</v>
      </c>
      <c r="L37" s="65">
        <v>74.9</v>
      </c>
      <c r="M37" s="115">
        <v>89.6</v>
      </c>
    </row>
    <row r="38" spans="1:13" s="255" customFormat="1" ht="13.5" customHeight="1">
      <c r="A38" s="270"/>
      <c r="B38" s="271" t="s">
        <v>225</v>
      </c>
      <c r="C38" s="64">
        <v>85</v>
      </c>
      <c r="D38" s="65">
        <v>93.2</v>
      </c>
      <c r="E38" s="65">
        <v>101.9</v>
      </c>
      <c r="F38" s="65">
        <v>331.3</v>
      </c>
      <c r="G38" s="65">
        <v>64.2</v>
      </c>
      <c r="H38" s="65">
        <v>90.9</v>
      </c>
      <c r="I38" s="65">
        <v>85.2</v>
      </c>
      <c r="J38" s="65">
        <v>91.4</v>
      </c>
      <c r="K38" s="66">
        <v>78</v>
      </c>
      <c r="L38" s="65">
        <v>77.1</v>
      </c>
      <c r="M38" s="115">
        <v>90</v>
      </c>
    </row>
    <row r="39" spans="1:13" ht="14.25" customHeight="1">
      <c r="A39" s="451" t="s">
        <v>118</v>
      </c>
      <c r="B39" s="452"/>
      <c r="C39" s="305">
        <f aca="true" t="shared" si="0" ref="C39:M39">ROUND((ABS(C38/C26-1)+0.000000001)*100,1)*SIGN(C38/C26-1)</f>
        <v>0.7</v>
      </c>
      <c r="D39" s="268">
        <f t="shared" si="0"/>
        <v>3.8</v>
      </c>
      <c r="E39" s="268">
        <f t="shared" si="0"/>
        <v>18.8</v>
      </c>
      <c r="F39" s="268">
        <f t="shared" si="0"/>
        <v>172.7</v>
      </c>
      <c r="G39" s="268">
        <f t="shared" si="0"/>
        <v>-19.6</v>
      </c>
      <c r="H39" s="268">
        <f t="shared" si="0"/>
        <v>0.1</v>
      </c>
      <c r="I39" s="268">
        <f t="shared" si="0"/>
        <v>-25.7</v>
      </c>
      <c r="J39" s="268">
        <f t="shared" si="0"/>
        <v>2.7</v>
      </c>
      <c r="K39" s="268">
        <f t="shared" si="0"/>
        <v>-2.1</v>
      </c>
      <c r="L39" s="268">
        <f t="shared" si="0"/>
        <v>-2.9</v>
      </c>
      <c r="M39" s="269">
        <f t="shared" si="0"/>
        <v>7.1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158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177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194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195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210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tr">
        <f>'9.特殊分類別生産'!B47</f>
        <v>   27年 2月</v>
      </c>
      <c r="C47" s="120">
        <v>85.7</v>
      </c>
      <c r="D47" s="121">
        <v>93.8</v>
      </c>
      <c r="E47" s="121">
        <v>82</v>
      </c>
      <c r="F47" s="121">
        <v>119.6</v>
      </c>
      <c r="G47" s="121">
        <v>75.5</v>
      </c>
      <c r="H47" s="121">
        <v>97.1</v>
      </c>
      <c r="I47" s="121">
        <v>150.9</v>
      </c>
      <c r="J47" s="121">
        <v>92.8</v>
      </c>
      <c r="K47" s="126">
        <v>77.9</v>
      </c>
      <c r="L47" s="121">
        <v>78.4</v>
      </c>
      <c r="M47" s="122">
        <v>88.8</v>
      </c>
    </row>
    <row r="48" spans="1:13" ht="13.5" customHeight="1">
      <c r="A48" s="89"/>
      <c r="B48" s="63" t="str">
        <f>'9.特殊分類別生産'!B48</f>
        <v>        3月</v>
      </c>
      <c r="C48" s="120">
        <v>95.8</v>
      </c>
      <c r="D48" s="121">
        <v>103.6</v>
      </c>
      <c r="E48" s="121">
        <v>93.4</v>
      </c>
      <c r="F48" s="121">
        <v>117.2</v>
      </c>
      <c r="G48" s="121">
        <v>93.1</v>
      </c>
      <c r="H48" s="121">
        <v>109.8</v>
      </c>
      <c r="I48" s="121">
        <v>144.1</v>
      </c>
      <c r="J48" s="121">
        <v>106.9</v>
      </c>
      <c r="K48" s="126">
        <v>88.9</v>
      </c>
      <c r="L48" s="121">
        <v>86.6</v>
      </c>
      <c r="M48" s="122">
        <v>88.9</v>
      </c>
    </row>
    <row r="49" spans="1:13" ht="13.5" customHeight="1">
      <c r="A49" s="89"/>
      <c r="B49" s="63" t="str">
        <f>'9.特殊分類別生産'!B49</f>
        <v>        4月</v>
      </c>
      <c r="C49" s="120">
        <v>87.8</v>
      </c>
      <c r="D49" s="121">
        <v>91.3</v>
      </c>
      <c r="E49" s="121">
        <v>85.3</v>
      </c>
      <c r="F49" s="121">
        <v>109.9</v>
      </c>
      <c r="G49" s="121">
        <v>82.1</v>
      </c>
      <c r="H49" s="121">
        <v>94.9</v>
      </c>
      <c r="I49" s="121">
        <v>113.6</v>
      </c>
      <c r="J49" s="121">
        <v>93.3</v>
      </c>
      <c r="K49" s="126">
        <v>83.6</v>
      </c>
      <c r="L49" s="121">
        <v>83</v>
      </c>
      <c r="M49" s="122">
        <v>84</v>
      </c>
    </row>
    <row r="50" spans="1:13" ht="13.5" customHeight="1">
      <c r="A50" s="89"/>
      <c r="B50" s="63" t="str">
        <f>'9.特殊分類別生産'!B50</f>
        <v>        5月</v>
      </c>
      <c r="C50" s="120">
        <v>82.7</v>
      </c>
      <c r="D50" s="121">
        <v>84.9</v>
      </c>
      <c r="E50" s="121">
        <v>91.7</v>
      </c>
      <c r="F50" s="121">
        <v>116.2</v>
      </c>
      <c r="G50" s="121">
        <v>87.7</v>
      </c>
      <c r="H50" s="121">
        <v>82.9</v>
      </c>
      <c r="I50" s="121">
        <v>107.2</v>
      </c>
      <c r="J50" s="121">
        <v>82.1</v>
      </c>
      <c r="K50" s="126">
        <v>80.8</v>
      </c>
      <c r="L50" s="121">
        <v>80.6</v>
      </c>
      <c r="M50" s="122">
        <v>75.9</v>
      </c>
    </row>
    <row r="51" spans="1:13" ht="13.5" customHeight="1">
      <c r="A51" s="89"/>
      <c r="B51" s="63" t="str">
        <f>'9.特殊分類別生産'!B51</f>
        <v>        6月</v>
      </c>
      <c r="C51" s="120">
        <v>83.1</v>
      </c>
      <c r="D51" s="121">
        <v>88.2</v>
      </c>
      <c r="E51" s="121">
        <v>88.9</v>
      </c>
      <c r="F51" s="121">
        <v>160</v>
      </c>
      <c r="G51" s="121">
        <v>76.3</v>
      </c>
      <c r="H51" s="121">
        <v>87.4</v>
      </c>
      <c r="I51" s="121">
        <v>101.6</v>
      </c>
      <c r="J51" s="121">
        <v>86.5</v>
      </c>
      <c r="K51" s="126">
        <v>79.3</v>
      </c>
      <c r="L51" s="121">
        <v>79.2</v>
      </c>
      <c r="M51" s="122">
        <v>71.3</v>
      </c>
    </row>
    <row r="52" spans="1:13" ht="13.5" customHeight="1">
      <c r="A52" s="89"/>
      <c r="B52" s="63" t="str">
        <f>'9.特殊分類別生産'!B52</f>
        <v>        7月</v>
      </c>
      <c r="C52" s="120">
        <v>81.3</v>
      </c>
      <c r="D52" s="121">
        <v>86</v>
      </c>
      <c r="E52" s="121">
        <v>86.3</v>
      </c>
      <c r="F52" s="121">
        <v>161.4</v>
      </c>
      <c r="G52" s="121">
        <v>73.5</v>
      </c>
      <c r="H52" s="121">
        <v>85.8</v>
      </c>
      <c r="I52" s="121">
        <v>102.8</v>
      </c>
      <c r="J52" s="121">
        <v>83.5</v>
      </c>
      <c r="K52" s="126">
        <v>79.7</v>
      </c>
      <c r="L52" s="121">
        <v>79</v>
      </c>
      <c r="M52" s="122">
        <v>74.1</v>
      </c>
    </row>
    <row r="53" spans="1:13" ht="13.5" customHeight="1">
      <c r="A53" s="89"/>
      <c r="B53" s="63" t="str">
        <f>'9.特殊分類別生産'!B53</f>
        <v>        8月</v>
      </c>
      <c r="C53" s="120">
        <v>90.3</v>
      </c>
      <c r="D53" s="121">
        <v>95.2</v>
      </c>
      <c r="E53" s="121">
        <v>97.9</v>
      </c>
      <c r="F53" s="121">
        <v>181.5</v>
      </c>
      <c r="G53" s="121">
        <v>84.9</v>
      </c>
      <c r="H53" s="121">
        <v>102.6</v>
      </c>
      <c r="I53" s="121">
        <v>107.5</v>
      </c>
      <c r="J53" s="121">
        <v>99.9</v>
      </c>
      <c r="K53" s="126">
        <v>86.6</v>
      </c>
      <c r="L53" s="121">
        <v>87</v>
      </c>
      <c r="M53" s="122">
        <v>72.6</v>
      </c>
    </row>
    <row r="54" spans="1:13" ht="13.5" customHeight="1">
      <c r="A54" s="89"/>
      <c r="B54" s="63" t="str">
        <f>'9.特殊分類別生産'!B54</f>
        <v>        9月</v>
      </c>
      <c r="C54" s="120">
        <v>92.7</v>
      </c>
      <c r="D54" s="121">
        <v>103.1</v>
      </c>
      <c r="E54" s="121">
        <v>95</v>
      </c>
      <c r="F54" s="121">
        <v>223.5</v>
      </c>
      <c r="G54" s="121">
        <v>75.8</v>
      </c>
      <c r="H54" s="121">
        <v>109.6</v>
      </c>
      <c r="I54" s="121">
        <v>111.1</v>
      </c>
      <c r="J54" s="121">
        <v>109.8</v>
      </c>
      <c r="K54" s="126">
        <v>85.2</v>
      </c>
      <c r="L54" s="121">
        <v>84.6</v>
      </c>
      <c r="M54" s="122">
        <v>79.6</v>
      </c>
    </row>
    <row r="55" spans="1:13" ht="13.5" customHeight="1">
      <c r="A55" s="89"/>
      <c r="B55" s="63" t="str">
        <f>'9.特殊分類別生産'!B55</f>
        <v>       10月</v>
      </c>
      <c r="C55" s="120">
        <v>88</v>
      </c>
      <c r="D55" s="121">
        <v>95.4</v>
      </c>
      <c r="E55" s="121">
        <v>97.7</v>
      </c>
      <c r="F55" s="121">
        <v>242.7</v>
      </c>
      <c r="G55" s="121">
        <v>75.5</v>
      </c>
      <c r="H55" s="121">
        <v>97.1</v>
      </c>
      <c r="I55" s="121">
        <v>108.1</v>
      </c>
      <c r="J55" s="121">
        <v>95</v>
      </c>
      <c r="K55" s="126">
        <v>82.3</v>
      </c>
      <c r="L55" s="121">
        <v>79.1</v>
      </c>
      <c r="M55" s="122">
        <v>151.5</v>
      </c>
    </row>
    <row r="56" spans="1:13" ht="13.5" customHeight="1">
      <c r="A56" s="89"/>
      <c r="B56" s="63" t="str">
        <f>'9.特殊分類別生産'!B56</f>
        <v>       11月</v>
      </c>
      <c r="C56" s="120">
        <v>81.2</v>
      </c>
      <c r="D56" s="121">
        <v>84.8</v>
      </c>
      <c r="E56" s="121">
        <v>110.7</v>
      </c>
      <c r="F56" s="121">
        <v>293.6</v>
      </c>
      <c r="G56" s="121">
        <v>79.2</v>
      </c>
      <c r="H56" s="121">
        <v>74.8</v>
      </c>
      <c r="I56" s="121">
        <v>87.8</v>
      </c>
      <c r="J56" s="121">
        <v>74.7</v>
      </c>
      <c r="K56" s="126">
        <v>78.1</v>
      </c>
      <c r="L56" s="121">
        <v>77.1</v>
      </c>
      <c r="M56" s="122">
        <v>113.7</v>
      </c>
    </row>
    <row r="57" spans="1:13" ht="13.5" customHeight="1">
      <c r="A57" s="89"/>
      <c r="B57" s="63" t="str">
        <f>'9.特殊分類別生産'!B57</f>
        <v>       12月</v>
      </c>
      <c r="C57" s="120">
        <v>84.3</v>
      </c>
      <c r="D57" s="121">
        <v>85.6</v>
      </c>
      <c r="E57" s="121">
        <v>100.8</v>
      </c>
      <c r="F57" s="121">
        <v>308.6</v>
      </c>
      <c r="G57" s="121">
        <v>70.8</v>
      </c>
      <c r="H57" s="121">
        <v>79.7</v>
      </c>
      <c r="I57" s="121">
        <v>79.7</v>
      </c>
      <c r="J57" s="121">
        <v>81</v>
      </c>
      <c r="K57" s="126">
        <v>82.3</v>
      </c>
      <c r="L57" s="121">
        <v>81.4</v>
      </c>
      <c r="M57" s="122">
        <v>108.5</v>
      </c>
    </row>
    <row r="58" spans="1:13" ht="13.5" customHeight="1">
      <c r="A58" s="89"/>
      <c r="B58" s="63" t="str">
        <f>'9.特殊分類別生産'!B58</f>
        <v>   28年 1月</v>
      </c>
      <c r="C58" s="120">
        <v>82</v>
      </c>
      <c r="D58" s="121">
        <v>82.7</v>
      </c>
      <c r="E58" s="121">
        <v>105.7</v>
      </c>
      <c r="F58" s="121">
        <v>285.6</v>
      </c>
      <c r="G58" s="121">
        <v>77.5</v>
      </c>
      <c r="H58" s="121">
        <v>75.5</v>
      </c>
      <c r="I58" s="121">
        <v>73.8</v>
      </c>
      <c r="J58" s="121">
        <v>76</v>
      </c>
      <c r="K58" s="126">
        <v>79.6</v>
      </c>
      <c r="L58" s="121">
        <v>80.3</v>
      </c>
      <c r="M58" s="122">
        <v>81.4</v>
      </c>
    </row>
    <row r="59" spans="1:13" ht="13.5" customHeight="1">
      <c r="A59" s="89"/>
      <c r="B59" s="63" t="str">
        <f>'9.特殊分類別生産'!B59</f>
        <v>   　　 2月</v>
      </c>
      <c r="C59" s="120">
        <v>83.9</v>
      </c>
      <c r="D59" s="121">
        <v>83.5</v>
      </c>
      <c r="E59" s="121">
        <v>105.2</v>
      </c>
      <c r="F59" s="121">
        <v>306</v>
      </c>
      <c r="G59" s="121">
        <v>70.9</v>
      </c>
      <c r="H59" s="121">
        <v>71.8</v>
      </c>
      <c r="I59" s="121">
        <v>69.5</v>
      </c>
      <c r="J59" s="121">
        <v>71.7</v>
      </c>
      <c r="K59" s="126">
        <v>83.9</v>
      </c>
      <c r="L59" s="121">
        <v>81.6</v>
      </c>
      <c r="M59" s="122">
        <v>90.2</v>
      </c>
    </row>
    <row r="60" spans="1:13" ht="13.5" customHeight="1">
      <c r="A60" s="89"/>
      <c r="B60" s="63" t="str">
        <f>'9.特殊分類別生産'!B60</f>
        <v>   　　 3月</v>
      </c>
      <c r="C60" s="120">
        <v>86.5</v>
      </c>
      <c r="D60" s="121">
        <v>92.7</v>
      </c>
      <c r="E60" s="121">
        <v>102.2</v>
      </c>
      <c r="F60" s="121">
        <v>287.1</v>
      </c>
      <c r="G60" s="121">
        <v>68.7</v>
      </c>
      <c r="H60" s="121">
        <v>92.8</v>
      </c>
      <c r="I60" s="121">
        <v>83.8</v>
      </c>
      <c r="J60" s="121">
        <v>93.7</v>
      </c>
      <c r="K60" s="126">
        <v>80.1</v>
      </c>
      <c r="L60" s="121">
        <v>78.2</v>
      </c>
      <c r="M60" s="122">
        <v>89.6</v>
      </c>
    </row>
    <row r="61" spans="1:13" s="255" customFormat="1" ht="13.5" customHeight="1">
      <c r="A61" s="270"/>
      <c r="B61" s="271" t="s">
        <v>225</v>
      </c>
      <c r="C61" s="120">
        <v>88.2</v>
      </c>
      <c r="D61" s="121">
        <v>93.9</v>
      </c>
      <c r="E61" s="121">
        <v>101.3</v>
      </c>
      <c r="F61" s="121">
        <v>293.1</v>
      </c>
      <c r="G61" s="121">
        <v>66.2</v>
      </c>
      <c r="H61" s="121">
        <v>93.9</v>
      </c>
      <c r="I61" s="121">
        <v>82.9</v>
      </c>
      <c r="J61" s="121">
        <v>94.7</v>
      </c>
      <c r="K61" s="126">
        <v>81.9</v>
      </c>
      <c r="L61" s="121">
        <v>80.9</v>
      </c>
      <c r="M61" s="122">
        <v>90</v>
      </c>
    </row>
    <row r="62" spans="1:13" s="255" customFormat="1" ht="15" customHeight="1" thickBot="1">
      <c r="A62" s="441" t="s">
        <v>73</v>
      </c>
      <c r="B62" s="442"/>
      <c r="C62" s="301">
        <f>ROUND((ABS(C61/C60-1)+0.000000001)*100,1)*SIGN(C61/C60-1)</f>
        <v>2</v>
      </c>
      <c r="D62" s="303">
        <f aca="true" t="shared" si="1" ref="D62:M62">ROUND((ABS(D61/D60-1)+0.000000001)*100,1)*SIGN(D61/D60-1)</f>
        <v>1.3</v>
      </c>
      <c r="E62" s="265">
        <f t="shared" si="1"/>
        <v>-0.9</v>
      </c>
      <c r="F62" s="265">
        <f t="shared" si="1"/>
        <v>2.1</v>
      </c>
      <c r="G62" s="265">
        <f t="shared" si="1"/>
        <v>-3.6</v>
      </c>
      <c r="H62" s="265">
        <f t="shared" si="1"/>
        <v>1.2</v>
      </c>
      <c r="I62" s="265">
        <f t="shared" si="1"/>
        <v>-1.1</v>
      </c>
      <c r="J62" s="265">
        <f t="shared" si="1"/>
        <v>1.1</v>
      </c>
      <c r="K62" s="304">
        <f t="shared" si="1"/>
        <v>2.2</v>
      </c>
      <c r="L62" s="302">
        <f t="shared" si="1"/>
        <v>3.5</v>
      </c>
      <c r="M62" s="266">
        <f t="shared" si="1"/>
        <v>0.4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86" customWidth="1"/>
    <col min="2" max="5" width="10.09765625" style="386" customWidth="1"/>
    <col min="6" max="6" width="27.3984375" style="386" customWidth="1"/>
    <col min="7" max="7" width="9" style="375" customWidth="1"/>
    <col min="8" max="16384" width="9" style="375" customWidth="1"/>
  </cols>
  <sheetData>
    <row r="1" spans="1:6" s="376" customFormat="1" ht="18" customHeight="1" thickBot="1">
      <c r="A1" s="426" t="s">
        <v>215</v>
      </c>
      <c r="B1" s="426"/>
      <c r="C1" s="426"/>
      <c r="D1" s="426"/>
      <c r="E1" s="426"/>
      <c r="F1" s="426"/>
    </row>
    <row r="2" spans="1:6" s="386" customFormat="1" ht="18" customHeight="1">
      <c r="A2" s="383" t="s">
        <v>27</v>
      </c>
      <c r="B2" s="384"/>
      <c r="C2" s="384"/>
      <c r="D2" s="384"/>
      <c r="E2" s="384"/>
      <c r="F2" s="385"/>
    </row>
    <row r="3" spans="1:6" ht="18" customHeight="1">
      <c r="A3" s="387" t="s">
        <v>231</v>
      </c>
      <c r="B3" s="394"/>
      <c r="C3" s="394"/>
      <c r="D3" s="394"/>
      <c r="E3" s="394"/>
      <c r="F3" s="395"/>
    </row>
    <row r="4" spans="1:6" ht="18" customHeight="1">
      <c r="A4" s="387" t="s">
        <v>238</v>
      </c>
      <c r="B4" s="394"/>
      <c r="C4" s="394"/>
      <c r="D4" s="394"/>
      <c r="E4" s="394"/>
      <c r="F4" s="395"/>
    </row>
    <row r="5" spans="1:6" ht="18" customHeight="1">
      <c r="A5" s="387" t="s">
        <v>239</v>
      </c>
      <c r="B5" s="394"/>
      <c r="C5" s="394"/>
      <c r="D5" s="394"/>
      <c r="E5" s="394"/>
      <c r="F5" s="395"/>
    </row>
    <row r="6" spans="1:6" ht="18" customHeight="1">
      <c r="A6" s="397" t="s">
        <v>232</v>
      </c>
      <c r="B6" s="398"/>
      <c r="C6" s="398"/>
      <c r="D6" s="398"/>
      <c r="E6" s="398"/>
      <c r="F6" s="399"/>
    </row>
    <row r="7" spans="1:6" s="386" customFormat="1" ht="18" customHeight="1">
      <c r="A7" s="387" t="s">
        <v>28</v>
      </c>
      <c r="B7" s="394"/>
      <c r="C7" s="394"/>
      <c r="D7" s="394"/>
      <c r="E7" s="394"/>
      <c r="F7" s="395"/>
    </row>
    <row r="8" spans="1:6" ht="18" customHeight="1">
      <c r="A8" s="387" t="s">
        <v>245</v>
      </c>
      <c r="B8" s="394"/>
      <c r="C8" s="394"/>
      <c r="D8" s="394"/>
      <c r="E8" s="394"/>
      <c r="F8" s="395"/>
    </row>
    <row r="9" spans="1:6" ht="18" customHeight="1">
      <c r="A9" s="387" t="s">
        <v>247</v>
      </c>
      <c r="B9" s="394"/>
      <c r="C9" s="394"/>
      <c r="D9" s="394"/>
      <c r="E9" s="394"/>
      <c r="F9" s="395"/>
    </row>
    <row r="10" spans="1:6" ht="18" customHeight="1">
      <c r="A10" s="397" t="s">
        <v>246</v>
      </c>
      <c r="B10" s="398"/>
      <c r="C10" s="394"/>
      <c r="D10" s="394"/>
      <c r="E10" s="394"/>
      <c r="F10" s="395"/>
    </row>
    <row r="11" spans="1:6" s="386" customFormat="1" ht="18" customHeight="1">
      <c r="A11" s="387" t="s">
        <v>29</v>
      </c>
      <c r="C11" s="394"/>
      <c r="D11" s="394"/>
      <c r="E11" s="394"/>
      <c r="F11" s="395"/>
    </row>
    <row r="12" spans="1:6" ht="18" customHeight="1">
      <c r="A12" s="387" t="s">
        <v>233</v>
      </c>
      <c r="B12" s="394"/>
      <c r="C12" s="394"/>
      <c r="D12" s="394"/>
      <c r="E12" s="394"/>
      <c r="F12" s="395"/>
    </row>
    <row r="13" spans="1:6" ht="18" customHeight="1" thickBot="1">
      <c r="A13" s="200" t="s">
        <v>234</v>
      </c>
      <c r="B13" s="400"/>
      <c r="C13" s="401"/>
      <c r="D13" s="401"/>
      <c r="E13" s="401"/>
      <c r="F13" s="402"/>
    </row>
    <row r="14" ht="28.5" customHeight="1"/>
    <row r="15" s="238" customFormat="1" ht="18" customHeight="1" thickBot="1">
      <c r="C15" s="238" t="s">
        <v>16</v>
      </c>
    </row>
    <row r="16" spans="1:6" s="241" customFormat="1" ht="18" customHeight="1">
      <c r="A16" s="427" t="s">
        <v>93</v>
      </c>
      <c r="B16" s="429" t="s">
        <v>17</v>
      </c>
      <c r="C16" s="239" t="s">
        <v>25</v>
      </c>
      <c r="D16" s="239" t="s">
        <v>18</v>
      </c>
      <c r="E16" s="239" t="s">
        <v>19</v>
      </c>
      <c r="F16" s="240" t="s">
        <v>20</v>
      </c>
    </row>
    <row r="17" spans="1:6" s="241" customFormat="1" ht="18" customHeight="1" thickBot="1">
      <c r="A17" s="428"/>
      <c r="B17" s="430"/>
      <c r="C17" s="242" t="s">
        <v>26</v>
      </c>
      <c r="D17" s="243" t="s">
        <v>22</v>
      </c>
      <c r="E17" s="242" t="s">
        <v>23</v>
      </c>
      <c r="F17" s="244" t="s">
        <v>24</v>
      </c>
    </row>
    <row r="18" spans="1:6" s="241" customFormat="1" ht="18" customHeight="1" thickTop="1">
      <c r="A18" s="388" t="s">
        <v>94</v>
      </c>
      <c r="B18" s="389"/>
      <c r="C18" s="389"/>
      <c r="D18" s="389"/>
      <c r="E18" s="389"/>
      <c r="F18" s="390"/>
    </row>
    <row r="19" spans="1:6" s="377" customFormat="1" ht="18" customHeight="1">
      <c r="A19" s="403" t="s">
        <v>235</v>
      </c>
      <c r="B19" s="391">
        <v>685.5</v>
      </c>
      <c r="C19" s="392">
        <v>84.2</v>
      </c>
      <c r="D19" s="392">
        <v>48.5</v>
      </c>
      <c r="E19" s="392">
        <v>53.9</v>
      </c>
      <c r="F19" s="390" t="s">
        <v>241</v>
      </c>
    </row>
    <row r="20" spans="1:6" s="377" customFormat="1" ht="18" customHeight="1">
      <c r="A20" s="403" t="s">
        <v>240</v>
      </c>
      <c r="B20" s="391">
        <v>157.7</v>
      </c>
      <c r="C20" s="392">
        <v>135.7</v>
      </c>
      <c r="D20" s="392">
        <v>39.8</v>
      </c>
      <c r="E20" s="392">
        <v>-16.5</v>
      </c>
      <c r="F20" s="390" t="s">
        <v>141</v>
      </c>
    </row>
    <row r="21" spans="1:6" s="377" customFormat="1" ht="18" customHeight="1">
      <c r="A21" s="403" t="s">
        <v>236</v>
      </c>
      <c r="B21" s="391">
        <v>613.5</v>
      </c>
      <c r="C21" s="392">
        <v>137.6</v>
      </c>
      <c r="D21" s="392">
        <v>1.8</v>
      </c>
      <c r="E21" s="392">
        <v>-14.2</v>
      </c>
      <c r="F21" s="390" t="s">
        <v>242</v>
      </c>
    </row>
    <row r="22" spans="1:6" s="377" customFormat="1" ht="18" customHeight="1">
      <c r="A22" s="403" t="s">
        <v>237</v>
      </c>
      <c r="B22" s="391">
        <v>105.5</v>
      </c>
      <c r="C22" s="392">
        <v>164</v>
      </c>
      <c r="D22" s="392">
        <v>8.2</v>
      </c>
      <c r="E22" s="392">
        <v>13.4</v>
      </c>
      <c r="F22" s="390" t="s">
        <v>248</v>
      </c>
    </row>
    <row r="23" spans="1:6" s="377" customFormat="1" ht="18" customHeight="1">
      <c r="A23" s="403" t="s">
        <v>197</v>
      </c>
      <c r="B23" s="391">
        <v>464</v>
      </c>
      <c r="C23" s="392">
        <v>97.2</v>
      </c>
      <c r="D23" s="392">
        <v>2.9</v>
      </c>
      <c r="E23" s="392">
        <v>6.3</v>
      </c>
      <c r="F23" s="390" t="s">
        <v>241</v>
      </c>
    </row>
    <row r="24" spans="1:6" s="241" customFormat="1" ht="18" customHeight="1">
      <c r="A24" s="388" t="s">
        <v>95</v>
      </c>
      <c r="B24" s="391"/>
      <c r="C24" s="392"/>
      <c r="D24" s="392"/>
      <c r="E24" s="392"/>
      <c r="F24" s="390"/>
    </row>
    <row r="25" spans="1:6" s="377" customFormat="1" ht="18" customHeight="1">
      <c r="A25" s="403" t="s">
        <v>211</v>
      </c>
      <c r="B25" s="391">
        <v>629</v>
      </c>
      <c r="C25" s="392">
        <v>89.2</v>
      </c>
      <c r="D25" s="392">
        <v>49.4</v>
      </c>
      <c r="E25" s="392">
        <v>49.2</v>
      </c>
      <c r="F25" s="390" t="s">
        <v>241</v>
      </c>
    </row>
    <row r="26" spans="1:6" s="377" customFormat="1" ht="18" customHeight="1">
      <c r="A26" s="403" t="s">
        <v>187</v>
      </c>
      <c r="B26" s="391">
        <v>2015.8</v>
      </c>
      <c r="C26" s="392">
        <v>101.2</v>
      </c>
      <c r="D26" s="392">
        <v>3.4</v>
      </c>
      <c r="E26" s="392">
        <v>4.8</v>
      </c>
      <c r="F26" s="390" t="s">
        <v>243</v>
      </c>
    </row>
    <row r="27" spans="1:6" s="377" customFormat="1" ht="18" customHeight="1">
      <c r="A27" s="403" t="s">
        <v>197</v>
      </c>
      <c r="B27" s="391">
        <v>408.6</v>
      </c>
      <c r="C27" s="392">
        <v>99.5</v>
      </c>
      <c r="D27" s="392">
        <v>10.7</v>
      </c>
      <c r="E27" s="392">
        <v>13</v>
      </c>
      <c r="F27" s="390" t="s">
        <v>241</v>
      </c>
    </row>
    <row r="28" spans="1:6" s="241" customFormat="1" ht="18" customHeight="1">
      <c r="A28" s="388" t="s">
        <v>151</v>
      </c>
      <c r="B28" s="391"/>
      <c r="C28" s="392"/>
      <c r="D28" s="392"/>
      <c r="E28" s="392"/>
      <c r="F28" s="390"/>
    </row>
    <row r="29" spans="1:6" s="377" customFormat="1" ht="18" customHeight="1">
      <c r="A29" s="403" t="s">
        <v>186</v>
      </c>
      <c r="B29" s="391">
        <v>1583.1</v>
      </c>
      <c r="C29" s="392">
        <v>47.7</v>
      </c>
      <c r="D29" s="392">
        <v>63.9</v>
      </c>
      <c r="E29" s="392">
        <v>-28</v>
      </c>
      <c r="F29" s="390" t="s">
        <v>242</v>
      </c>
    </row>
    <row r="30" spans="1:6" s="377" customFormat="1" ht="18" customHeight="1" thickBot="1">
      <c r="A30" s="404" t="s">
        <v>204</v>
      </c>
      <c r="B30" s="405">
        <v>1065.3</v>
      </c>
      <c r="C30" s="406">
        <v>183</v>
      </c>
      <c r="D30" s="406">
        <v>6.7</v>
      </c>
      <c r="E30" s="406">
        <v>0.1</v>
      </c>
      <c r="F30" s="407" t="s">
        <v>174</v>
      </c>
    </row>
    <row r="31" spans="1:6" s="377" customFormat="1" ht="18" customHeight="1" thickBot="1">
      <c r="A31" s="408"/>
      <c r="B31" s="241"/>
      <c r="C31" s="409"/>
      <c r="D31" s="409"/>
      <c r="E31" s="409"/>
      <c r="F31" s="241"/>
    </row>
    <row r="32" spans="1:6" s="241" customFormat="1" ht="18" customHeight="1">
      <c r="A32" s="427" t="s">
        <v>21</v>
      </c>
      <c r="B32" s="429" t="s">
        <v>17</v>
      </c>
      <c r="C32" s="299" t="s">
        <v>25</v>
      </c>
      <c r="D32" s="299" t="s">
        <v>18</v>
      </c>
      <c r="E32" s="299" t="s">
        <v>19</v>
      </c>
      <c r="F32" s="240" t="s">
        <v>20</v>
      </c>
    </row>
    <row r="33" spans="1:6" s="241" customFormat="1" ht="18" customHeight="1" thickBot="1">
      <c r="A33" s="428"/>
      <c r="B33" s="430"/>
      <c r="C33" s="300" t="s">
        <v>26</v>
      </c>
      <c r="D33" s="393" t="s">
        <v>22</v>
      </c>
      <c r="E33" s="300" t="s">
        <v>23</v>
      </c>
      <c r="F33" s="244" t="s">
        <v>24</v>
      </c>
    </row>
    <row r="34" spans="1:6" s="241" customFormat="1" ht="18" customHeight="1" thickTop="1">
      <c r="A34" s="388" t="s">
        <v>94</v>
      </c>
      <c r="B34" s="389"/>
      <c r="C34" s="396"/>
      <c r="D34" s="396"/>
      <c r="E34" s="396"/>
      <c r="F34" s="390"/>
    </row>
    <row r="35" spans="1:6" s="377" customFormat="1" ht="18" customHeight="1">
      <c r="A35" s="403" t="s">
        <v>148</v>
      </c>
      <c r="B35" s="391">
        <v>1469.7</v>
      </c>
      <c r="C35" s="392">
        <v>83.1</v>
      </c>
      <c r="D35" s="392">
        <v>-22.2</v>
      </c>
      <c r="E35" s="392">
        <v>-8.1</v>
      </c>
      <c r="F35" s="390" t="s">
        <v>149</v>
      </c>
    </row>
    <row r="36" spans="1:6" s="377" customFormat="1" ht="18" customHeight="1">
      <c r="A36" s="403" t="s">
        <v>156</v>
      </c>
      <c r="B36" s="391">
        <v>808.8</v>
      </c>
      <c r="C36" s="392">
        <v>55.9</v>
      </c>
      <c r="D36" s="392">
        <v>-40.4</v>
      </c>
      <c r="E36" s="392">
        <v>7.9</v>
      </c>
      <c r="F36" s="390" t="s">
        <v>155</v>
      </c>
    </row>
    <row r="37" spans="1:6" s="377" customFormat="1" ht="18" customHeight="1">
      <c r="A37" s="403" t="s">
        <v>212</v>
      </c>
      <c r="B37" s="391">
        <v>1243.7</v>
      </c>
      <c r="C37" s="392">
        <v>64.5</v>
      </c>
      <c r="D37" s="392">
        <v>-16.2</v>
      </c>
      <c r="E37" s="392">
        <v>-18.1</v>
      </c>
      <c r="F37" s="390" t="s">
        <v>213</v>
      </c>
    </row>
    <row r="38" spans="1:6" s="377" customFormat="1" ht="18" customHeight="1">
      <c r="A38" s="403" t="s">
        <v>204</v>
      </c>
      <c r="B38" s="391">
        <v>227.5</v>
      </c>
      <c r="C38" s="392">
        <v>82.3</v>
      </c>
      <c r="D38" s="392">
        <v>-14.3</v>
      </c>
      <c r="E38" s="392">
        <v>0.6</v>
      </c>
      <c r="F38" s="390" t="s">
        <v>149</v>
      </c>
    </row>
    <row r="39" spans="1:6" s="377" customFormat="1" ht="18" customHeight="1">
      <c r="A39" s="403" t="s">
        <v>200</v>
      </c>
      <c r="B39" s="391">
        <v>377.4</v>
      </c>
      <c r="C39" s="392">
        <v>108</v>
      </c>
      <c r="D39" s="392">
        <v>-6.7</v>
      </c>
      <c r="E39" s="392">
        <v>-0.4</v>
      </c>
      <c r="F39" s="390" t="s">
        <v>155</v>
      </c>
    </row>
    <row r="40" spans="1:6" s="241" customFormat="1" ht="18" customHeight="1">
      <c r="A40" s="388" t="s">
        <v>150</v>
      </c>
      <c r="B40" s="391"/>
      <c r="C40" s="392"/>
      <c r="D40" s="392"/>
      <c r="E40" s="392"/>
      <c r="F40" s="390"/>
    </row>
    <row r="41" spans="1:6" s="377" customFormat="1" ht="18" customHeight="1">
      <c r="A41" s="403" t="s">
        <v>148</v>
      </c>
      <c r="B41" s="391">
        <v>898.4</v>
      </c>
      <c r="C41" s="392">
        <v>80.7</v>
      </c>
      <c r="D41" s="392">
        <v>-24.7</v>
      </c>
      <c r="E41" s="392">
        <v>-13</v>
      </c>
      <c r="F41" s="390" t="s">
        <v>149</v>
      </c>
    </row>
    <row r="42" spans="1:6" s="377" customFormat="1" ht="18" customHeight="1">
      <c r="A42" s="403" t="s">
        <v>156</v>
      </c>
      <c r="B42" s="391">
        <v>544.1</v>
      </c>
      <c r="C42" s="392">
        <v>62.7</v>
      </c>
      <c r="D42" s="392">
        <v>-38.3</v>
      </c>
      <c r="E42" s="392">
        <v>6.8</v>
      </c>
      <c r="F42" s="390" t="s">
        <v>155</v>
      </c>
    </row>
    <row r="43" spans="1:6" s="377" customFormat="1" ht="18" customHeight="1">
      <c r="A43" s="403" t="s">
        <v>186</v>
      </c>
      <c r="B43" s="391">
        <v>123.2</v>
      </c>
      <c r="C43" s="392">
        <v>305.2</v>
      </c>
      <c r="D43" s="392">
        <v>-14.5</v>
      </c>
      <c r="E43" s="392">
        <v>14.9</v>
      </c>
      <c r="F43" s="390" t="s">
        <v>149</v>
      </c>
    </row>
    <row r="44" spans="1:13" s="241" customFormat="1" ht="18" customHeight="1">
      <c r="A44" s="388" t="s">
        <v>173</v>
      </c>
      <c r="B44" s="391"/>
      <c r="C44" s="392"/>
      <c r="D44" s="392"/>
      <c r="E44" s="392"/>
      <c r="F44" s="390"/>
      <c r="I44" s="386"/>
      <c r="J44" s="386"/>
      <c r="K44" s="386"/>
      <c r="L44" s="386"/>
      <c r="M44" s="386"/>
    </row>
    <row r="45" spans="1:13" s="377" customFormat="1" ht="18" customHeight="1">
      <c r="A45" s="403" t="s">
        <v>249</v>
      </c>
      <c r="B45" s="391">
        <v>1481.5</v>
      </c>
      <c r="C45" s="392">
        <v>62.8</v>
      </c>
      <c r="D45" s="392">
        <v>-14.6</v>
      </c>
      <c r="E45" s="392">
        <v>16.9</v>
      </c>
      <c r="F45" s="390" t="s">
        <v>155</v>
      </c>
      <c r="H45" s="375"/>
      <c r="I45" s="375"/>
      <c r="J45" s="375"/>
      <c r="K45" s="375"/>
      <c r="L45" s="375"/>
      <c r="M45" s="375"/>
    </row>
    <row r="46" spans="1:13" s="377" customFormat="1" ht="18" customHeight="1" thickBot="1">
      <c r="A46" s="404" t="s">
        <v>211</v>
      </c>
      <c r="B46" s="405">
        <v>477.7</v>
      </c>
      <c r="C46" s="406">
        <v>108.7</v>
      </c>
      <c r="D46" s="406">
        <v>-11.3</v>
      </c>
      <c r="E46" s="406">
        <v>-12.2</v>
      </c>
      <c r="F46" s="407" t="s">
        <v>155</v>
      </c>
      <c r="H46" s="375"/>
      <c r="I46" s="375"/>
      <c r="J46" s="375"/>
      <c r="K46" s="375"/>
      <c r="L46" s="375"/>
      <c r="M46" s="375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38" t="s">
        <v>161</v>
      </c>
      <c r="B1" s="438"/>
      <c r="C1" s="438"/>
      <c r="D1" s="438"/>
      <c r="E1" s="438"/>
      <c r="F1" s="438"/>
      <c r="G1" s="438"/>
      <c r="H1" s="438"/>
    </row>
    <row r="2" spans="1:8" ht="15" customHeight="1" thickBot="1">
      <c r="A2" s="321"/>
      <c r="B2" s="321"/>
      <c r="C2" s="321"/>
      <c r="D2" s="321"/>
      <c r="E2" s="321"/>
      <c r="F2" s="321"/>
      <c r="G2" s="322" t="s">
        <v>136</v>
      </c>
      <c r="H2" s="321"/>
    </row>
    <row r="3" spans="1:8" ht="24.75" customHeight="1">
      <c r="A3" s="198"/>
      <c r="B3" s="199"/>
      <c r="C3" s="431" t="s">
        <v>2</v>
      </c>
      <c r="D3" s="432"/>
      <c r="E3" s="431" t="s">
        <v>3</v>
      </c>
      <c r="F3" s="432"/>
      <c r="G3" s="431" t="s">
        <v>4</v>
      </c>
      <c r="H3" s="432"/>
    </row>
    <row r="4" spans="1:8" ht="16.5" customHeight="1" thickBot="1">
      <c r="A4" s="200"/>
      <c r="B4" s="201"/>
      <c r="C4" s="202" t="s">
        <v>6</v>
      </c>
      <c r="D4" s="203" t="s">
        <v>7</v>
      </c>
      <c r="E4" s="202" t="s">
        <v>6</v>
      </c>
      <c r="F4" s="203" t="s">
        <v>7</v>
      </c>
      <c r="G4" s="202" t="s">
        <v>6</v>
      </c>
      <c r="H4" s="203" t="s">
        <v>7</v>
      </c>
    </row>
    <row r="5" spans="1:11" ht="15" customHeight="1">
      <c r="A5" s="204"/>
      <c r="B5" s="205" t="s">
        <v>167</v>
      </c>
      <c r="C5" s="206">
        <v>100</v>
      </c>
      <c r="D5" s="209">
        <v>-1.8</v>
      </c>
      <c r="E5" s="206">
        <v>100</v>
      </c>
      <c r="F5" s="209">
        <v>8.5</v>
      </c>
      <c r="G5" s="206">
        <v>100</v>
      </c>
      <c r="H5" s="209">
        <v>-5.3</v>
      </c>
      <c r="K5" s="352"/>
    </row>
    <row r="6" spans="1:11" ht="15" customHeight="1">
      <c r="A6" s="204" t="s">
        <v>8</v>
      </c>
      <c r="B6" s="205" t="s">
        <v>121</v>
      </c>
      <c r="C6" s="206">
        <v>100.7</v>
      </c>
      <c r="D6" s="209">
        <v>0.7</v>
      </c>
      <c r="E6" s="206">
        <v>98.5</v>
      </c>
      <c r="F6" s="209">
        <v>-1.5</v>
      </c>
      <c r="G6" s="206">
        <v>102.1</v>
      </c>
      <c r="H6" s="209">
        <v>2.1</v>
      </c>
      <c r="K6" s="349"/>
    </row>
    <row r="7" spans="1:11" ht="15" customHeight="1">
      <c r="A7" s="204"/>
      <c r="B7" s="211" t="s">
        <v>154</v>
      </c>
      <c r="C7" s="212">
        <v>96.1</v>
      </c>
      <c r="D7" s="209">
        <v>-4.6</v>
      </c>
      <c r="E7" s="212">
        <v>93</v>
      </c>
      <c r="F7" s="209">
        <v>-5.6</v>
      </c>
      <c r="G7" s="212">
        <v>101.8</v>
      </c>
      <c r="H7" s="209">
        <v>-0.3</v>
      </c>
      <c r="K7" s="351"/>
    </row>
    <row r="8" spans="1:8" ht="15" customHeight="1">
      <c r="A8" s="204" t="s">
        <v>152</v>
      </c>
      <c r="B8" s="210" t="s">
        <v>168</v>
      </c>
      <c r="C8" s="212">
        <v>92.4</v>
      </c>
      <c r="D8" s="209">
        <v>-3.9</v>
      </c>
      <c r="E8" s="212">
        <v>96.1</v>
      </c>
      <c r="F8" s="209">
        <v>3.3</v>
      </c>
      <c r="G8" s="212">
        <v>92.8</v>
      </c>
      <c r="H8" s="209">
        <v>-8.8</v>
      </c>
    </row>
    <row r="9" spans="1:8" ht="15" customHeight="1">
      <c r="A9" s="204"/>
      <c r="B9" s="210" t="s">
        <v>169</v>
      </c>
      <c r="C9" s="212">
        <v>95.8</v>
      </c>
      <c r="D9" s="298">
        <f>ROUND((C9-C8)/C8*100,1)</f>
        <v>3.7</v>
      </c>
      <c r="E9" s="212">
        <v>98.8</v>
      </c>
      <c r="F9" s="298">
        <f>ROUND((E9-E8)/E8*100,1)</f>
        <v>2.8</v>
      </c>
      <c r="G9" s="212">
        <v>78.3</v>
      </c>
      <c r="H9" s="298">
        <f>ROUND((G9-G8)/G8*100,1)</f>
        <v>-15.6</v>
      </c>
    </row>
    <row r="10" spans="1:13" s="215" customFormat="1" ht="15" customHeight="1">
      <c r="A10" s="435" t="s">
        <v>32</v>
      </c>
      <c r="B10" s="213" t="s">
        <v>170</v>
      </c>
      <c r="C10" s="294">
        <v>98.6</v>
      </c>
      <c r="D10" s="295">
        <v>-1.2</v>
      </c>
      <c r="E10" s="294">
        <v>103.5</v>
      </c>
      <c r="F10" s="295">
        <v>0.5</v>
      </c>
      <c r="G10" s="294">
        <v>82</v>
      </c>
      <c r="H10" s="295">
        <v>-0.2</v>
      </c>
      <c r="I10" s="214"/>
      <c r="K10" s="37"/>
      <c r="L10" s="37"/>
      <c r="M10" s="37"/>
    </row>
    <row r="11" spans="1:13" s="215" customFormat="1" ht="15" customHeight="1">
      <c r="A11" s="436"/>
      <c r="B11" s="216" t="s">
        <v>178</v>
      </c>
      <c r="C11" s="212">
        <v>88.7</v>
      </c>
      <c r="D11" s="207">
        <v>-6</v>
      </c>
      <c r="E11" s="212">
        <v>91.3</v>
      </c>
      <c r="F11" s="207">
        <v>-6</v>
      </c>
      <c r="G11" s="212">
        <v>84</v>
      </c>
      <c r="H11" s="207">
        <v>12</v>
      </c>
      <c r="K11" s="37"/>
      <c r="L11" s="37"/>
      <c r="M11" s="344"/>
    </row>
    <row r="12" spans="1:15" s="215" customFormat="1" ht="15" customHeight="1">
      <c r="A12" s="436"/>
      <c r="B12" s="216" t="s">
        <v>189</v>
      </c>
      <c r="C12" s="212">
        <v>94</v>
      </c>
      <c r="D12" s="207">
        <v>1.1</v>
      </c>
      <c r="E12" s="212">
        <v>97.7</v>
      </c>
      <c r="F12" s="207">
        <v>0.6</v>
      </c>
      <c r="G12" s="212">
        <v>86.4</v>
      </c>
      <c r="H12" s="207">
        <v>15.7</v>
      </c>
      <c r="K12" s="221"/>
      <c r="L12" s="221"/>
      <c r="M12" s="345"/>
      <c r="N12" s="346"/>
      <c r="O12" s="348"/>
    </row>
    <row r="13" spans="1:15" s="215" customFormat="1" ht="15" customHeight="1">
      <c r="A13" s="436"/>
      <c r="B13" s="216" t="s">
        <v>159</v>
      </c>
      <c r="C13" s="212">
        <v>95.9</v>
      </c>
      <c r="D13" s="207">
        <v>0</v>
      </c>
      <c r="E13" s="212">
        <v>95.3</v>
      </c>
      <c r="F13" s="207">
        <v>-3</v>
      </c>
      <c r="G13" s="212">
        <v>86.5</v>
      </c>
      <c r="H13" s="207">
        <v>6.4</v>
      </c>
      <c r="K13" s="221"/>
      <c r="L13" s="221"/>
      <c r="M13" s="345"/>
      <c r="N13" s="346"/>
      <c r="O13" s="348"/>
    </row>
    <row r="14" spans="1:15" s="215" customFormat="1" ht="15" customHeight="1">
      <c r="A14" s="437"/>
      <c r="B14" s="217" t="s">
        <v>208</v>
      </c>
      <c r="C14" s="218">
        <v>95.8</v>
      </c>
      <c r="D14" s="296">
        <f>ROUND((C14-C10)/C10*100,1)</f>
        <v>-2.8</v>
      </c>
      <c r="E14" s="218">
        <v>99</v>
      </c>
      <c r="F14" s="296">
        <f>ROUND((E14-E10)/E10*100,1)</f>
        <v>-4.3</v>
      </c>
      <c r="G14" s="218">
        <v>82.7</v>
      </c>
      <c r="H14" s="296">
        <f>ROUND((G14-G10)/G10*100,1)</f>
        <v>0.9</v>
      </c>
      <c r="K14" s="345"/>
      <c r="L14" s="221"/>
      <c r="M14" s="345"/>
      <c r="N14" s="346"/>
      <c r="O14" s="348"/>
    </row>
    <row r="15" spans="1:15" ht="15" customHeight="1">
      <c r="A15" s="204"/>
      <c r="B15" s="323" t="s">
        <v>219</v>
      </c>
      <c r="C15" s="206">
        <v>91.6</v>
      </c>
      <c r="D15" s="209">
        <v>-2.8</v>
      </c>
      <c r="E15" s="206">
        <v>101.6</v>
      </c>
      <c r="F15" s="209">
        <v>2.5</v>
      </c>
      <c r="G15" s="206">
        <v>80.1</v>
      </c>
      <c r="H15" s="209">
        <v>-5</v>
      </c>
      <c r="J15" s="342"/>
      <c r="K15" s="345"/>
      <c r="L15" s="221"/>
      <c r="M15" s="345"/>
      <c r="N15" s="346"/>
      <c r="O15" s="221"/>
    </row>
    <row r="16" spans="1:15" s="215" customFormat="1" ht="15" customHeight="1">
      <c r="A16" s="219"/>
      <c r="B16" s="323" t="s">
        <v>162</v>
      </c>
      <c r="C16" s="206">
        <v>111.3</v>
      </c>
      <c r="D16" s="209">
        <v>-2.5</v>
      </c>
      <c r="E16" s="206">
        <v>114.2</v>
      </c>
      <c r="F16" s="209">
        <v>-2.4</v>
      </c>
      <c r="G16" s="206">
        <v>84.9</v>
      </c>
      <c r="H16" s="209">
        <v>15.8</v>
      </c>
      <c r="K16" s="345"/>
      <c r="L16" s="350"/>
      <c r="M16" s="345"/>
      <c r="N16" s="346"/>
      <c r="O16" s="348"/>
    </row>
    <row r="17" spans="1:15" s="215" customFormat="1" ht="15" customHeight="1">
      <c r="A17" s="219"/>
      <c r="B17" s="323" t="s">
        <v>163</v>
      </c>
      <c r="C17" s="206">
        <v>89.1</v>
      </c>
      <c r="D17" s="209">
        <v>-9.4</v>
      </c>
      <c r="E17" s="206">
        <v>93.4</v>
      </c>
      <c r="F17" s="209">
        <v>-8</v>
      </c>
      <c r="G17" s="206">
        <v>84.4</v>
      </c>
      <c r="H17" s="209">
        <v>10.6</v>
      </c>
      <c r="J17" s="352"/>
      <c r="K17" s="345"/>
      <c r="L17" s="221"/>
      <c r="M17" s="345"/>
      <c r="N17" s="346"/>
      <c r="O17" s="348"/>
    </row>
    <row r="18" spans="1:15" s="215" customFormat="1" ht="15" customHeight="1">
      <c r="A18" s="220" t="s">
        <v>10</v>
      </c>
      <c r="B18" s="323" t="s">
        <v>171</v>
      </c>
      <c r="C18" s="206">
        <v>87.2</v>
      </c>
      <c r="D18" s="209">
        <v>-7.7</v>
      </c>
      <c r="E18" s="206">
        <v>88.1</v>
      </c>
      <c r="F18" s="209">
        <v>-8.4</v>
      </c>
      <c r="G18" s="206">
        <v>83.8</v>
      </c>
      <c r="H18" s="209">
        <v>10.1</v>
      </c>
      <c r="J18" s="353"/>
      <c r="K18" s="345"/>
      <c r="L18" s="350"/>
      <c r="M18" s="347"/>
      <c r="N18" s="346"/>
      <c r="O18" s="348"/>
    </row>
    <row r="19" spans="1:15" s="215" customFormat="1" ht="15" customHeight="1">
      <c r="A19" s="204"/>
      <c r="B19" s="323" t="s">
        <v>175</v>
      </c>
      <c r="C19" s="206">
        <v>89.8</v>
      </c>
      <c r="D19" s="209">
        <v>-0.8</v>
      </c>
      <c r="E19" s="206">
        <v>92.3</v>
      </c>
      <c r="F19" s="209">
        <v>-1.3</v>
      </c>
      <c r="G19" s="206">
        <v>83.7</v>
      </c>
      <c r="H19" s="209">
        <v>15.3</v>
      </c>
      <c r="J19" s="353"/>
      <c r="K19" s="345"/>
      <c r="L19" s="350"/>
      <c r="M19" s="347"/>
      <c r="N19" s="346"/>
      <c r="O19" s="348"/>
    </row>
    <row r="20" spans="1:15" s="215" customFormat="1" ht="15" customHeight="1">
      <c r="A20" s="204"/>
      <c r="B20" s="323" t="s">
        <v>176</v>
      </c>
      <c r="C20" s="206">
        <v>96.5</v>
      </c>
      <c r="D20" s="209">
        <v>1.3</v>
      </c>
      <c r="E20" s="206">
        <v>100.8</v>
      </c>
      <c r="F20" s="209">
        <v>0.1</v>
      </c>
      <c r="G20" s="206">
        <v>83</v>
      </c>
      <c r="H20" s="209">
        <v>12.6</v>
      </c>
      <c r="J20" s="37"/>
      <c r="K20" s="345"/>
      <c r="L20" s="221"/>
      <c r="M20" s="347"/>
      <c r="N20" s="346"/>
      <c r="O20" s="348"/>
    </row>
    <row r="21" spans="1:15" s="215" customFormat="1" ht="15" customHeight="1">
      <c r="A21" s="204"/>
      <c r="B21" s="324" t="s">
        <v>179</v>
      </c>
      <c r="C21" s="206">
        <v>85.7</v>
      </c>
      <c r="D21" s="209">
        <v>-2.3</v>
      </c>
      <c r="E21" s="206">
        <v>88.5</v>
      </c>
      <c r="F21" s="209">
        <v>-2.7</v>
      </c>
      <c r="G21" s="206">
        <v>87.8</v>
      </c>
      <c r="H21" s="209">
        <v>16.6</v>
      </c>
      <c r="J21" s="353"/>
      <c r="K21" s="345"/>
      <c r="L21" s="350"/>
      <c r="M21" s="347"/>
      <c r="N21" s="346"/>
      <c r="O21" s="348"/>
    </row>
    <row r="22" spans="1:15" s="215" customFormat="1" ht="15" customHeight="1">
      <c r="A22" s="204"/>
      <c r="B22" s="324" t="s">
        <v>184</v>
      </c>
      <c r="C22" s="206">
        <v>99.7</v>
      </c>
      <c r="D22" s="209">
        <v>3.9</v>
      </c>
      <c r="E22" s="206">
        <v>103.9</v>
      </c>
      <c r="F22" s="209">
        <v>4.2</v>
      </c>
      <c r="G22" s="206">
        <v>88.5</v>
      </c>
      <c r="H22" s="209">
        <v>18</v>
      </c>
      <c r="J22" s="37"/>
      <c r="K22" s="345"/>
      <c r="L22" s="350"/>
      <c r="M22" s="347"/>
      <c r="N22" s="346"/>
      <c r="O22" s="348"/>
    </row>
    <row r="23" spans="1:15" s="215" customFormat="1" ht="15" customHeight="1">
      <c r="A23" s="220"/>
      <c r="B23" s="324" t="s">
        <v>185</v>
      </c>
      <c r="C23" s="206">
        <v>97.2</v>
      </c>
      <c r="D23" s="209">
        <v>-1.7</v>
      </c>
      <c r="E23" s="206">
        <v>97.8</v>
      </c>
      <c r="F23" s="209">
        <v>0.4</v>
      </c>
      <c r="G23" s="206">
        <v>88.7</v>
      </c>
      <c r="H23" s="209">
        <v>3.4</v>
      </c>
      <c r="J23" s="37"/>
      <c r="K23" s="221"/>
      <c r="L23" s="221"/>
      <c r="M23" s="348"/>
      <c r="N23" s="348"/>
      <c r="O23" s="348"/>
    </row>
    <row r="24" spans="1:15" s="215" customFormat="1" ht="15" customHeight="1">
      <c r="A24" s="219"/>
      <c r="B24" s="323" t="s">
        <v>188</v>
      </c>
      <c r="C24" s="206">
        <v>94.2</v>
      </c>
      <c r="D24" s="209">
        <v>-2.5</v>
      </c>
      <c r="E24" s="206">
        <v>93.1</v>
      </c>
      <c r="F24" s="209">
        <v>-3.3</v>
      </c>
      <c r="G24" s="206">
        <v>85</v>
      </c>
      <c r="H24" s="209">
        <v>4.6</v>
      </c>
      <c r="J24" s="353"/>
      <c r="K24" s="221"/>
      <c r="L24" s="350"/>
      <c r="M24" s="348"/>
      <c r="N24" s="348"/>
      <c r="O24" s="348"/>
    </row>
    <row r="25" spans="1:15" s="215" customFormat="1" ht="15" customHeight="1">
      <c r="A25" s="219"/>
      <c r="B25" s="323" t="s">
        <v>201</v>
      </c>
      <c r="C25" s="206">
        <v>96.4</v>
      </c>
      <c r="D25" s="209">
        <v>4.6</v>
      </c>
      <c r="E25" s="206">
        <v>95</v>
      </c>
      <c r="F25" s="209">
        <v>-5.8</v>
      </c>
      <c r="G25" s="206">
        <v>85.7</v>
      </c>
      <c r="H25" s="209">
        <v>11.7</v>
      </c>
      <c r="J25" s="37"/>
      <c r="K25" s="345"/>
      <c r="L25" s="350"/>
      <c r="M25" s="348"/>
      <c r="N25" s="348"/>
      <c r="O25" s="348"/>
    </row>
    <row r="26" spans="1:15" s="215" customFormat="1" ht="15" customHeight="1">
      <c r="A26" s="220" t="s">
        <v>9</v>
      </c>
      <c r="B26" s="323" t="s">
        <v>202</v>
      </c>
      <c r="C26" s="206">
        <v>89.1</v>
      </c>
      <c r="D26" s="209">
        <v>-4.1</v>
      </c>
      <c r="E26" s="206">
        <v>91.7</v>
      </c>
      <c r="F26" s="209">
        <v>-3.2</v>
      </c>
      <c r="G26" s="206">
        <v>83.3</v>
      </c>
      <c r="H26" s="209">
        <v>3</v>
      </c>
      <c r="J26" s="37"/>
      <c r="K26" s="345"/>
      <c r="L26" s="221"/>
      <c r="M26" s="348"/>
      <c r="N26" s="348"/>
      <c r="O26" s="348"/>
    </row>
    <row r="27" spans="1:15" s="215" customFormat="1" ht="15" customHeight="1">
      <c r="A27" s="219"/>
      <c r="B27" s="323" t="s">
        <v>203</v>
      </c>
      <c r="C27" s="206">
        <v>94.4</v>
      </c>
      <c r="D27" s="209">
        <v>3.1</v>
      </c>
      <c r="E27" s="206">
        <v>98</v>
      </c>
      <c r="F27" s="209">
        <v>-3.5</v>
      </c>
      <c r="G27" s="206">
        <v>82.5</v>
      </c>
      <c r="H27" s="209">
        <v>3</v>
      </c>
      <c r="J27" s="353"/>
      <c r="K27" s="345"/>
      <c r="L27" s="350"/>
      <c r="M27" s="348"/>
      <c r="N27" s="348"/>
      <c r="O27" s="348"/>
    </row>
    <row r="28" spans="1:14" s="221" customFormat="1" ht="15" customHeight="1">
      <c r="A28" s="204"/>
      <c r="B28" s="323" t="s">
        <v>217</v>
      </c>
      <c r="C28" s="206">
        <v>104</v>
      </c>
      <c r="D28" s="209">
        <v>-6.6</v>
      </c>
      <c r="E28" s="206">
        <v>107.2</v>
      </c>
      <c r="F28" s="209">
        <v>-6.1</v>
      </c>
      <c r="G28" s="206">
        <v>82.3</v>
      </c>
      <c r="H28" s="209">
        <v>-3.1</v>
      </c>
      <c r="J28" s="37"/>
      <c r="K28" s="345"/>
      <c r="N28" s="346"/>
    </row>
    <row r="29" spans="1:15" ht="15" customHeight="1" thickBot="1">
      <c r="A29" s="36"/>
      <c r="B29" s="325" t="s">
        <v>221</v>
      </c>
      <c r="C29" s="276">
        <v>89.5</v>
      </c>
      <c r="D29" s="277">
        <v>0.4</v>
      </c>
      <c r="E29" s="276">
        <v>93.2</v>
      </c>
      <c r="F29" s="277">
        <v>-0.2</v>
      </c>
      <c r="G29" s="278">
        <v>85</v>
      </c>
      <c r="H29" s="277">
        <v>0.7</v>
      </c>
      <c r="K29" s="345"/>
      <c r="L29" s="221"/>
      <c r="M29" s="221"/>
      <c r="N29" s="221"/>
      <c r="O29" s="221"/>
    </row>
    <row r="30" spans="1:15" ht="15" customHeight="1" thickBot="1">
      <c r="A30" s="222"/>
      <c r="B30" s="223"/>
      <c r="C30" s="224" t="s">
        <v>31</v>
      </c>
      <c r="D30" s="225" t="s">
        <v>5</v>
      </c>
      <c r="E30" s="224" t="s">
        <v>31</v>
      </c>
      <c r="F30" s="225" t="s">
        <v>5</v>
      </c>
      <c r="G30" s="224" t="s">
        <v>31</v>
      </c>
      <c r="H30" s="225" t="s">
        <v>5</v>
      </c>
      <c r="K30" s="345"/>
      <c r="L30" s="221"/>
      <c r="M30" s="221"/>
      <c r="N30" s="221"/>
      <c r="O30" s="221"/>
    </row>
    <row r="31" spans="1:15" s="215" customFormat="1" ht="15" customHeight="1">
      <c r="A31" s="433" t="s">
        <v>119</v>
      </c>
      <c r="B31" s="216" t="s">
        <v>160</v>
      </c>
      <c r="C31" s="208">
        <v>100.6</v>
      </c>
      <c r="D31" s="297">
        <v>10.3</v>
      </c>
      <c r="E31" s="208">
        <v>103.6</v>
      </c>
      <c r="F31" s="297">
        <v>8.1</v>
      </c>
      <c r="G31" s="208">
        <v>88</v>
      </c>
      <c r="H31" s="297">
        <v>12.5</v>
      </c>
      <c r="J31" s="352"/>
      <c r="K31" s="221"/>
      <c r="L31" s="221"/>
      <c r="M31" s="348"/>
      <c r="N31" s="346"/>
      <c r="O31" s="348"/>
    </row>
    <row r="32" spans="1:15" s="215" customFormat="1" ht="15" customHeight="1">
      <c r="A32" s="433"/>
      <c r="B32" s="216" t="s">
        <v>180</v>
      </c>
      <c r="C32" s="206">
        <v>90.7</v>
      </c>
      <c r="D32" s="209">
        <v>-9.8</v>
      </c>
      <c r="E32" s="206">
        <v>93.6</v>
      </c>
      <c r="F32" s="209">
        <v>-9.7</v>
      </c>
      <c r="G32" s="206">
        <v>84.5</v>
      </c>
      <c r="H32" s="209">
        <v>-4</v>
      </c>
      <c r="J32" s="37"/>
      <c r="K32" s="221"/>
      <c r="L32" s="350"/>
      <c r="M32" s="348"/>
      <c r="N32" s="348"/>
      <c r="O32" s="348"/>
    </row>
    <row r="33" spans="1:15" s="215" customFormat="1" ht="15" customHeight="1">
      <c r="A33" s="433"/>
      <c r="B33" s="216" t="s">
        <v>192</v>
      </c>
      <c r="C33" s="206">
        <v>98.6</v>
      </c>
      <c r="D33" s="209">
        <v>8.7</v>
      </c>
      <c r="E33" s="206">
        <v>100.1</v>
      </c>
      <c r="F33" s="209">
        <v>6.9</v>
      </c>
      <c r="G33" s="206">
        <v>88.1</v>
      </c>
      <c r="H33" s="209">
        <v>4.3</v>
      </c>
      <c r="J33" s="37"/>
      <c r="K33" s="221"/>
      <c r="L33" s="221"/>
      <c r="M33" s="348"/>
      <c r="N33" s="348"/>
      <c r="O33" s="348"/>
    </row>
    <row r="34" spans="1:15" s="215" customFormat="1" ht="15" customHeight="1">
      <c r="A34" s="433"/>
      <c r="B34" s="216" t="s">
        <v>159</v>
      </c>
      <c r="C34" s="206">
        <v>93.9</v>
      </c>
      <c r="D34" s="209">
        <v>-4.8</v>
      </c>
      <c r="E34" s="206">
        <v>95.5</v>
      </c>
      <c r="F34" s="209">
        <v>-4.6</v>
      </c>
      <c r="G34" s="206">
        <v>84.5</v>
      </c>
      <c r="H34" s="209">
        <v>-4.1</v>
      </c>
      <c r="J34" s="37"/>
      <c r="K34" s="221"/>
      <c r="L34" s="221"/>
      <c r="M34" s="348"/>
      <c r="N34" s="346"/>
      <c r="O34" s="348"/>
    </row>
    <row r="35" spans="1:15" ht="15" customHeight="1">
      <c r="A35" s="434"/>
      <c r="B35" s="217" t="s">
        <v>207</v>
      </c>
      <c r="C35" s="218">
        <v>92.2</v>
      </c>
      <c r="D35" s="298">
        <f>ROUND((C35-C34)/C34*100,1)</f>
        <v>-1.8</v>
      </c>
      <c r="E35" s="218">
        <v>95.1</v>
      </c>
      <c r="F35" s="298">
        <f>ROUND((E35-E34)/E34*100,1)</f>
        <v>-0.4</v>
      </c>
      <c r="G35" s="218">
        <v>84.1</v>
      </c>
      <c r="H35" s="298">
        <f>ROUND((G35-G34)/G34*100,1)</f>
        <v>-0.5</v>
      </c>
      <c r="K35" s="221"/>
      <c r="L35" s="350"/>
      <c r="M35" s="221"/>
      <c r="N35" s="221"/>
      <c r="O35" s="221"/>
    </row>
    <row r="36" spans="1:8" ht="15" customHeight="1">
      <c r="A36" s="204"/>
      <c r="B36" s="323" t="s">
        <v>218</v>
      </c>
      <c r="C36" s="212">
        <v>94.6</v>
      </c>
      <c r="D36" s="295">
        <v>-7.2</v>
      </c>
      <c r="E36" s="212">
        <v>103.2</v>
      </c>
      <c r="F36" s="207">
        <v>0.8</v>
      </c>
      <c r="G36" s="212">
        <v>85.7</v>
      </c>
      <c r="H36" s="207">
        <v>3.9</v>
      </c>
    </row>
    <row r="37" spans="1:14" ht="15" customHeight="1">
      <c r="A37" s="219"/>
      <c r="B37" s="323" t="s">
        <v>162</v>
      </c>
      <c r="C37" s="212">
        <v>105.4</v>
      </c>
      <c r="D37" s="207">
        <v>11.4</v>
      </c>
      <c r="E37" s="212">
        <v>105.2</v>
      </c>
      <c r="F37" s="207">
        <v>1.9</v>
      </c>
      <c r="G37" s="212">
        <v>95.8</v>
      </c>
      <c r="H37" s="207">
        <v>11.8</v>
      </c>
      <c r="N37" s="346"/>
    </row>
    <row r="38" spans="1:12" s="215" customFormat="1" ht="15" customHeight="1">
      <c r="A38" s="219"/>
      <c r="B38" s="324" t="s">
        <v>163</v>
      </c>
      <c r="C38" s="212">
        <v>86.4</v>
      </c>
      <c r="D38" s="207">
        <v>-18</v>
      </c>
      <c r="E38" s="212">
        <v>89.6</v>
      </c>
      <c r="F38" s="207">
        <v>-14.8</v>
      </c>
      <c r="G38" s="212">
        <v>87.8</v>
      </c>
      <c r="H38" s="207">
        <v>-8.4</v>
      </c>
      <c r="J38" s="37"/>
      <c r="K38" s="37"/>
      <c r="L38" s="350"/>
    </row>
    <row r="39" spans="1:12" s="215" customFormat="1" ht="15" customHeight="1">
      <c r="A39" s="220" t="s">
        <v>10</v>
      </c>
      <c r="B39" s="324" t="s">
        <v>171</v>
      </c>
      <c r="C39" s="212">
        <v>92.5</v>
      </c>
      <c r="D39" s="207">
        <v>7.1</v>
      </c>
      <c r="E39" s="212">
        <v>95.3</v>
      </c>
      <c r="F39" s="207">
        <v>6.4</v>
      </c>
      <c r="G39" s="212">
        <v>82.7</v>
      </c>
      <c r="H39" s="207">
        <v>-5.8</v>
      </c>
      <c r="J39" s="37"/>
      <c r="K39" s="353"/>
      <c r="L39" s="37"/>
    </row>
    <row r="40" spans="1:12" s="215" customFormat="1" ht="15" customHeight="1">
      <c r="A40" s="204"/>
      <c r="B40" s="324" t="s">
        <v>175</v>
      </c>
      <c r="C40" s="212">
        <v>93.2</v>
      </c>
      <c r="D40" s="207">
        <v>0.8</v>
      </c>
      <c r="E40" s="212">
        <v>96</v>
      </c>
      <c r="F40" s="207">
        <v>0.7</v>
      </c>
      <c r="G40" s="212">
        <v>83.1</v>
      </c>
      <c r="H40" s="207">
        <v>0.5</v>
      </c>
      <c r="J40" s="37"/>
      <c r="K40" s="37"/>
      <c r="L40" s="37"/>
    </row>
    <row r="41" spans="1:12" s="215" customFormat="1" ht="15" customHeight="1">
      <c r="A41" s="204"/>
      <c r="B41" s="324" t="s">
        <v>176</v>
      </c>
      <c r="C41" s="212">
        <v>97.3</v>
      </c>
      <c r="D41" s="207">
        <v>4.4</v>
      </c>
      <c r="E41" s="212">
        <v>98.6</v>
      </c>
      <c r="F41" s="207">
        <v>2.7</v>
      </c>
      <c r="G41" s="212">
        <v>81.3</v>
      </c>
      <c r="H41" s="207">
        <v>-2.2</v>
      </c>
      <c r="J41" s="37"/>
      <c r="K41" s="37"/>
      <c r="L41" s="350"/>
    </row>
    <row r="42" spans="1:12" s="215" customFormat="1" ht="15" customHeight="1">
      <c r="A42" s="204"/>
      <c r="B42" s="324" t="s">
        <v>179</v>
      </c>
      <c r="C42" s="212">
        <v>95.1</v>
      </c>
      <c r="D42" s="207">
        <v>-2.3</v>
      </c>
      <c r="E42" s="212">
        <v>97.3</v>
      </c>
      <c r="F42" s="207">
        <v>-1.3</v>
      </c>
      <c r="G42" s="212">
        <v>90.3</v>
      </c>
      <c r="H42" s="207">
        <v>11.1</v>
      </c>
      <c r="J42" s="37"/>
      <c r="K42" s="37"/>
      <c r="L42" s="37"/>
    </row>
    <row r="43" spans="1:12" s="215" customFormat="1" ht="15" customHeight="1">
      <c r="A43" s="204"/>
      <c r="B43" s="324" t="s">
        <v>184</v>
      </c>
      <c r="C43" s="212">
        <v>103.3</v>
      </c>
      <c r="D43" s="207">
        <v>8.6</v>
      </c>
      <c r="E43" s="212">
        <v>104.5</v>
      </c>
      <c r="F43" s="207">
        <v>7.4</v>
      </c>
      <c r="G43" s="212">
        <v>92.7</v>
      </c>
      <c r="H43" s="207">
        <v>2.7</v>
      </c>
      <c r="J43" s="37"/>
      <c r="K43" s="37"/>
      <c r="L43" s="37"/>
    </row>
    <row r="44" spans="1:8" s="215" customFormat="1" ht="15" customHeight="1">
      <c r="A44" s="220"/>
      <c r="B44" s="324" t="s">
        <v>185</v>
      </c>
      <c r="C44" s="212">
        <v>95.7</v>
      </c>
      <c r="D44" s="207">
        <v>-7.4</v>
      </c>
      <c r="E44" s="212">
        <v>99</v>
      </c>
      <c r="F44" s="207">
        <v>-5.3</v>
      </c>
      <c r="G44" s="212">
        <v>88</v>
      </c>
      <c r="H44" s="207">
        <v>-5.1</v>
      </c>
    </row>
    <row r="45" spans="1:12" s="215" customFormat="1" ht="15" customHeight="1">
      <c r="A45" s="219"/>
      <c r="B45" s="323" t="s">
        <v>188</v>
      </c>
      <c r="C45" s="212">
        <v>91.6</v>
      </c>
      <c r="D45" s="207">
        <v>-4.3</v>
      </c>
      <c r="E45" s="212">
        <v>94.7</v>
      </c>
      <c r="F45" s="207">
        <v>-4.3</v>
      </c>
      <c r="G45" s="212">
        <v>81.2</v>
      </c>
      <c r="H45" s="207">
        <v>-7.7</v>
      </c>
      <c r="J45" s="352"/>
      <c r="K45" s="37"/>
      <c r="L45" s="37"/>
    </row>
    <row r="46" spans="1:12" s="215" customFormat="1" ht="15" customHeight="1">
      <c r="A46" s="219"/>
      <c r="B46" s="323" t="s">
        <v>201</v>
      </c>
      <c r="C46" s="212">
        <v>94.4</v>
      </c>
      <c r="D46" s="207">
        <v>3.1</v>
      </c>
      <c r="E46" s="212">
        <v>92.9</v>
      </c>
      <c r="F46" s="207">
        <v>-1.9</v>
      </c>
      <c r="G46" s="212">
        <v>84.3</v>
      </c>
      <c r="H46" s="207">
        <v>3.8</v>
      </c>
      <c r="J46" s="37"/>
      <c r="K46" s="37"/>
      <c r="L46" s="350"/>
    </row>
    <row r="47" spans="1:12" s="215" customFormat="1" ht="15" customHeight="1">
      <c r="A47" s="220" t="s">
        <v>9</v>
      </c>
      <c r="B47" s="323" t="s">
        <v>202</v>
      </c>
      <c r="C47" s="212">
        <v>96.5</v>
      </c>
      <c r="D47" s="207">
        <v>2.2</v>
      </c>
      <c r="E47" s="212">
        <v>98.5</v>
      </c>
      <c r="F47" s="207">
        <v>6</v>
      </c>
      <c r="G47" s="212">
        <v>82</v>
      </c>
      <c r="H47" s="207">
        <v>-2.7</v>
      </c>
      <c r="J47" s="37"/>
      <c r="K47" s="37"/>
      <c r="L47" s="37"/>
    </row>
    <row r="48" spans="1:12" s="215" customFormat="1" ht="15" customHeight="1">
      <c r="A48" s="219"/>
      <c r="B48" s="323" t="s">
        <v>203</v>
      </c>
      <c r="C48" s="212">
        <v>89.7</v>
      </c>
      <c r="D48" s="207">
        <v>-7</v>
      </c>
      <c r="E48" s="212">
        <v>96.5</v>
      </c>
      <c r="F48" s="207">
        <v>-2</v>
      </c>
      <c r="G48" s="212">
        <v>83.9</v>
      </c>
      <c r="H48" s="207">
        <v>2.3</v>
      </c>
      <c r="J48" s="37"/>
      <c r="K48" s="37"/>
      <c r="L48" s="37"/>
    </row>
    <row r="49" spans="1:12" s="215" customFormat="1" ht="15" customHeight="1">
      <c r="A49" s="204"/>
      <c r="B49" s="323" t="s">
        <v>217</v>
      </c>
      <c r="C49" s="212">
        <v>90.4</v>
      </c>
      <c r="D49" s="207">
        <v>0.8</v>
      </c>
      <c r="E49" s="212">
        <v>90.3</v>
      </c>
      <c r="F49" s="207">
        <v>-6.4</v>
      </c>
      <c r="G49" s="212">
        <v>86.5</v>
      </c>
      <c r="H49" s="207">
        <v>3.1</v>
      </c>
      <c r="J49" s="37"/>
      <c r="K49" s="37"/>
      <c r="L49" s="350"/>
    </row>
    <row r="50" spans="1:8" ht="15" customHeight="1" thickBot="1">
      <c r="A50" s="36"/>
      <c r="B50" s="325" t="s">
        <v>220</v>
      </c>
      <c r="C50" s="279">
        <v>87.2</v>
      </c>
      <c r="D50" s="280">
        <v>-3.5</v>
      </c>
      <c r="E50" s="279">
        <v>90.1</v>
      </c>
      <c r="F50" s="280">
        <v>-0.2</v>
      </c>
      <c r="G50" s="279">
        <v>88.2</v>
      </c>
      <c r="H50" s="280">
        <v>2</v>
      </c>
    </row>
    <row r="51" spans="1:8" ht="15" customHeight="1">
      <c r="A51" s="226" t="s">
        <v>112</v>
      </c>
      <c r="B51" s="227" t="s">
        <v>172</v>
      </c>
      <c r="C51" s="228"/>
      <c r="D51" s="228"/>
      <c r="E51" s="228"/>
      <c r="F51" s="228"/>
      <c r="G51" s="228"/>
      <c r="H51" s="228"/>
    </row>
    <row r="52" spans="1:12" ht="15" customHeight="1">
      <c r="A52" s="229"/>
      <c r="B52" s="230" t="s">
        <v>113</v>
      </c>
      <c r="C52" s="228"/>
      <c r="D52" s="228"/>
      <c r="E52" s="228"/>
      <c r="F52" s="228"/>
      <c r="G52" s="228"/>
      <c r="H52" s="228"/>
      <c r="L52" s="350"/>
    </row>
    <row r="53" spans="1:8" ht="21" customHeight="1">
      <c r="A53" s="229"/>
      <c r="B53" s="230"/>
      <c r="C53" s="228"/>
      <c r="D53" s="228"/>
      <c r="E53" s="228"/>
      <c r="F53" s="228"/>
      <c r="G53" s="228"/>
      <c r="H53" s="228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>
      <c r="L71" s="350"/>
    </row>
    <row r="72" ht="14.25" customHeight="1">
      <c r="B72" s="37" t="s">
        <v>32</v>
      </c>
    </row>
    <row r="73" spans="2:8" s="231" customFormat="1" ht="14.25" customHeight="1">
      <c r="B73" s="356" t="s">
        <v>110</v>
      </c>
      <c r="C73" s="359" t="s">
        <v>181</v>
      </c>
      <c r="D73" s="359" t="s">
        <v>182</v>
      </c>
      <c r="E73" s="362" t="s">
        <v>183</v>
      </c>
      <c r="F73" s="364"/>
      <c r="G73" s="365"/>
      <c r="H73" s="37"/>
    </row>
    <row r="74" spans="2:8" s="231" customFormat="1" ht="14.25" customHeight="1">
      <c r="B74" s="374" t="s">
        <v>191</v>
      </c>
      <c r="C74" s="372">
        <f>C10</f>
        <v>98.6</v>
      </c>
      <c r="D74" s="372">
        <f>E10</f>
        <v>103.5</v>
      </c>
      <c r="E74" s="373">
        <f>G10</f>
        <v>82</v>
      </c>
      <c r="F74" s="366"/>
      <c r="G74" s="365"/>
      <c r="H74" s="232"/>
    </row>
    <row r="75" spans="2:8" s="231" customFormat="1" ht="14.25" customHeight="1">
      <c r="B75" s="374" t="s">
        <v>190</v>
      </c>
      <c r="C75" s="370">
        <f>ROUND((C76+C77+C78)/3,1)</f>
        <v>96</v>
      </c>
      <c r="D75" s="370">
        <f>ROUND((D76+D77+D78)/3,1)</f>
        <v>99.5</v>
      </c>
      <c r="E75" s="371">
        <f>ROUND((E76+E77+E78)/3,1)</f>
        <v>83.3</v>
      </c>
      <c r="F75" s="367"/>
      <c r="G75" s="365"/>
      <c r="H75" s="233"/>
    </row>
    <row r="76" spans="2:8" s="231" customFormat="1" ht="14.25" customHeight="1">
      <c r="B76" s="374" t="str">
        <f aca="true" t="shared" si="0" ref="B76:C78">B27</f>
        <v>　　　  ２月</v>
      </c>
      <c r="C76" s="358">
        <f t="shared" si="0"/>
        <v>94.4</v>
      </c>
      <c r="D76" s="358">
        <f>E27</f>
        <v>98</v>
      </c>
      <c r="E76" s="363">
        <f>G27</f>
        <v>82.5</v>
      </c>
      <c r="F76" s="368"/>
      <c r="G76" s="365"/>
      <c r="H76" s="234"/>
    </row>
    <row r="77" spans="2:8" s="231" customFormat="1" ht="14.25" customHeight="1">
      <c r="B77" s="374" t="str">
        <f t="shared" si="0"/>
        <v>　　　  ３月</v>
      </c>
      <c r="C77" s="358">
        <f t="shared" si="0"/>
        <v>104</v>
      </c>
      <c r="D77" s="358">
        <f>E28</f>
        <v>107.2</v>
      </c>
      <c r="E77" s="363">
        <f>G28</f>
        <v>82.3</v>
      </c>
      <c r="F77" s="368"/>
      <c r="G77" s="365"/>
      <c r="H77" s="234"/>
    </row>
    <row r="78" spans="2:8" s="231" customFormat="1" ht="14.25" customHeight="1">
      <c r="B78" s="374" t="str">
        <f t="shared" si="0"/>
        <v>　　　  ４月</v>
      </c>
      <c r="C78" s="358">
        <f>C29</f>
        <v>89.5</v>
      </c>
      <c r="D78" s="358">
        <f>E29</f>
        <v>93.2</v>
      </c>
      <c r="E78" s="363">
        <f>G29</f>
        <v>85</v>
      </c>
      <c r="F78" s="368"/>
      <c r="G78" s="365"/>
      <c r="H78" s="234"/>
    </row>
    <row r="79" spans="2:8" s="231" customFormat="1" ht="14.25" customHeight="1">
      <c r="B79" s="360"/>
      <c r="C79" s="361"/>
      <c r="D79" s="361"/>
      <c r="E79" s="361"/>
      <c r="F79" s="369"/>
      <c r="G79" s="369"/>
      <c r="H79" s="234"/>
    </row>
    <row r="80" spans="2:7" s="231" customFormat="1" ht="14.25" customHeight="1">
      <c r="B80" s="356" t="s">
        <v>111</v>
      </c>
      <c r="C80" s="359" t="s">
        <v>181</v>
      </c>
      <c r="D80" s="359" t="s">
        <v>182</v>
      </c>
      <c r="E80" s="362" t="s">
        <v>183</v>
      </c>
      <c r="F80" s="368"/>
      <c r="G80" s="369"/>
    </row>
    <row r="81" spans="2:7" s="231" customFormat="1" ht="14.25" customHeight="1">
      <c r="B81" s="357" t="s">
        <v>193</v>
      </c>
      <c r="C81" s="358">
        <f>C34</f>
        <v>93.9</v>
      </c>
      <c r="D81" s="358">
        <f>E34</f>
        <v>95.5</v>
      </c>
      <c r="E81" s="363">
        <f>G34</f>
        <v>84.5</v>
      </c>
      <c r="F81" s="368"/>
      <c r="G81" s="369"/>
    </row>
    <row r="82" spans="2:8" s="231" customFormat="1" ht="14.25" customHeight="1">
      <c r="B82" s="357" t="str">
        <f>B75</f>
        <v>   27年Ⅳ期</v>
      </c>
      <c r="C82" s="370">
        <f>ROUND((C83+C84+C85)/3,1)</f>
        <v>89.1</v>
      </c>
      <c r="D82" s="370">
        <f>ROUND((D83+D84+D85)/3,1)</f>
        <v>92.3</v>
      </c>
      <c r="E82" s="371">
        <f>ROUND((E83+E84+E85)/3,1)</f>
        <v>86.2</v>
      </c>
      <c r="F82" s="367"/>
      <c r="G82" s="365"/>
      <c r="H82" s="234"/>
    </row>
    <row r="83" spans="2:8" s="231" customFormat="1" ht="14.25" customHeight="1">
      <c r="B83" s="357" t="str">
        <f>B76</f>
        <v>　　　  ２月</v>
      </c>
      <c r="C83" s="358">
        <f>C48</f>
        <v>89.7</v>
      </c>
      <c r="D83" s="358">
        <f>E48</f>
        <v>96.5</v>
      </c>
      <c r="E83" s="363">
        <f>G48</f>
        <v>83.9</v>
      </c>
      <c r="F83" s="368"/>
      <c r="G83" s="365"/>
      <c r="H83" s="233"/>
    </row>
    <row r="84" spans="2:8" s="231" customFormat="1" ht="14.25" customHeight="1">
      <c r="B84" s="357" t="str">
        <f>B77</f>
        <v>　　　  ３月</v>
      </c>
      <c r="C84" s="358">
        <f>C49</f>
        <v>90.4</v>
      </c>
      <c r="D84" s="358">
        <f>E49</f>
        <v>90.3</v>
      </c>
      <c r="E84" s="363">
        <f>G49</f>
        <v>86.5</v>
      </c>
      <c r="F84" s="368"/>
      <c r="G84" s="365"/>
      <c r="H84" s="234"/>
    </row>
    <row r="85" spans="2:8" ht="14.25" customHeight="1">
      <c r="B85" s="357" t="str">
        <f>B78</f>
        <v>　　　  ４月</v>
      </c>
      <c r="C85" s="358">
        <f>C50</f>
        <v>87.2</v>
      </c>
      <c r="D85" s="358">
        <f>E50</f>
        <v>90.1</v>
      </c>
      <c r="E85" s="363">
        <f>G50</f>
        <v>88.2</v>
      </c>
      <c r="F85" s="368"/>
      <c r="G85" s="221"/>
      <c r="H85" s="234"/>
    </row>
    <row r="86" ht="14.25" customHeight="1">
      <c r="H86" s="234"/>
    </row>
    <row r="87" spans="2:8" ht="14.25" customHeight="1">
      <c r="B87" s="237"/>
      <c r="C87" s="236"/>
      <c r="D87" s="235"/>
      <c r="E87" s="236"/>
      <c r="F87" s="236"/>
      <c r="G87" s="236"/>
      <c r="H87" s="236"/>
    </row>
    <row r="88" spans="2:8" ht="14.25" customHeight="1">
      <c r="B88" s="235"/>
      <c r="C88" s="235"/>
      <c r="D88" s="235"/>
      <c r="E88" s="235"/>
      <c r="F88" s="235"/>
      <c r="G88" s="235"/>
      <c r="H88" s="235"/>
    </row>
    <row r="89" spans="2:3" ht="14.25" customHeight="1">
      <c r="B89" s="235"/>
      <c r="C89" s="236"/>
    </row>
    <row r="90" spans="2:3" ht="14.25" customHeight="1">
      <c r="B90" s="237"/>
      <c r="C90" s="236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6:A76"/>
  <sheetViews>
    <sheetView showGridLines="0" view="pageBreakPreview" zoomScaleSheetLayoutView="100" workbookViewId="0" topLeftCell="A1">
      <selection activeCell="O1" sqref="O1"/>
    </sheetView>
  </sheetViews>
  <sheetFormatPr defaultColWidth="8" defaultRowHeight="14.25"/>
  <cols>
    <col min="1" max="12" width="8" style="245" customWidth="1"/>
    <col min="13" max="13" width="14.19921875" style="245" customWidth="1"/>
    <col min="14" max="16384" width="8" style="24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6" ht="12">
      <c r="A76" s="246" t="s">
        <v>96</v>
      </c>
    </row>
  </sheetData>
  <sheetProtection/>
  <printOptions/>
  <pageMargins left="0.1968503937007874" right="0.03937007874015748" top="0.55" bottom="0.2362204724409449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39" t="s">
        <v>30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8.75" customHeight="1">
      <c r="A3" s="440" t="s">
        <v>209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9:12" ht="13.5">
      <c r="I4" s="339" t="s">
        <v>146</v>
      </c>
      <c r="J4" s="340"/>
      <c r="K4" s="339"/>
      <c r="L4" s="339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147</v>
      </c>
    </row>
    <row r="32" ht="14.25"/>
    <row r="33" ht="14.25"/>
    <row r="38" ht="13.5">
      <c r="E38" s="248"/>
    </row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2" bottom="0.26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47" t="s">
        <v>120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134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6" customFormat="1" ht="12" customHeight="1">
      <c r="A10" s="449" t="s">
        <v>106</v>
      </c>
      <c r="B10" s="450"/>
      <c r="C10" s="330">
        <v>10000</v>
      </c>
      <c r="D10" s="331">
        <v>9999.4</v>
      </c>
      <c r="E10" s="331">
        <v>194.6</v>
      </c>
      <c r="F10" s="331">
        <v>157.7</v>
      </c>
      <c r="G10" s="331">
        <v>685.5</v>
      </c>
      <c r="H10" s="331">
        <v>808.8</v>
      </c>
      <c r="I10" s="331">
        <v>613.5</v>
      </c>
      <c r="J10" s="331">
        <v>85.7</v>
      </c>
      <c r="K10" s="331">
        <v>268.7</v>
      </c>
      <c r="L10" s="331">
        <v>1243.7</v>
      </c>
      <c r="M10" s="331">
        <v>432.5</v>
      </c>
      <c r="N10" s="331">
        <v>227.5</v>
      </c>
      <c r="O10" s="331">
        <v>205</v>
      </c>
      <c r="P10" s="331">
        <v>1469.7</v>
      </c>
      <c r="Q10" s="334">
        <v>274.6</v>
      </c>
      <c r="R10" s="334">
        <v>464</v>
      </c>
      <c r="S10" s="334">
        <v>177.8</v>
      </c>
      <c r="T10" s="334">
        <v>2284.5</v>
      </c>
      <c r="U10" s="334">
        <v>838.1</v>
      </c>
      <c r="V10" s="334">
        <v>151.8</v>
      </c>
      <c r="W10" s="334">
        <v>377.4</v>
      </c>
      <c r="X10" s="334">
        <v>32.4</v>
      </c>
      <c r="Y10" s="334">
        <v>105.5</v>
      </c>
      <c r="Z10" s="334">
        <v>52.3</v>
      </c>
      <c r="AA10" s="334">
        <v>118.7</v>
      </c>
      <c r="AB10" s="334">
        <v>0.6</v>
      </c>
      <c r="AC10" s="335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164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130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135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153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165</v>
      </c>
      <c r="C16" s="293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43"/>
      <c r="B17" s="453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5"/>
    </row>
    <row r="18" spans="1:53" ht="13.5" customHeight="1">
      <c r="A18" s="89"/>
      <c r="B18" s="253" t="s">
        <v>158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177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194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196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210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223</v>
      </c>
      <c r="C24" s="138">
        <v>91.6</v>
      </c>
      <c r="D24" s="65">
        <v>91.6</v>
      </c>
      <c r="E24" s="65">
        <v>72.2</v>
      </c>
      <c r="F24" s="65">
        <v>149</v>
      </c>
      <c r="G24" s="65">
        <v>93.2</v>
      </c>
      <c r="H24" s="65">
        <v>74.9</v>
      </c>
      <c r="I24" s="65">
        <v>158.3</v>
      </c>
      <c r="J24" s="65">
        <v>119.9</v>
      </c>
      <c r="K24" s="65">
        <v>45.4</v>
      </c>
      <c r="L24" s="65">
        <v>94</v>
      </c>
      <c r="M24" s="65">
        <v>68.7</v>
      </c>
      <c r="N24" s="65">
        <v>58.9</v>
      </c>
      <c r="O24" s="65">
        <v>79.7</v>
      </c>
      <c r="P24" s="65">
        <v>81</v>
      </c>
      <c r="Q24" s="68">
        <v>87.6</v>
      </c>
      <c r="R24" s="68">
        <v>85.6</v>
      </c>
      <c r="S24" s="68">
        <v>83.9</v>
      </c>
      <c r="T24" s="68">
        <v>86.7</v>
      </c>
      <c r="U24" s="68">
        <v>110</v>
      </c>
      <c r="V24" s="68">
        <v>120.1</v>
      </c>
      <c r="W24" s="68">
        <v>101.6</v>
      </c>
      <c r="X24" s="68">
        <v>93.8</v>
      </c>
      <c r="Y24" s="68">
        <v>154.2</v>
      </c>
      <c r="Z24" s="68">
        <v>81.3</v>
      </c>
      <c r="AA24" s="68">
        <v>101.7</v>
      </c>
      <c r="AB24" s="68">
        <v>0</v>
      </c>
      <c r="AC24" s="78">
        <v>0</v>
      </c>
    </row>
    <row r="25" spans="1:29" ht="13.5" customHeight="1">
      <c r="A25" s="89"/>
      <c r="B25" s="253" t="s">
        <v>122</v>
      </c>
      <c r="C25" s="138">
        <v>111.3</v>
      </c>
      <c r="D25" s="138">
        <v>111.3</v>
      </c>
      <c r="E25" s="65">
        <v>77.5</v>
      </c>
      <c r="F25" s="65">
        <v>139.8</v>
      </c>
      <c r="G25" s="65">
        <v>122.6</v>
      </c>
      <c r="H25" s="65">
        <v>116.5</v>
      </c>
      <c r="I25" s="65">
        <v>234.5</v>
      </c>
      <c r="J25" s="65">
        <v>46.3</v>
      </c>
      <c r="K25" s="65">
        <v>49.8</v>
      </c>
      <c r="L25" s="65">
        <v>93.3</v>
      </c>
      <c r="M25" s="65">
        <v>78.6</v>
      </c>
      <c r="N25" s="65">
        <v>68.1</v>
      </c>
      <c r="O25" s="65">
        <v>90.3</v>
      </c>
      <c r="P25" s="65">
        <v>110.7</v>
      </c>
      <c r="Q25" s="65">
        <v>145.5</v>
      </c>
      <c r="R25" s="68">
        <v>100.2</v>
      </c>
      <c r="S25" s="68">
        <v>84.3</v>
      </c>
      <c r="T25" s="68">
        <v>98.6</v>
      </c>
      <c r="U25" s="68">
        <v>115.6</v>
      </c>
      <c r="V25" s="68">
        <v>142.8</v>
      </c>
      <c r="W25" s="68">
        <v>111.5</v>
      </c>
      <c r="X25" s="68">
        <v>96</v>
      </c>
      <c r="Y25" s="68">
        <v>124.5</v>
      </c>
      <c r="Z25" s="68">
        <v>86.1</v>
      </c>
      <c r="AA25" s="68">
        <v>104.7</v>
      </c>
      <c r="AB25" s="68">
        <v>0</v>
      </c>
      <c r="AC25" s="78">
        <v>0</v>
      </c>
    </row>
    <row r="26" spans="1:29" ht="13.5" customHeight="1">
      <c r="A26" s="89"/>
      <c r="B26" s="253" t="s">
        <v>123</v>
      </c>
      <c r="C26" s="138">
        <v>89.1</v>
      </c>
      <c r="D26" s="65">
        <v>89.1</v>
      </c>
      <c r="E26" s="65">
        <v>74.6</v>
      </c>
      <c r="F26" s="65">
        <v>146.7</v>
      </c>
      <c r="G26" s="65">
        <v>72.6</v>
      </c>
      <c r="H26" s="65">
        <v>60.4</v>
      </c>
      <c r="I26" s="65">
        <v>144</v>
      </c>
      <c r="J26" s="65">
        <v>48.7</v>
      </c>
      <c r="K26" s="65">
        <v>47.6</v>
      </c>
      <c r="L26" s="65">
        <v>84.7</v>
      </c>
      <c r="M26" s="65">
        <v>69.7</v>
      </c>
      <c r="N26" s="65">
        <v>64.3</v>
      </c>
      <c r="O26" s="65">
        <v>75.6</v>
      </c>
      <c r="P26" s="65">
        <v>91.4</v>
      </c>
      <c r="Q26" s="68">
        <v>51.7</v>
      </c>
      <c r="R26" s="68">
        <v>102.5</v>
      </c>
      <c r="S26" s="68">
        <v>92.1</v>
      </c>
      <c r="T26" s="68">
        <v>93.6</v>
      </c>
      <c r="U26" s="68">
        <v>104.4</v>
      </c>
      <c r="V26" s="68">
        <v>117.4</v>
      </c>
      <c r="W26" s="68">
        <v>102.5</v>
      </c>
      <c r="X26" s="68">
        <v>91.9</v>
      </c>
      <c r="Y26" s="68">
        <v>144.6</v>
      </c>
      <c r="Z26" s="68">
        <v>98.3</v>
      </c>
      <c r="AA26" s="68">
        <v>64</v>
      </c>
      <c r="AB26" s="68">
        <v>0</v>
      </c>
      <c r="AC26" s="78">
        <v>0</v>
      </c>
    </row>
    <row r="27" spans="1:29" ht="13.5" customHeight="1">
      <c r="A27" s="89"/>
      <c r="B27" s="253" t="s">
        <v>124</v>
      </c>
      <c r="C27" s="138">
        <v>87.2</v>
      </c>
      <c r="D27" s="65">
        <v>87.2</v>
      </c>
      <c r="E27" s="65">
        <v>73.6</v>
      </c>
      <c r="F27" s="65">
        <v>151.8</v>
      </c>
      <c r="G27" s="65">
        <v>81.5</v>
      </c>
      <c r="H27" s="65">
        <v>80.6</v>
      </c>
      <c r="I27" s="65">
        <v>132.8</v>
      </c>
      <c r="J27" s="65">
        <v>27.9</v>
      </c>
      <c r="K27" s="65">
        <v>44.4</v>
      </c>
      <c r="L27" s="65">
        <v>83.9</v>
      </c>
      <c r="M27" s="65">
        <v>68.8</v>
      </c>
      <c r="N27" s="65">
        <v>64.5</v>
      </c>
      <c r="O27" s="65">
        <v>73.5</v>
      </c>
      <c r="P27" s="65">
        <v>76.7</v>
      </c>
      <c r="Q27" s="68">
        <v>92.3</v>
      </c>
      <c r="R27" s="68">
        <v>91.8</v>
      </c>
      <c r="S27" s="68">
        <v>85.6</v>
      </c>
      <c r="T27" s="68">
        <v>92.7</v>
      </c>
      <c r="U27" s="68">
        <v>89.3</v>
      </c>
      <c r="V27" s="68">
        <v>96.4</v>
      </c>
      <c r="W27" s="68">
        <v>96.3</v>
      </c>
      <c r="X27" s="68">
        <v>79.6</v>
      </c>
      <c r="Y27" s="68">
        <v>77.6</v>
      </c>
      <c r="Z27" s="68">
        <v>76</v>
      </c>
      <c r="AA27" s="68">
        <v>76.7</v>
      </c>
      <c r="AB27" s="68">
        <v>0</v>
      </c>
      <c r="AC27" s="78">
        <v>0</v>
      </c>
    </row>
    <row r="28" spans="1:29" ht="13.5" customHeight="1">
      <c r="A28" s="89"/>
      <c r="B28" s="253" t="s">
        <v>125</v>
      </c>
      <c r="C28" s="138">
        <v>89.8</v>
      </c>
      <c r="D28" s="65">
        <v>89.8</v>
      </c>
      <c r="E28" s="65">
        <v>79.6</v>
      </c>
      <c r="F28" s="65">
        <v>191.7</v>
      </c>
      <c r="G28" s="65">
        <v>68.9</v>
      </c>
      <c r="H28" s="65">
        <v>64</v>
      </c>
      <c r="I28" s="65">
        <v>147.4</v>
      </c>
      <c r="J28" s="65">
        <v>36.6</v>
      </c>
      <c r="K28" s="65">
        <v>50.7</v>
      </c>
      <c r="L28" s="65">
        <v>78.4</v>
      </c>
      <c r="M28" s="65">
        <v>74.7</v>
      </c>
      <c r="N28" s="65">
        <v>74.3</v>
      </c>
      <c r="O28" s="65">
        <v>75.2</v>
      </c>
      <c r="P28" s="65">
        <v>93.7</v>
      </c>
      <c r="Q28" s="68">
        <v>83.5</v>
      </c>
      <c r="R28" s="68">
        <v>98.4</v>
      </c>
      <c r="S28" s="68">
        <v>83.9</v>
      </c>
      <c r="T28" s="68">
        <v>91.3</v>
      </c>
      <c r="U28" s="68">
        <v>102.8</v>
      </c>
      <c r="V28" s="68">
        <v>124.2</v>
      </c>
      <c r="W28" s="68">
        <v>105.2</v>
      </c>
      <c r="X28" s="68">
        <v>92.8</v>
      </c>
      <c r="Y28" s="68">
        <v>72.5</v>
      </c>
      <c r="Z28" s="68">
        <v>92.5</v>
      </c>
      <c r="AA28" s="68">
        <v>101.7</v>
      </c>
      <c r="AB28" s="68">
        <v>0</v>
      </c>
      <c r="AC28" s="78">
        <v>0</v>
      </c>
    </row>
    <row r="29" spans="1:29" ht="13.5" customHeight="1">
      <c r="A29" s="89"/>
      <c r="B29" s="253" t="s">
        <v>126</v>
      </c>
      <c r="C29" s="138">
        <v>96.5</v>
      </c>
      <c r="D29" s="65">
        <v>96.5</v>
      </c>
      <c r="E29" s="65">
        <v>81.8</v>
      </c>
      <c r="F29" s="65">
        <v>162.8</v>
      </c>
      <c r="G29" s="65">
        <v>108.9</v>
      </c>
      <c r="H29" s="65">
        <v>71.3</v>
      </c>
      <c r="I29" s="65">
        <v>149.4</v>
      </c>
      <c r="J29" s="65">
        <v>57.5</v>
      </c>
      <c r="K29" s="65">
        <v>51.9</v>
      </c>
      <c r="L29" s="65">
        <v>78.7</v>
      </c>
      <c r="M29" s="65">
        <v>72.3</v>
      </c>
      <c r="N29" s="65">
        <v>70.9</v>
      </c>
      <c r="O29" s="65">
        <v>73.9</v>
      </c>
      <c r="P29" s="65">
        <v>95.5</v>
      </c>
      <c r="Q29" s="68">
        <v>116.1</v>
      </c>
      <c r="R29" s="68">
        <v>102.1</v>
      </c>
      <c r="S29" s="68">
        <v>86.6</v>
      </c>
      <c r="T29" s="68">
        <v>99.1</v>
      </c>
      <c r="U29" s="68">
        <v>107.5</v>
      </c>
      <c r="V29" s="68">
        <v>113.7</v>
      </c>
      <c r="W29" s="68">
        <v>110.8</v>
      </c>
      <c r="X29" s="68">
        <v>105.2</v>
      </c>
      <c r="Y29" s="68">
        <v>87.2</v>
      </c>
      <c r="Z29" s="68">
        <v>97.8</v>
      </c>
      <c r="AA29" s="68">
        <v>112</v>
      </c>
      <c r="AB29" s="68">
        <v>0</v>
      </c>
      <c r="AC29" s="78">
        <v>0</v>
      </c>
    </row>
    <row r="30" spans="1:29" ht="13.5" customHeight="1">
      <c r="A30" s="89"/>
      <c r="B30" s="253" t="s">
        <v>127</v>
      </c>
      <c r="C30" s="138">
        <v>85.7</v>
      </c>
      <c r="D30" s="65">
        <v>85.8</v>
      </c>
      <c r="E30" s="65">
        <v>71.6</v>
      </c>
      <c r="F30" s="65">
        <v>156.1</v>
      </c>
      <c r="G30" s="65">
        <v>97.7</v>
      </c>
      <c r="H30" s="65">
        <v>56.9</v>
      </c>
      <c r="I30" s="65">
        <v>147.3</v>
      </c>
      <c r="J30" s="65">
        <v>37.7</v>
      </c>
      <c r="K30" s="65">
        <v>47.9</v>
      </c>
      <c r="L30" s="65">
        <v>68.9</v>
      </c>
      <c r="M30" s="65">
        <v>65.4</v>
      </c>
      <c r="N30" s="65">
        <v>62.6</v>
      </c>
      <c r="O30" s="65">
        <v>68.4</v>
      </c>
      <c r="P30" s="65">
        <v>83.9</v>
      </c>
      <c r="Q30" s="68">
        <v>85.9</v>
      </c>
      <c r="R30" s="68">
        <v>87.4</v>
      </c>
      <c r="S30" s="68">
        <v>80.3</v>
      </c>
      <c r="T30" s="68">
        <v>91.2</v>
      </c>
      <c r="U30" s="68">
        <v>89.8</v>
      </c>
      <c r="V30" s="68">
        <v>102.6</v>
      </c>
      <c r="W30" s="68">
        <v>88</v>
      </c>
      <c r="X30" s="68">
        <v>86.5</v>
      </c>
      <c r="Y30" s="68">
        <v>74.9</v>
      </c>
      <c r="Z30" s="68">
        <v>82.7</v>
      </c>
      <c r="AA30" s="68">
        <v>96.9</v>
      </c>
      <c r="AB30" s="68">
        <v>0</v>
      </c>
      <c r="AC30" s="78">
        <v>0</v>
      </c>
    </row>
    <row r="31" spans="1:29" ht="13.5" customHeight="1">
      <c r="A31" s="89"/>
      <c r="B31" s="63" t="s">
        <v>128</v>
      </c>
      <c r="C31" s="64">
        <v>99.7</v>
      </c>
      <c r="D31" s="65">
        <v>99.7</v>
      </c>
      <c r="E31" s="65">
        <v>71.7</v>
      </c>
      <c r="F31" s="65">
        <v>182.8</v>
      </c>
      <c r="G31" s="65">
        <v>79.9</v>
      </c>
      <c r="H31" s="65">
        <v>82.4</v>
      </c>
      <c r="I31" s="65">
        <v>191.8</v>
      </c>
      <c r="J31" s="65">
        <v>46.1</v>
      </c>
      <c r="K31" s="65">
        <v>49.8</v>
      </c>
      <c r="L31" s="65">
        <v>86.9</v>
      </c>
      <c r="M31" s="65">
        <v>74.7</v>
      </c>
      <c r="N31" s="65">
        <v>71.6</v>
      </c>
      <c r="O31" s="65">
        <v>78.1</v>
      </c>
      <c r="P31" s="65">
        <v>104.2</v>
      </c>
      <c r="Q31" s="68">
        <v>148.2</v>
      </c>
      <c r="R31" s="68">
        <v>95.7</v>
      </c>
      <c r="S31" s="68">
        <v>93</v>
      </c>
      <c r="T31" s="68">
        <v>92.2</v>
      </c>
      <c r="U31" s="68">
        <v>109.4</v>
      </c>
      <c r="V31" s="68">
        <v>115.8</v>
      </c>
      <c r="W31" s="68">
        <v>109.5</v>
      </c>
      <c r="X31" s="68">
        <v>100</v>
      </c>
      <c r="Y31" s="68">
        <v>102.7</v>
      </c>
      <c r="Z31" s="68">
        <v>99.6</v>
      </c>
      <c r="AA31" s="68">
        <v>114.2</v>
      </c>
      <c r="AB31" s="68">
        <v>0</v>
      </c>
      <c r="AC31" s="78">
        <v>0</v>
      </c>
    </row>
    <row r="32" spans="1:29" ht="13.5" customHeight="1">
      <c r="A32" s="89"/>
      <c r="B32" s="63" t="s">
        <v>129</v>
      </c>
      <c r="C32" s="64">
        <v>97.2</v>
      </c>
      <c r="D32" s="65">
        <v>97.2</v>
      </c>
      <c r="E32" s="65">
        <v>78.4</v>
      </c>
      <c r="F32" s="65">
        <v>176.9</v>
      </c>
      <c r="G32" s="65">
        <v>110.4</v>
      </c>
      <c r="H32" s="65">
        <v>69.5</v>
      </c>
      <c r="I32" s="65">
        <v>149.9</v>
      </c>
      <c r="J32" s="65">
        <v>58.7</v>
      </c>
      <c r="K32" s="65">
        <v>48.8</v>
      </c>
      <c r="L32" s="65">
        <v>88.8</v>
      </c>
      <c r="M32" s="65">
        <v>81.5</v>
      </c>
      <c r="N32" s="65">
        <v>72.6</v>
      </c>
      <c r="O32" s="65">
        <v>91.3</v>
      </c>
      <c r="P32" s="65">
        <v>109.7</v>
      </c>
      <c r="Q32" s="68">
        <v>62.1</v>
      </c>
      <c r="R32" s="68">
        <v>98.2</v>
      </c>
      <c r="S32" s="68">
        <v>87.7</v>
      </c>
      <c r="T32" s="68">
        <v>92.2</v>
      </c>
      <c r="U32" s="68">
        <v>109.2</v>
      </c>
      <c r="V32" s="68">
        <v>110.5</v>
      </c>
      <c r="W32" s="68">
        <v>112.9</v>
      </c>
      <c r="X32" s="68">
        <v>96.3</v>
      </c>
      <c r="Y32" s="68">
        <v>114.9</v>
      </c>
      <c r="Z32" s="68">
        <v>124.5</v>
      </c>
      <c r="AA32" s="68">
        <v>87.3</v>
      </c>
      <c r="AB32" s="68">
        <v>0</v>
      </c>
      <c r="AC32" s="78">
        <v>0</v>
      </c>
    </row>
    <row r="33" spans="1:29" ht="13.5" customHeight="1">
      <c r="A33" s="89"/>
      <c r="B33" s="63" t="s">
        <v>131</v>
      </c>
      <c r="C33" s="64">
        <v>94.2</v>
      </c>
      <c r="D33" s="65">
        <v>94.2</v>
      </c>
      <c r="E33" s="65">
        <v>75.4</v>
      </c>
      <c r="F33" s="65">
        <v>165.1</v>
      </c>
      <c r="G33" s="65">
        <v>79.1</v>
      </c>
      <c r="H33" s="65">
        <v>59.9</v>
      </c>
      <c r="I33" s="65">
        <v>146.2</v>
      </c>
      <c r="J33" s="65">
        <v>48.7</v>
      </c>
      <c r="K33" s="65">
        <v>45.5</v>
      </c>
      <c r="L33" s="65">
        <v>95.5</v>
      </c>
      <c r="M33" s="65">
        <v>76.7</v>
      </c>
      <c r="N33" s="65">
        <v>72.9</v>
      </c>
      <c r="O33" s="65">
        <v>80.9</v>
      </c>
      <c r="P33" s="65">
        <v>112.9</v>
      </c>
      <c r="Q33" s="68">
        <v>73.3</v>
      </c>
      <c r="R33" s="68">
        <v>95.8</v>
      </c>
      <c r="S33" s="68">
        <v>91.8</v>
      </c>
      <c r="T33" s="68">
        <v>89.7</v>
      </c>
      <c r="U33" s="68">
        <v>105.7</v>
      </c>
      <c r="V33" s="68">
        <v>124.7</v>
      </c>
      <c r="W33" s="68">
        <v>103</v>
      </c>
      <c r="X33" s="68">
        <v>93.8</v>
      </c>
      <c r="Y33" s="68">
        <v>106.2</v>
      </c>
      <c r="Z33" s="68">
        <v>101.9</v>
      </c>
      <c r="AA33" s="68">
        <v>94.5</v>
      </c>
      <c r="AB33" s="68">
        <v>0</v>
      </c>
      <c r="AC33" s="78">
        <v>0</v>
      </c>
    </row>
    <row r="34" spans="1:29" ht="13.5" customHeight="1">
      <c r="A34" s="89"/>
      <c r="B34" s="63" t="s">
        <v>132</v>
      </c>
      <c r="C34" s="64">
        <v>96.4</v>
      </c>
      <c r="D34" s="65">
        <v>96.4</v>
      </c>
      <c r="E34" s="65">
        <v>71</v>
      </c>
      <c r="F34" s="65">
        <v>144.4</v>
      </c>
      <c r="G34" s="65">
        <v>78.7</v>
      </c>
      <c r="H34" s="65">
        <v>63</v>
      </c>
      <c r="I34" s="65">
        <v>141.2</v>
      </c>
      <c r="J34" s="65">
        <v>35.5</v>
      </c>
      <c r="K34" s="65">
        <v>44.2</v>
      </c>
      <c r="L34" s="65">
        <v>91.2</v>
      </c>
      <c r="M34" s="65">
        <v>72.3</v>
      </c>
      <c r="N34" s="65">
        <v>70.8</v>
      </c>
      <c r="O34" s="65">
        <v>74</v>
      </c>
      <c r="P34" s="65">
        <v>96.6</v>
      </c>
      <c r="Q34" s="68">
        <v>68.5</v>
      </c>
      <c r="R34" s="68">
        <v>101.6</v>
      </c>
      <c r="S34" s="68">
        <v>84.3</v>
      </c>
      <c r="T34" s="68">
        <v>114.5</v>
      </c>
      <c r="U34" s="68">
        <v>109.4</v>
      </c>
      <c r="V34" s="68">
        <v>136</v>
      </c>
      <c r="W34" s="68">
        <v>99.9</v>
      </c>
      <c r="X34" s="68">
        <v>91.3</v>
      </c>
      <c r="Y34" s="68">
        <v>109</v>
      </c>
      <c r="Z34" s="68">
        <v>130</v>
      </c>
      <c r="AA34" s="68">
        <v>101.8</v>
      </c>
      <c r="AB34" s="68">
        <v>0</v>
      </c>
      <c r="AC34" s="78">
        <v>0</v>
      </c>
    </row>
    <row r="35" spans="1:29" ht="13.5" customHeight="1">
      <c r="A35" s="89"/>
      <c r="B35" s="63" t="s">
        <v>199</v>
      </c>
      <c r="C35" s="64">
        <v>89.1</v>
      </c>
      <c r="D35" s="65">
        <v>89.1</v>
      </c>
      <c r="E35" s="65">
        <v>60.1</v>
      </c>
      <c r="F35" s="65">
        <v>131.7</v>
      </c>
      <c r="G35" s="65">
        <v>92.1</v>
      </c>
      <c r="H35" s="65">
        <v>70.9</v>
      </c>
      <c r="I35" s="65">
        <v>138.5</v>
      </c>
      <c r="J35" s="65">
        <v>58.1</v>
      </c>
      <c r="K35" s="65">
        <v>39.9</v>
      </c>
      <c r="L35" s="65">
        <v>93.3</v>
      </c>
      <c r="M35" s="65">
        <v>65.3</v>
      </c>
      <c r="N35" s="65">
        <v>64.3</v>
      </c>
      <c r="O35" s="65">
        <v>66.5</v>
      </c>
      <c r="P35" s="65">
        <v>81</v>
      </c>
      <c r="Q35" s="68">
        <v>91.5</v>
      </c>
      <c r="R35" s="68">
        <v>90.3</v>
      </c>
      <c r="S35" s="68">
        <v>79.3</v>
      </c>
      <c r="T35" s="68">
        <v>90.4</v>
      </c>
      <c r="U35" s="68">
        <v>102.6</v>
      </c>
      <c r="V35" s="68">
        <v>103.6</v>
      </c>
      <c r="W35" s="68">
        <v>95.5</v>
      </c>
      <c r="X35" s="68">
        <v>78.7</v>
      </c>
      <c r="Y35" s="68">
        <v>139</v>
      </c>
      <c r="Z35" s="68">
        <v>82.2</v>
      </c>
      <c r="AA35" s="68">
        <v>107</v>
      </c>
      <c r="AB35" s="68">
        <v>0</v>
      </c>
      <c r="AC35" s="78">
        <v>0</v>
      </c>
    </row>
    <row r="36" spans="1:29" ht="13.5" customHeight="1">
      <c r="A36" s="89"/>
      <c r="B36" s="63" t="s">
        <v>140</v>
      </c>
      <c r="C36" s="64">
        <v>94.4</v>
      </c>
      <c r="D36" s="65">
        <v>94.4</v>
      </c>
      <c r="E36" s="65">
        <v>62</v>
      </c>
      <c r="F36" s="65">
        <v>146.1</v>
      </c>
      <c r="G36" s="65">
        <v>99.1</v>
      </c>
      <c r="H36" s="65">
        <v>65.1</v>
      </c>
      <c r="I36" s="65">
        <v>148.1</v>
      </c>
      <c r="J36" s="65">
        <v>60.8</v>
      </c>
      <c r="K36" s="65">
        <v>47.1</v>
      </c>
      <c r="L36" s="65">
        <v>93.4</v>
      </c>
      <c r="M36" s="65">
        <v>72.4</v>
      </c>
      <c r="N36" s="65">
        <v>73.7</v>
      </c>
      <c r="O36" s="65">
        <v>70.9</v>
      </c>
      <c r="P36" s="65">
        <v>95.7</v>
      </c>
      <c r="Q36" s="68">
        <v>119.7</v>
      </c>
      <c r="R36" s="68">
        <v>89.5</v>
      </c>
      <c r="S36" s="68">
        <v>91.1</v>
      </c>
      <c r="T36" s="68">
        <v>91.8</v>
      </c>
      <c r="U36" s="68">
        <v>108.5</v>
      </c>
      <c r="V36" s="68">
        <v>110.2</v>
      </c>
      <c r="W36" s="68">
        <v>104.1</v>
      </c>
      <c r="X36" s="68">
        <v>76.6</v>
      </c>
      <c r="Y36" s="68">
        <v>149.1</v>
      </c>
      <c r="Z36" s="68">
        <v>82.1</v>
      </c>
      <c r="AA36" s="68">
        <v>104.6</v>
      </c>
      <c r="AB36" s="68">
        <v>0</v>
      </c>
      <c r="AC36" s="78">
        <v>0</v>
      </c>
    </row>
    <row r="37" spans="1:29" ht="13.5" customHeight="1">
      <c r="A37" s="89"/>
      <c r="B37" s="63" t="s">
        <v>222</v>
      </c>
      <c r="C37" s="64">
        <v>104</v>
      </c>
      <c r="D37" s="65">
        <v>104</v>
      </c>
      <c r="E37" s="65">
        <v>69.7</v>
      </c>
      <c r="F37" s="65">
        <v>124.1</v>
      </c>
      <c r="G37" s="65">
        <v>99.7</v>
      </c>
      <c r="H37" s="65">
        <v>118.9</v>
      </c>
      <c r="I37" s="65">
        <v>151.2</v>
      </c>
      <c r="J37" s="65">
        <v>133</v>
      </c>
      <c r="K37" s="65">
        <v>51.5</v>
      </c>
      <c r="L37" s="65">
        <v>94.7</v>
      </c>
      <c r="M37" s="65">
        <v>73</v>
      </c>
      <c r="N37" s="65">
        <v>76.8</v>
      </c>
      <c r="O37" s="65">
        <v>68.8</v>
      </c>
      <c r="P37" s="65">
        <v>107.7</v>
      </c>
      <c r="Q37" s="68">
        <v>77.9</v>
      </c>
      <c r="R37" s="68">
        <v>107.3</v>
      </c>
      <c r="S37" s="68">
        <v>94</v>
      </c>
      <c r="T37" s="68">
        <v>99.7</v>
      </c>
      <c r="U37" s="68">
        <v>120.6</v>
      </c>
      <c r="V37" s="68">
        <v>137.3</v>
      </c>
      <c r="W37" s="68">
        <v>112.5</v>
      </c>
      <c r="X37" s="68">
        <v>85.3</v>
      </c>
      <c r="Y37" s="68">
        <v>151.6</v>
      </c>
      <c r="Z37" s="68">
        <v>107.9</v>
      </c>
      <c r="AA37" s="68">
        <v>112.8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225</v>
      </c>
      <c r="C38" s="64">
        <v>89.5</v>
      </c>
      <c r="D38" s="65">
        <v>89.5</v>
      </c>
      <c r="E38" s="65">
        <v>77</v>
      </c>
      <c r="F38" s="65">
        <v>122.5</v>
      </c>
      <c r="G38" s="65">
        <v>111.7</v>
      </c>
      <c r="H38" s="65">
        <v>65.2</v>
      </c>
      <c r="I38" s="65">
        <v>123.5</v>
      </c>
      <c r="J38" s="65">
        <v>42.4</v>
      </c>
      <c r="K38" s="65">
        <v>46</v>
      </c>
      <c r="L38" s="65">
        <v>69.4</v>
      </c>
      <c r="M38" s="65">
        <v>65.3</v>
      </c>
      <c r="N38" s="65">
        <v>64.7</v>
      </c>
      <c r="O38" s="65">
        <v>65.9</v>
      </c>
      <c r="P38" s="65">
        <v>84</v>
      </c>
      <c r="Q38" s="68">
        <v>59.4</v>
      </c>
      <c r="R38" s="68">
        <v>109</v>
      </c>
      <c r="S38" s="68">
        <v>96.4</v>
      </c>
      <c r="T38" s="68">
        <v>99.1</v>
      </c>
      <c r="U38" s="68">
        <v>108.4</v>
      </c>
      <c r="V38" s="68">
        <v>118.7</v>
      </c>
      <c r="W38" s="68">
        <v>102.1</v>
      </c>
      <c r="X38" s="68">
        <v>64.7</v>
      </c>
      <c r="Y38" s="68">
        <v>164</v>
      </c>
      <c r="Z38" s="68">
        <v>112.9</v>
      </c>
      <c r="AA38" s="68">
        <v>75.5</v>
      </c>
      <c r="AB38" s="68">
        <v>0</v>
      </c>
      <c r="AC38" s="78">
        <v>0</v>
      </c>
    </row>
    <row r="39" spans="1:29" s="255" customFormat="1" ht="14.25" customHeight="1">
      <c r="A39" s="451" t="s">
        <v>109</v>
      </c>
      <c r="B39" s="452"/>
      <c r="C39" s="267">
        <f>ROUND((ABS(C38/C26-1)+0.000000001)*100,1)*SIGN(C38/C26-1)</f>
        <v>0.4</v>
      </c>
      <c r="D39" s="268">
        <f aca="true" t="shared" si="0" ref="D39:AA39">ROUND((ABS(D38/D26-1)+0.000000001)*100,1)*SIGN(D38/D26-1)</f>
        <v>0.4</v>
      </c>
      <c r="E39" s="268">
        <f t="shared" si="0"/>
        <v>3.2</v>
      </c>
      <c r="F39" s="268">
        <f t="shared" si="0"/>
        <v>-16.5</v>
      </c>
      <c r="G39" s="268">
        <f t="shared" si="0"/>
        <v>53.9</v>
      </c>
      <c r="H39" s="268">
        <f t="shared" si="0"/>
        <v>7.9</v>
      </c>
      <c r="I39" s="268">
        <f t="shared" si="0"/>
        <v>-14.2</v>
      </c>
      <c r="J39" s="268">
        <f t="shared" si="0"/>
        <v>-12.9</v>
      </c>
      <c r="K39" s="268">
        <f t="shared" si="0"/>
        <v>-3.4</v>
      </c>
      <c r="L39" s="268">
        <f t="shared" si="0"/>
        <v>-18.1</v>
      </c>
      <c r="M39" s="268">
        <f t="shared" si="0"/>
        <v>-6.3</v>
      </c>
      <c r="N39" s="268">
        <f t="shared" si="0"/>
        <v>0.6</v>
      </c>
      <c r="O39" s="268">
        <f t="shared" si="0"/>
        <v>-12.8</v>
      </c>
      <c r="P39" s="268">
        <f t="shared" si="0"/>
        <v>-8.1</v>
      </c>
      <c r="Q39" s="268">
        <f t="shared" si="0"/>
        <v>14.9</v>
      </c>
      <c r="R39" s="268">
        <f t="shared" si="0"/>
        <v>6.3</v>
      </c>
      <c r="S39" s="268">
        <f t="shared" si="0"/>
        <v>4.7</v>
      </c>
      <c r="T39" s="268">
        <f t="shared" si="0"/>
        <v>5.9</v>
      </c>
      <c r="U39" s="268">
        <f t="shared" si="0"/>
        <v>3.8</v>
      </c>
      <c r="V39" s="268">
        <f t="shared" si="0"/>
        <v>1.1</v>
      </c>
      <c r="W39" s="268">
        <f t="shared" si="0"/>
        <v>-0.4</v>
      </c>
      <c r="X39" s="268">
        <f t="shared" si="0"/>
        <v>-29.6</v>
      </c>
      <c r="Y39" s="268">
        <f>ROUND((ABS(Y38/Y26-1)+0.000000001)*100,1)*SIGN(Y38/Y26-1)</f>
        <v>13.4</v>
      </c>
      <c r="Z39" s="268">
        <f t="shared" si="0"/>
        <v>14.9</v>
      </c>
      <c r="AA39" s="268">
        <f t="shared" si="0"/>
        <v>18</v>
      </c>
      <c r="AB39" s="272" t="s">
        <v>115</v>
      </c>
      <c r="AC39" s="273" t="s">
        <v>142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158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177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194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157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210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223</v>
      </c>
      <c r="C47" s="140">
        <v>94.6</v>
      </c>
      <c r="D47" s="66">
        <v>94.6</v>
      </c>
      <c r="E47" s="66">
        <v>76.1</v>
      </c>
      <c r="F47" s="66">
        <v>137.2</v>
      </c>
      <c r="G47" s="66">
        <v>84.4</v>
      </c>
      <c r="H47" s="66">
        <v>87.3</v>
      </c>
      <c r="I47" s="66">
        <v>148.8</v>
      </c>
      <c r="J47" s="66">
        <v>81.5</v>
      </c>
      <c r="K47" s="66">
        <v>49.1</v>
      </c>
      <c r="L47" s="66">
        <v>96.5</v>
      </c>
      <c r="M47" s="66">
        <v>68.2</v>
      </c>
      <c r="N47" s="66">
        <v>65.1</v>
      </c>
      <c r="O47" s="66">
        <v>70.8</v>
      </c>
      <c r="P47" s="66">
        <v>90.3</v>
      </c>
      <c r="Q47" s="69">
        <v>81.5</v>
      </c>
      <c r="R47" s="69">
        <v>97.9</v>
      </c>
      <c r="S47" s="69">
        <v>88.5</v>
      </c>
      <c r="T47" s="69">
        <v>86.7</v>
      </c>
      <c r="U47" s="69">
        <v>122</v>
      </c>
      <c r="V47" s="69">
        <v>120.1</v>
      </c>
      <c r="W47" s="69">
        <v>104.8</v>
      </c>
      <c r="X47" s="69">
        <v>92</v>
      </c>
      <c r="Y47" s="69">
        <v>154.2</v>
      </c>
      <c r="Z47" s="69">
        <v>81.3</v>
      </c>
      <c r="AA47" s="69">
        <v>117.8</v>
      </c>
      <c r="AB47" s="69">
        <v>0</v>
      </c>
      <c r="AC47" s="183">
        <v>0</v>
      </c>
    </row>
    <row r="48" spans="1:29" ht="13.5" customHeight="1">
      <c r="A48" s="89"/>
      <c r="B48" s="63" t="s">
        <v>122</v>
      </c>
      <c r="C48" s="140">
        <v>105.4</v>
      </c>
      <c r="D48" s="66">
        <v>105.4</v>
      </c>
      <c r="E48" s="66">
        <v>80.2</v>
      </c>
      <c r="F48" s="66">
        <v>111.5</v>
      </c>
      <c r="G48" s="66">
        <v>92</v>
      </c>
      <c r="H48" s="66">
        <v>108.4</v>
      </c>
      <c r="I48" s="66">
        <v>210.7</v>
      </c>
      <c r="J48" s="66">
        <v>23.6</v>
      </c>
      <c r="K48" s="66">
        <v>56.3</v>
      </c>
      <c r="L48" s="66">
        <v>97.6</v>
      </c>
      <c r="M48" s="66">
        <v>80.7</v>
      </c>
      <c r="N48" s="66">
        <v>78.3</v>
      </c>
      <c r="O48" s="66">
        <v>84.6</v>
      </c>
      <c r="P48" s="66">
        <v>121.9</v>
      </c>
      <c r="Q48" s="69">
        <v>123</v>
      </c>
      <c r="R48" s="69">
        <v>96.9</v>
      </c>
      <c r="S48" s="69">
        <v>81</v>
      </c>
      <c r="T48" s="69">
        <v>98.6</v>
      </c>
      <c r="U48" s="69">
        <v>117.3</v>
      </c>
      <c r="V48" s="69">
        <v>142.8</v>
      </c>
      <c r="W48" s="69">
        <v>112.1</v>
      </c>
      <c r="X48" s="69">
        <v>103</v>
      </c>
      <c r="Y48" s="69">
        <v>124.5</v>
      </c>
      <c r="Z48" s="69">
        <v>86.1</v>
      </c>
      <c r="AA48" s="69">
        <v>107.6</v>
      </c>
      <c r="AB48" s="69">
        <v>0</v>
      </c>
      <c r="AC48" s="183">
        <v>0</v>
      </c>
    </row>
    <row r="49" spans="1:29" ht="13.5" customHeight="1">
      <c r="A49" s="89"/>
      <c r="B49" s="63" t="s">
        <v>123</v>
      </c>
      <c r="C49" s="140">
        <v>86.4</v>
      </c>
      <c r="D49" s="66">
        <v>86.4</v>
      </c>
      <c r="E49" s="66">
        <v>73</v>
      </c>
      <c r="F49" s="66">
        <v>160.6</v>
      </c>
      <c r="G49" s="66">
        <v>54.3</v>
      </c>
      <c r="H49" s="66">
        <v>52.4</v>
      </c>
      <c r="I49" s="66">
        <v>159.7</v>
      </c>
      <c r="J49" s="66">
        <v>87.2</v>
      </c>
      <c r="K49" s="66">
        <v>47.2</v>
      </c>
      <c r="L49" s="66">
        <v>77.5</v>
      </c>
      <c r="M49" s="66">
        <v>69.9</v>
      </c>
      <c r="N49" s="66">
        <v>82.3</v>
      </c>
      <c r="O49" s="66">
        <v>75.1</v>
      </c>
      <c r="P49" s="66">
        <v>89.2</v>
      </c>
      <c r="Q49" s="69">
        <v>52.7</v>
      </c>
      <c r="R49" s="69">
        <v>90.2</v>
      </c>
      <c r="S49" s="69">
        <v>90.4</v>
      </c>
      <c r="T49" s="69">
        <v>93.6</v>
      </c>
      <c r="U49" s="69">
        <v>100.4</v>
      </c>
      <c r="V49" s="69">
        <v>117.4</v>
      </c>
      <c r="W49" s="69">
        <v>104.5</v>
      </c>
      <c r="X49" s="69">
        <v>93.7</v>
      </c>
      <c r="Y49" s="69">
        <v>144.6</v>
      </c>
      <c r="Z49" s="69">
        <v>98.3</v>
      </c>
      <c r="AA49" s="69">
        <v>77.8</v>
      </c>
      <c r="AB49" s="69">
        <v>0</v>
      </c>
      <c r="AC49" s="183">
        <v>0</v>
      </c>
    </row>
    <row r="50" spans="1:29" ht="13.5" customHeight="1">
      <c r="A50" s="89"/>
      <c r="B50" s="63" t="s">
        <v>124</v>
      </c>
      <c r="C50" s="140">
        <v>92.5</v>
      </c>
      <c r="D50" s="66">
        <v>92.5</v>
      </c>
      <c r="E50" s="66">
        <v>76.5</v>
      </c>
      <c r="F50" s="66">
        <v>172.8</v>
      </c>
      <c r="G50" s="66">
        <v>115.5</v>
      </c>
      <c r="H50" s="66">
        <v>90.2</v>
      </c>
      <c r="I50" s="66">
        <v>145.4</v>
      </c>
      <c r="J50" s="66">
        <v>39.1</v>
      </c>
      <c r="K50" s="66">
        <v>47.6</v>
      </c>
      <c r="L50" s="66">
        <v>94.9</v>
      </c>
      <c r="M50" s="66">
        <v>73</v>
      </c>
      <c r="N50" s="66">
        <v>61.5</v>
      </c>
      <c r="O50" s="66">
        <v>80.7</v>
      </c>
      <c r="P50" s="66">
        <v>74.7</v>
      </c>
      <c r="Q50" s="69">
        <v>101.4</v>
      </c>
      <c r="R50" s="69">
        <v>94.6</v>
      </c>
      <c r="S50" s="69">
        <v>86.9</v>
      </c>
      <c r="T50" s="69">
        <v>92.7</v>
      </c>
      <c r="U50" s="69">
        <v>92.4</v>
      </c>
      <c r="V50" s="69">
        <v>96.4</v>
      </c>
      <c r="W50" s="69">
        <v>97.3</v>
      </c>
      <c r="X50" s="69">
        <v>85.3</v>
      </c>
      <c r="Y50" s="69">
        <v>77.6</v>
      </c>
      <c r="Z50" s="69">
        <v>76</v>
      </c>
      <c r="AA50" s="69">
        <v>90.7</v>
      </c>
      <c r="AB50" s="69">
        <v>0</v>
      </c>
      <c r="AC50" s="183">
        <v>0</v>
      </c>
    </row>
    <row r="51" spans="1:29" ht="13.5" customHeight="1">
      <c r="A51" s="89"/>
      <c r="B51" s="63" t="s">
        <v>125</v>
      </c>
      <c r="C51" s="140">
        <v>93.2</v>
      </c>
      <c r="D51" s="66">
        <v>93.2</v>
      </c>
      <c r="E51" s="66">
        <v>83.9</v>
      </c>
      <c r="F51" s="66">
        <v>202</v>
      </c>
      <c r="G51" s="66">
        <v>88.7</v>
      </c>
      <c r="H51" s="66">
        <v>67.4</v>
      </c>
      <c r="I51" s="66">
        <v>154</v>
      </c>
      <c r="J51" s="66">
        <v>69.4</v>
      </c>
      <c r="K51" s="66">
        <v>49.1</v>
      </c>
      <c r="L51" s="66">
        <v>82.8</v>
      </c>
      <c r="M51" s="66">
        <v>78.2</v>
      </c>
      <c r="N51" s="66">
        <v>49.2</v>
      </c>
      <c r="O51" s="66">
        <v>78.2</v>
      </c>
      <c r="P51" s="66">
        <v>99</v>
      </c>
      <c r="Q51" s="69">
        <v>81.3</v>
      </c>
      <c r="R51" s="69">
        <v>94.1</v>
      </c>
      <c r="S51" s="69">
        <v>79.3</v>
      </c>
      <c r="T51" s="69">
        <v>91.3</v>
      </c>
      <c r="U51" s="69">
        <v>98.9</v>
      </c>
      <c r="V51" s="69">
        <v>124.2</v>
      </c>
      <c r="W51" s="69">
        <v>96.3</v>
      </c>
      <c r="X51" s="69">
        <v>93.4</v>
      </c>
      <c r="Y51" s="69">
        <v>72.5</v>
      </c>
      <c r="Z51" s="69">
        <v>92.5</v>
      </c>
      <c r="AA51" s="69">
        <v>97.1</v>
      </c>
      <c r="AB51" s="69">
        <v>0</v>
      </c>
      <c r="AC51" s="183">
        <v>0</v>
      </c>
    </row>
    <row r="52" spans="1:29" ht="13.5" customHeight="1">
      <c r="A52" s="89"/>
      <c r="B52" s="63" t="s">
        <v>126</v>
      </c>
      <c r="C52" s="140">
        <v>97.3</v>
      </c>
      <c r="D52" s="66">
        <v>97.4</v>
      </c>
      <c r="E52" s="66">
        <v>77.8</v>
      </c>
      <c r="F52" s="66">
        <v>169.2</v>
      </c>
      <c r="G52" s="66">
        <v>135</v>
      </c>
      <c r="H52" s="66">
        <v>76.8</v>
      </c>
      <c r="I52" s="66">
        <v>141.7</v>
      </c>
      <c r="J52" s="66">
        <v>53.4</v>
      </c>
      <c r="K52" s="66">
        <v>46.1</v>
      </c>
      <c r="L52" s="66">
        <v>83.6</v>
      </c>
      <c r="M52" s="66">
        <v>80.3</v>
      </c>
      <c r="N52" s="66">
        <v>56.4</v>
      </c>
      <c r="O52" s="66">
        <v>89</v>
      </c>
      <c r="P52" s="66">
        <v>102.2</v>
      </c>
      <c r="Q52" s="69">
        <v>118</v>
      </c>
      <c r="R52" s="69">
        <v>99.2</v>
      </c>
      <c r="S52" s="69">
        <v>80.7</v>
      </c>
      <c r="T52" s="69">
        <v>99.1</v>
      </c>
      <c r="U52" s="69">
        <v>101.1</v>
      </c>
      <c r="V52" s="69">
        <v>113.7</v>
      </c>
      <c r="W52" s="69">
        <v>99.9</v>
      </c>
      <c r="X52" s="69">
        <v>97.4</v>
      </c>
      <c r="Y52" s="69">
        <v>87.2</v>
      </c>
      <c r="Z52" s="69">
        <v>97.8</v>
      </c>
      <c r="AA52" s="69">
        <v>99.3</v>
      </c>
      <c r="AB52" s="69">
        <v>0</v>
      </c>
      <c r="AC52" s="183">
        <v>0</v>
      </c>
    </row>
    <row r="53" spans="1:29" ht="13.5" customHeight="1">
      <c r="A53" s="89"/>
      <c r="B53" s="63" t="s">
        <v>127</v>
      </c>
      <c r="C53" s="140">
        <v>95.1</v>
      </c>
      <c r="D53" s="66">
        <v>95.2</v>
      </c>
      <c r="E53" s="66">
        <v>81.1</v>
      </c>
      <c r="F53" s="66">
        <v>178.6</v>
      </c>
      <c r="G53" s="66">
        <v>122.4</v>
      </c>
      <c r="H53" s="66">
        <v>58.2</v>
      </c>
      <c r="I53" s="66">
        <v>150.9</v>
      </c>
      <c r="J53" s="66">
        <v>48.6</v>
      </c>
      <c r="K53" s="66">
        <v>52.6</v>
      </c>
      <c r="L53" s="66">
        <v>94.6</v>
      </c>
      <c r="M53" s="66">
        <v>77.1</v>
      </c>
      <c r="N53" s="66">
        <v>72.4</v>
      </c>
      <c r="O53" s="66">
        <v>83.6</v>
      </c>
      <c r="P53" s="66">
        <v>93.9</v>
      </c>
      <c r="Q53" s="69">
        <v>94.1</v>
      </c>
      <c r="R53" s="69">
        <v>96.6</v>
      </c>
      <c r="S53" s="69">
        <v>82.9</v>
      </c>
      <c r="T53" s="69">
        <v>91.2</v>
      </c>
      <c r="U53" s="69">
        <v>106.2</v>
      </c>
      <c r="V53" s="69">
        <v>102.6</v>
      </c>
      <c r="W53" s="69">
        <v>104.5</v>
      </c>
      <c r="X53" s="69">
        <v>95.6</v>
      </c>
      <c r="Y53" s="69">
        <v>74.9</v>
      </c>
      <c r="Z53" s="69">
        <v>82.7</v>
      </c>
      <c r="AA53" s="69">
        <v>106.7</v>
      </c>
      <c r="AB53" s="69">
        <v>0</v>
      </c>
      <c r="AC53" s="183">
        <v>0</v>
      </c>
    </row>
    <row r="54" spans="1:29" ht="13.5" customHeight="1">
      <c r="A54" s="89"/>
      <c r="B54" s="63" t="s">
        <v>128</v>
      </c>
      <c r="C54" s="140">
        <v>103.3</v>
      </c>
      <c r="D54" s="66">
        <v>103.3</v>
      </c>
      <c r="E54" s="66">
        <v>70.7</v>
      </c>
      <c r="F54" s="66">
        <v>210.6</v>
      </c>
      <c r="G54" s="66">
        <v>108.5</v>
      </c>
      <c r="H54" s="66">
        <v>106.1</v>
      </c>
      <c r="I54" s="66">
        <v>180.9</v>
      </c>
      <c r="J54" s="66">
        <v>29.7</v>
      </c>
      <c r="K54" s="66">
        <v>47.8</v>
      </c>
      <c r="L54" s="66">
        <v>103.9</v>
      </c>
      <c r="M54" s="66">
        <v>74.2</v>
      </c>
      <c r="N54" s="66">
        <v>98.5</v>
      </c>
      <c r="O54" s="66">
        <v>74.4</v>
      </c>
      <c r="P54" s="66">
        <v>102.9</v>
      </c>
      <c r="Q54" s="69">
        <v>130.3</v>
      </c>
      <c r="R54" s="69">
        <v>104.7</v>
      </c>
      <c r="S54" s="69">
        <v>86.4</v>
      </c>
      <c r="T54" s="69">
        <v>92.2</v>
      </c>
      <c r="U54" s="69">
        <v>101.5</v>
      </c>
      <c r="V54" s="69">
        <v>115.8</v>
      </c>
      <c r="W54" s="69">
        <v>91.5</v>
      </c>
      <c r="X54" s="69">
        <v>90.8</v>
      </c>
      <c r="Y54" s="69">
        <v>102.7</v>
      </c>
      <c r="Z54" s="69">
        <v>99.6</v>
      </c>
      <c r="AA54" s="69">
        <v>105.9</v>
      </c>
      <c r="AB54" s="69">
        <v>0</v>
      </c>
      <c r="AC54" s="183">
        <v>0</v>
      </c>
    </row>
    <row r="55" spans="1:29" ht="13.5" customHeight="1">
      <c r="A55" s="89"/>
      <c r="B55" s="63" t="s">
        <v>129</v>
      </c>
      <c r="C55" s="140">
        <v>95.7</v>
      </c>
      <c r="D55" s="66">
        <v>95.6</v>
      </c>
      <c r="E55" s="66">
        <v>66.8</v>
      </c>
      <c r="F55" s="66">
        <v>172.7</v>
      </c>
      <c r="G55" s="66">
        <v>120.4</v>
      </c>
      <c r="H55" s="66">
        <v>57.7</v>
      </c>
      <c r="I55" s="66">
        <v>148.9</v>
      </c>
      <c r="J55" s="66">
        <v>52.9</v>
      </c>
      <c r="K55" s="66">
        <v>49.4</v>
      </c>
      <c r="L55" s="66">
        <v>101.6</v>
      </c>
      <c r="M55" s="66">
        <v>79.4</v>
      </c>
      <c r="N55" s="66">
        <v>89.8</v>
      </c>
      <c r="O55" s="66">
        <v>86.5</v>
      </c>
      <c r="P55" s="66">
        <v>97</v>
      </c>
      <c r="Q55" s="69">
        <v>69.8</v>
      </c>
      <c r="R55" s="69">
        <v>96.3</v>
      </c>
      <c r="S55" s="69">
        <v>84.9</v>
      </c>
      <c r="T55" s="69">
        <v>92.2</v>
      </c>
      <c r="U55" s="69">
        <v>106.1</v>
      </c>
      <c r="V55" s="69">
        <v>110.5</v>
      </c>
      <c r="W55" s="69">
        <v>106.1</v>
      </c>
      <c r="X55" s="69">
        <v>97.3</v>
      </c>
      <c r="Y55" s="69">
        <v>114.9</v>
      </c>
      <c r="Z55" s="69">
        <v>124.5</v>
      </c>
      <c r="AA55" s="69">
        <v>91.1</v>
      </c>
      <c r="AB55" s="69">
        <v>0</v>
      </c>
      <c r="AC55" s="183">
        <v>0</v>
      </c>
    </row>
    <row r="56" spans="1:29" ht="13.5" customHeight="1">
      <c r="A56" s="89"/>
      <c r="B56" s="63" t="s">
        <v>131</v>
      </c>
      <c r="C56" s="140">
        <v>91.6</v>
      </c>
      <c r="D56" s="66">
        <v>91.7</v>
      </c>
      <c r="E56" s="66">
        <v>67.2</v>
      </c>
      <c r="F56" s="66">
        <v>169.9</v>
      </c>
      <c r="G56" s="66">
        <v>76.1</v>
      </c>
      <c r="H56" s="66">
        <v>59.4</v>
      </c>
      <c r="I56" s="66">
        <v>144.4</v>
      </c>
      <c r="J56" s="66">
        <v>53.1</v>
      </c>
      <c r="K56" s="66">
        <v>47</v>
      </c>
      <c r="L56" s="66">
        <v>96</v>
      </c>
      <c r="M56" s="66">
        <v>66.7</v>
      </c>
      <c r="N56" s="66">
        <v>74.2</v>
      </c>
      <c r="O56" s="66">
        <v>72.4</v>
      </c>
      <c r="P56" s="66">
        <v>91.7</v>
      </c>
      <c r="Q56" s="69">
        <v>79</v>
      </c>
      <c r="R56" s="69">
        <v>94.9</v>
      </c>
      <c r="S56" s="69">
        <v>93.9</v>
      </c>
      <c r="T56" s="69">
        <v>89.7</v>
      </c>
      <c r="U56" s="69">
        <v>104.3</v>
      </c>
      <c r="V56" s="69">
        <v>124.7</v>
      </c>
      <c r="W56" s="69">
        <v>98.6</v>
      </c>
      <c r="X56" s="69">
        <v>94.9</v>
      </c>
      <c r="Y56" s="69">
        <v>106.2</v>
      </c>
      <c r="Z56" s="69">
        <v>101.9</v>
      </c>
      <c r="AA56" s="69">
        <v>91.5</v>
      </c>
      <c r="AB56" s="69">
        <v>0</v>
      </c>
      <c r="AC56" s="183">
        <v>0</v>
      </c>
    </row>
    <row r="57" spans="1:29" ht="13.5" customHeight="1">
      <c r="A57" s="89"/>
      <c r="B57" s="63" t="s">
        <v>132</v>
      </c>
      <c r="C57" s="140">
        <v>94.4</v>
      </c>
      <c r="D57" s="66">
        <v>94.4</v>
      </c>
      <c r="E57" s="66">
        <v>71.6</v>
      </c>
      <c r="F57" s="66">
        <v>138.5</v>
      </c>
      <c r="G57" s="66">
        <v>72.4</v>
      </c>
      <c r="H57" s="66">
        <v>64.3</v>
      </c>
      <c r="I57" s="66">
        <v>145.2</v>
      </c>
      <c r="J57" s="66">
        <v>51.6</v>
      </c>
      <c r="K57" s="66">
        <v>46.2</v>
      </c>
      <c r="L57" s="66">
        <v>83.8</v>
      </c>
      <c r="M57" s="66">
        <v>66.4</v>
      </c>
      <c r="N57" s="66">
        <v>62.9</v>
      </c>
      <c r="O57" s="66">
        <v>70.5</v>
      </c>
      <c r="P57" s="66">
        <v>94.8</v>
      </c>
      <c r="Q57" s="69">
        <v>70.5</v>
      </c>
      <c r="R57" s="69">
        <v>93.9</v>
      </c>
      <c r="S57" s="69">
        <v>86.7</v>
      </c>
      <c r="T57" s="69">
        <v>114.5</v>
      </c>
      <c r="U57" s="69">
        <v>107.3</v>
      </c>
      <c r="V57" s="69">
        <v>136</v>
      </c>
      <c r="W57" s="69">
        <v>101.3</v>
      </c>
      <c r="X57" s="69">
        <v>99.2</v>
      </c>
      <c r="Y57" s="69">
        <v>109</v>
      </c>
      <c r="Z57" s="69">
        <v>130</v>
      </c>
      <c r="AA57" s="69">
        <v>95.2</v>
      </c>
      <c r="AB57" s="69">
        <v>0</v>
      </c>
      <c r="AC57" s="183">
        <v>0</v>
      </c>
    </row>
    <row r="58" spans="1:29" ht="13.5" customHeight="1">
      <c r="A58" s="89"/>
      <c r="B58" s="63" t="s">
        <v>199</v>
      </c>
      <c r="C58" s="140">
        <v>96.5</v>
      </c>
      <c r="D58" s="66">
        <v>96.5</v>
      </c>
      <c r="E58" s="66">
        <v>67.3</v>
      </c>
      <c r="F58" s="66">
        <v>123.1</v>
      </c>
      <c r="G58" s="66">
        <v>105.8</v>
      </c>
      <c r="H58" s="66">
        <v>85.9</v>
      </c>
      <c r="I58" s="66">
        <v>141</v>
      </c>
      <c r="J58" s="66">
        <v>52.6</v>
      </c>
      <c r="K58" s="66">
        <v>42.6</v>
      </c>
      <c r="L58" s="66">
        <v>84.8</v>
      </c>
      <c r="M58" s="66">
        <v>67.4</v>
      </c>
      <c r="N58" s="66">
        <v>59.8</v>
      </c>
      <c r="O58" s="66">
        <v>69.3</v>
      </c>
      <c r="P58" s="66">
        <v>90.3</v>
      </c>
      <c r="Q58" s="69">
        <v>94.5</v>
      </c>
      <c r="R58" s="69">
        <v>107.4</v>
      </c>
      <c r="S58" s="69">
        <v>90.5</v>
      </c>
      <c r="T58" s="69">
        <v>90.4</v>
      </c>
      <c r="U58" s="69">
        <v>113.1</v>
      </c>
      <c r="V58" s="69">
        <v>103.6</v>
      </c>
      <c r="W58" s="69">
        <v>110.6</v>
      </c>
      <c r="X58" s="69">
        <v>83.7</v>
      </c>
      <c r="Y58" s="69">
        <v>139</v>
      </c>
      <c r="Z58" s="69">
        <v>82.2</v>
      </c>
      <c r="AA58" s="69">
        <v>112</v>
      </c>
      <c r="AB58" s="69">
        <v>0</v>
      </c>
      <c r="AC58" s="183">
        <v>0</v>
      </c>
    </row>
    <row r="59" spans="1:29" ht="13.5" customHeight="1">
      <c r="A59" s="89"/>
      <c r="B59" s="63" t="s">
        <v>140</v>
      </c>
      <c r="C59" s="140">
        <v>89.7</v>
      </c>
      <c r="D59" s="66">
        <v>89.7</v>
      </c>
      <c r="E59" s="66">
        <v>64.8</v>
      </c>
      <c r="F59" s="66">
        <v>140.4</v>
      </c>
      <c r="G59" s="66">
        <v>101.2</v>
      </c>
      <c r="H59" s="66">
        <v>64.4</v>
      </c>
      <c r="I59" s="66">
        <v>135.5</v>
      </c>
      <c r="J59" s="66">
        <v>43.5</v>
      </c>
      <c r="K59" s="66">
        <v>48.8</v>
      </c>
      <c r="L59" s="66">
        <v>77.7</v>
      </c>
      <c r="M59" s="66">
        <v>66</v>
      </c>
      <c r="N59" s="66">
        <v>74.2</v>
      </c>
      <c r="O59" s="66">
        <v>58.7</v>
      </c>
      <c r="P59" s="66">
        <v>94.6</v>
      </c>
      <c r="Q59" s="69">
        <v>112.7</v>
      </c>
      <c r="R59" s="69">
        <v>99.8</v>
      </c>
      <c r="S59" s="69">
        <v>89.6</v>
      </c>
      <c r="T59" s="69">
        <v>91.8</v>
      </c>
      <c r="U59" s="69">
        <v>106.3</v>
      </c>
      <c r="V59" s="69">
        <v>110.2</v>
      </c>
      <c r="W59" s="69">
        <v>99.4</v>
      </c>
      <c r="X59" s="69">
        <v>70.2</v>
      </c>
      <c r="Y59" s="69">
        <v>149.1</v>
      </c>
      <c r="Z59" s="69">
        <v>82.1</v>
      </c>
      <c r="AA59" s="69">
        <v>105.7</v>
      </c>
      <c r="AB59" s="69">
        <v>0</v>
      </c>
      <c r="AC59" s="183">
        <v>0</v>
      </c>
    </row>
    <row r="60" spans="1:29" ht="13.5" customHeight="1">
      <c r="A60" s="89"/>
      <c r="B60" s="63" t="s">
        <v>222</v>
      </c>
      <c r="C60" s="140">
        <v>90.4</v>
      </c>
      <c r="D60" s="66">
        <v>90.4</v>
      </c>
      <c r="E60" s="66">
        <v>71.8</v>
      </c>
      <c r="F60" s="66">
        <v>97.1</v>
      </c>
      <c r="G60" s="66">
        <v>56.7</v>
      </c>
      <c r="H60" s="66">
        <v>93.8</v>
      </c>
      <c r="I60" s="66">
        <v>135.2</v>
      </c>
      <c r="J60" s="66">
        <v>83.6</v>
      </c>
      <c r="K60" s="66">
        <v>49.5</v>
      </c>
      <c r="L60" s="66">
        <v>77</v>
      </c>
      <c r="M60" s="66">
        <v>68.7</v>
      </c>
      <c r="N60" s="66">
        <v>96</v>
      </c>
      <c r="O60" s="66">
        <v>63.1</v>
      </c>
      <c r="P60" s="66">
        <v>106.8</v>
      </c>
      <c r="Q60" s="69">
        <v>65.7</v>
      </c>
      <c r="R60" s="69">
        <v>94.5</v>
      </c>
      <c r="S60" s="69">
        <v>91.8</v>
      </c>
      <c r="T60" s="69">
        <v>99.7</v>
      </c>
      <c r="U60" s="69">
        <v>115.2</v>
      </c>
      <c r="V60" s="69">
        <v>137.3</v>
      </c>
      <c r="W60" s="69">
        <v>115.8</v>
      </c>
      <c r="X60" s="69">
        <v>79</v>
      </c>
      <c r="Y60" s="69">
        <v>151.6</v>
      </c>
      <c r="Z60" s="69">
        <v>107.9</v>
      </c>
      <c r="AA60" s="69">
        <v>100.7</v>
      </c>
      <c r="AB60" s="69">
        <v>0</v>
      </c>
      <c r="AC60" s="183">
        <v>0</v>
      </c>
    </row>
    <row r="61" spans="1:29" s="255" customFormat="1" ht="13.5" customHeight="1">
      <c r="A61" s="270"/>
      <c r="B61" s="271" t="s">
        <v>225</v>
      </c>
      <c r="C61" s="140">
        <v>87.2</v>
      </c>
      <c r="D61" s="66">
        <v>87.2</v>
      </c>
      <c r="E61" s="66">
        <v>75.2</v>
      </c>
      <c r="F61" s="66">
        <v>135.7</v>
      </c>
      <c r="G61" s="66">
        <v>84.2</v>
      </c>
      <c r="H61" s="66">
        <v>55.9</v>
      </c>
      <c r="I61" s="66">
        <v>137.6</v>
      </c>
      <c r="J61" s="66">
        <v>75.9</v>
      </c>
      <c r="K61" s="66">
        <v>45.2</v>
      </c>
      <c r="L61" s="66">
        <v>64.5</v>
      </c>
      <c r="M61" s="66">
        <v>65.7</v>
      </c>
      <c r="N61" s="66">
        <v>82.3</v>
      </c>
      <c r="O61" s="66">
        <v>65.4</v>
      </c>
      <c r="P61" s="66">
        <v>83.1</v>
      </c>
      <c r="Q61" s="69">
        <v>60.2</v>
      </c>
      <c r="R61" s="69">
        <v>97.2</v>
      </c>
      <c r="S61" s="69">
        <v>96.2</v>
      </c>
      <c r="T61" s="69">
        <v>99.1</v>
      </c>
      <c r="U61" s="69">
        <v>106.1</v>
      </c>
      <c r="V61" s="69">
        <v>118.7</v>
      </c>
      <c r="W61" s="69">
        <v>108</v>
      </c>
      <c r="X61" s="69">
        <v>68</v>
      </c>
      <c r="Y61" s="69">
        <v>164</v>
      </c>
      <c r="Z61" s="69">
        <v>112.9</v>
      </c>
      <c r="AA61" s="69">
        <v>93</v>
      </c>
      <c r="AB61" s="69">
        <v>0</v>
      </c>
      <c r="AC61" s="183">
        <v>0</v>
      </c>
    </row>
    <row r="62" spans="1:29" s="255" customFormat="1" ht="15" customHeight="1" thickBot="1">
      <c r="A62" s="441" t="s">
        <v>73</v>
      </c>
      <c r="B62" s="442"/>
      <c r="C62" s="264">
        <f aca="true" t="shared" si="1" ref="C62:AA62">ROUND((ABS(C61/C60-1)+0.000000001)*100,1)*SIGN(C61/C60-1)</f>
        <v>-3.5</v>
      </c>
      <c r="D62" s="265">
        <f t="shared" si="1"/>
        <v>-3.5</v>
      </c>
      <c r="E62" s="265">
        <f t="shared" si="1"/>
        <v>4.7</v>
      </c>
      <c r="F62" s="265">
        <f t="shared" si="1"/>
        <v>39.8</v>
      </c>
      <c r="G62" s="265">
        <f t="shared" si="1"/>
        <v>48.5</v>
      </c>
      <c r="H62" s="265">
        <f t="shared" si="1"/>
        <v>-40.4</v>
      </c>
      <c r="I62" s="265">
        <f t="shared" si="1"/>
        <v>1.8</v>
      </c>
      <c r="J62" s="265">
        <f t="shared" si="1"/>
        <v>-9.2</v>
      </c>
      <c r="K62" s="265">
        <f t="shared" si="1"/>
        <v>-8.7</v>
      </c>
      <c r="L62" s="265">
        <f t="shared" si="1"/>
        <v>-16.2</v>
      </c>
      <c r="M62" s="265">
        <f t="shared" si="1"/>
        <v>-4.4</v>
      </c>
      <c r="N62" s="265">
        <f t="shared" si="1"/>
        <v>-14.3</v>
      </c>
      <c r="O62" s="265">
        <f t="shared" si="1"/>
        <v>3.6</v>
      </c>
      <c r="P62" s="265">
        <f t="shared" si="1"/>
        <v>-22.2</v>
      </c>
      <c r="Q62" s="265">
        <f t="shared" si="1"/>
        <v>-8.4</v>
      </c>
      <c r="R62" s="265">
        <f t="shared" si="1"/>
        <v>2.9</v>
      </c>
      <c r="S62" s="265">
        <f t="shared" si="1"/>
        <v>4.8</v>
      </c>
      <c r="T62" s="265">
        <f t="shared" si="1"/>
        <v>-0.6</v>
      </c>
      <c r="U62" s="265">
        <f t="shared" si="1"/>
        <v>-7.9</v>
      </c>
      <c r="V62" s="265">
        <f t="shared" si="1"/>
        <v>-13.5</v>
      </c>
      <c r="W62" s="265">
        <f t="shared" si="1"/>
        <v>-6.7</v>
      </c>
      <c r="X62" s="265">
        <f t="shared" si="1"/>
        <v>-13.9</v>
      </c>
      <c r="Y62" s="265">
        <f t="shared" si="1"/>
        <v>8.2</v>
      </c>
      <c r="Z62" s="265">
        <f t="shared" si="1"/>
        <v>4.6</v>
      </c>
      <c r="AA62" s="265">
        <f t="shared" si="1"/>
        <v>-7.6</v>
      </c>
      <c r="AB62" s="274" t="s">
        <v>117</v>
      </c>
      <c r="AC62" s="275" t="s">
        <v>75</v>
      </c>
    </row>
    <row r="63" spans="2:3" ht="12" customHeight="1">
      <c r="B63" s="128" t="s">
        <v>166</v>
      </c>
      <c r="C63" s="128"/>
    </row>
    <row r="64" ht="12" customHeight="1"/>
    <row r="65" spans="3:29" ht="12" customHeight="1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="129" customFormat="1" ht="12" customHeight="1"/>
    <row r="67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69" r:id="rId1"/>
  <ignoredErrors>
    <ignoredError sqref="B17 A17 A12:A15 B40 A62 A40 B62 A45:A46 A61 A39 A38 B39 A22:A23 AB62:AC62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47" t="s">
        <v>74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134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37"/>
      <c r="K4" s="337"/>
      <c r="L4" s="337"/>
      <c r="M4" s="337"/>
      <c r="N4" s="337"/>
      <c r="O4" s="337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55" t="s">
        <v>106</v>
      </c>
      <c r="B10" s="456"/>
      <c r="C10" s="330">
        <v>10000</v>
      </c>
      <c r="D10" s="331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2">
        <v>224.6</v>
      </c>
      <c r="R10" s="332">
        <v>408.6</v>
      </c>
      <c r="S10" s="332">
        <v>111.1</v>
      </c>
      <c r="T10" s="332">
        <v>2015.8</v>
      </c>
      <c r="U10" s="332">
        <v>993.7</v>
      </c>
      <c r="V10" s="332">
        <v>108.4</v>
      </c>
      <c r="W10" s="332">
        <v>336.8</v>
      </c>
      <c r="X10" s="332">
        <v>70</v>
      </c>
      <c r="Y10" s="332">
        <v>90.6</v>
      </c>
      <c r="Z10" s="332">
        <v>56.8</v>
      </c>
      <c r="AA10" s="332">
        <v>331.1</v>
      </c>
      <c r="AB10" s="332">
        <v>0.7</v>
      </c>
      <c r="AC10" s="333">
        <v>0.7</v>
      </c>
      <c r="AD10" s="34"/>
    </row>
    <row r="11" spans="1:30" ht="20.25" customHeight="1">
      <c r="A11" s="188" t="s">
        <v>71</v>
      </c>
      <c r="B11" s="189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164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0">
        <v>100</v>
      </c>
      <c r="AD12" s="34"/>
    </row>
    <row r="13" spans="1:30" ht="13.5" customHeight="1">
      <c r="A13" s="89"/>
      <c r="B13" s="253" t="s">
        <v>130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135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153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165</v>
      </c>
      <c r="C16" s="281">
        <v>98.84166666666668</v>
      </c>
      <c r="D16" s="282">
        <v>98.85000000000001</v>
      </c>
      <c r="E16" s="282">
        <v>377.825</v>
      </c>
      <c r="F16" s="282">
        <v>117.54166666666669</v>
      </c>
      <c r="G16" s="282">
        <v>93.70833333333331</v>
      </c>
      <c r="H16" s="282">
        <v>85.66666666666667</v>
      </c>
      <c r="I16" s="282">
        <v>157.025</v>
      </c>
      <c r="J16" s="282">
        <v>90.39999999999999</v>
      </c>
      <c r="K16" s="282">
        <v>50.324999999999996</v>
      </c>
      <c r="L16" s="282">
        <v>84.14166666666667</v>
      </c>
      <c r="M16" s="282">
        <v>77.11666666666666</v>
      </c>
      <c r="N16" s="282">
        <v>72.2</v>
      </c>
      <c r="O16" s="282">
        <v>82.7</v>
      </c>
      <c r="P16" s="282">
        <v>99.05</v>
      </c>
      <c r="Q16" s="282">
        <v>102.35833333333333</v>
      </c>
      <c r="R16" s="282">
        <v>98.32499999999999</v>
      </c>
      <c r="S16" s="282">
        <v>88.53333333333335</v>
      </c>
      <c r="T16" s="282">
        <v>96.55</v>
      </c>
      <c r="U16" s="282">
        <v>105.325</v>
      </c>
      <c r="V16" s="282">
        <v>126.18333333333332</v>
      </c>
      <c r="W16" s="282">
        <v>107.05</v>
      </c>
      <c r="X16" s="282">
        <v>100.125</v>
      </c>
      <c r="Y16" s="282">
        <v>106.40000000000002</v>
      </c>
      <c r="Z16" s="282">
        <v>106.7666666666667</v>
      </c>
      <c r="AA16" s="282">
        <v>97.25833333333333</v>
      </c>
      <c r="AB16" s="282">
        <v>80.83333333333333</v>
      </c>
      <c r="AC16" s="283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43"/>
      <c r="B17" s="453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158</v>
      </c>
      <c r="C18" s="281">
        <v>103.5</v>
      </c>
      <c r="D18" s="281">
        <v>103.5</v>
      </c>
      <c r="E18" s="281">
        <v>329.3</v>
      </c>
      <c r="F18" s="281">
        <v>133.3</v>
      </c>
      <c r="G18" s="281">
        <v>96.6</v>
      </c>
      <c r="H18" s="281">
        <v>99.6</v>
      </c>
      <c r="I18" s="281">
        <v>182.7</v>
      </c>
      <c r="J18" s="281">
        <v>97.8</v>
      </c>
      <c r="K18" s="281">
        <v>50</v>
      </c>
      <c r="L18" s="281">
        <v>92.9</v>
      </c>
      <c r="M18" s="281">
        <v>75.7</v>
      </c>
      <c r="N18" s="281">
        <v>62.7</v>
      </c>
      <c r="O18" s="281">
        <v>90.4</v>
      </c>
      <c r="P18" s="281">
        <v>96.4</v>
      </c>
      <c r="Q18" s="281">
        <v>109.3</v>
      </c>
      <c r="R18" s="281">
        <v>94.5</v>
      </c>
      <c r="S18" s="281">
        <v>87.4</v>
      </c>
      <c r="T18" s="281">
        <v>97.7</v>
      </c>
      <c r="U18" s="281">
        <v>109.6</v>
      </c>
      <c r="V18" s="281">
        <v>136.6</v>
      </c>
      <c r="W18" s="281">
        <v>105.1</v>
      </c>
      <c r="X18" s="281">
        <v>95.1</v>
      </c>
      <c r="Y18" s="281">
        <v>150</v>
      </c>
      <c r="Z18" s="281">
        <v>89</v>
      </c>
      <c r="AA18" s="281">
        <v>100.8</v>
      </c>
      <c r="AB18" s="281">
        <v>56.1</v>
      </c>
      <c r="AC18" s="283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177</v>
      </c>
      <c r="C19" s="281">
        <v>91.3</v>
      </c>
      <c r="D19" s="281">
        <v>91.3</v>
      </c>
      <c r="E19" s="281">
        <v>297.3</v>
      </c>
      <c r="F19" s="281">
        <v>145.2</v>
      </c>
      <c r="G19" s="281">
        <v>79.5</v>
      </c>
      <c r="H19" s="281">
        <v>78.9</v>
      </c>
      <c r="I19" s="281">
        <v>141.4</v>
      </c>
      <c r="J19" s="281">
        <v>37.8</v>
      </c>
      <c r="K19" s="281">
        <v>48.5</v>
      </c>
      <c r="L19" s="281">
        <v>80.1</v>
      </c>
      <c r="M19" s="281">
        <v>72</v>
      </c>
      <c r="N19" s="281">
        <v>64.2</v>
      </c>
      <c r="O19" s="281">
        <v>80.8</v>
      </c>
      <c r="P19" s="281">
        <v>83.6</v>
      </c>
      <c r="Q19" s="281">
        <v>79.6</v>
      </c>
      <c r="R19" s="281">
        <v>101.1</v>
      </c>
      <c r="S19" s="281">
        <v>87.6</v>
      </c>
      <c r="T19" s="281">
        <v>94.1</v>
      </c>
      <c r="U19" s="281">
        <v>96.8</v>
      </c>
      <c r="V19" s="281">
        <v>132</v>
      </c>
      <c r="W19" s="281">
        <v>102.1</v>
      </c>
      <c r="X19" s="281">
        <v>88.1</v>
      </c>
      <c r="Y19" s="281">
        <v>104.8</v>
      </c>
      <c r="Z19" s="281">
        <v>89.1</v>
      </c>
      <c r="AA19" s="281">
        <v>80.8</v>
      </c>
      <c r="AB19" s="281">
        <v>131.4</v>
      </c>
      <c r="AC19" s="283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194</v>
      </c>
      <c r="C20" s="281">
        <v>97.7</v>
      </c>
      <c r="D20" s="281">
        <v>97.7</v>
      </c>
      <c r="E20" s="281">
        <v>389.8</v>
      </c>
      <c r="F20" s="281">
        <v>149.3</v>
      </c>
      <c r="G20" s="281">
        <v>100.3</v>
      </c>
      <c r="H20" s="281">
        <v>81.6</v>
      </c>
      <c r="I20" s="281">
        <v>162.9</v>
      </c>
      <c r="J20" s="281">
        <v>47.2</v>
      </c>
      <c r="K20" s="281">
        <v>50.2</v>
      </c>
      <c r="L20" s="281">
        <v>72.6</v>
      </c>
      <c r="M20" s="281">
        <v>66.8</v>
      </c>
      <c r="N20" s="281">
        <v>67.2</v>
      </c>
      <c r="O20" s="281">
        <v>66.3</v>
      </c>
      <c r="P20" s="281">
        <v>94.1</v>
      </c>
      <c r="Q20" s="281">
        <v>121.2</v>
      </c>
      <c r="R20" s="281">
        <v>89.3</v>
      </c>
      <c r="S20" s="281">
        <v>84.2</v>
      </c>
      <c r="T20" s="281">
        <v>97.4</v>
      </c>
      <c r="U20" s="281">
        <v>104.5</v>
      </c>
      <c r="V20" s="281">
        <v>130.1</v>
      </c>
      <c r="W20" s="281">
        <v>101.8</v>
      </c>
      <c r="X20" s="281">
        <v>97.3</v>
      </c>
      <c r="Y20" s="281">
        <v>88.9</v>
      </c>
      <c r="Z20" s="281">
        <v>86.9</v>
      </c>
      <c r="AA20" s="281">
        <v>107.7</v>
      </c>
      <c r="AB20" s="281">
        <v>143.2</v>
      </c>
      <c r="AC20" s="283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196</v>
      </c>
      <c r="C21" s="281">
        <v>95.3</v>
      </c>
      <c r="D21" s="282">
        <v>95.3</v>
      </c>
      <c r="E21" s="282">
        <v>413.3</v>
      </c>
      <c r="F21" s="282">
        <v>137</v>
      </c>
      <c r="G21" s="282">
        <v>92.4</v>
      </c>
      <c r="H21" s="282">
        <v>77</v>
      </c>
      <c r="I21" s="282">
        <v>145.8</v>
      </c>
      <c r="J21" s="282">
        <v>47.7</v>
      </c>
      <c r="K21" s="282">
        <v>47.2</v>
      </c>
      <c r="L21" s="282">
        <v>79</v>
      </c>
      <c r="M21" s="282">
        <v>75.5</v>
      </c>
      <c r="N21" s="282">
        <v>74</v>
      </c>
      <c r="O21" s="282">
        <v>77.2</v>
      </c>
      <c r="P21" s="282">
        <v>96.2</v>
      </c>
      <c r="Q21" s="282">
        <v>71</v>
      </c>
      <c r="R21" s="282">
        <v>91</v>
      </c>
      <c r="S21" s="282">
        <v>89.2</v>
      </c>
      <c r="T21" s="282">
        <v>95.6</v>
      </c>
      <c r="U21" s="282">
        <v>106.3</v>
      </c>
      <c r="V21" s="282">
        <v>143.8</v>
      </c>
      <c r="W21" s="282">
        <v>104.7</v>
      </c>
      <c r="X21" s="282">
        <v>94.2</v>
      </c>
      <c r="Y21" s="282">
        <v>110.3</v>
      </c>
      <c r="Z21" s="282">
        <v>122.4</v>
      </c>
      <c r="AA21" s="282">
        <v>94.5</v>
      </c>
      <c r="AB21" s="282">
        <v>81.2</v>
      </c>
      <c r="AC21" s="283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210</v>
      </c>
      <c r="C22" s="281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223</v>
      </c>
      <c r="C24" s="250">
        <v>101.6</v>
      </c>
      <c r="D24" s="66">
        <v>101.6</v>
      </c>
      <c r="E24" s="66">
        <v>329.9</v>
      </c>
      <c r="F24" s="66">
        <v>134.8</v>
      </c>
      <c r="G24" s="66">
        <v>96.1</v>
      </c>
      <c r="H24" s="66">
        <v>86.2</v>
      </c>
      <c r="I24" s="66">
        <v>158.4</v>
      </c>
      <c r="J24" s="66">
        <v>120.1</v>
      </c>
      <c r="K24" s="66">
        <v>48.3</v>
      </c>
      <c r="L24" s="66">
        <v>93.4</v>
      </c>
      <c r="M24" s="66">
        <v>72</v>
      </c>
      <c r="N24" s="66">
        <v>58.1</v>
      </c>
      <c r="O24" s="66">
        <v>87.8</v>
      </c>
      <c r="P24" s="66">
        <v>84.1</v>
      </c>
      <c r="Q24" s="69">
        <v>90.1</v>
      </c>
      <c r="R24" s="69">
        <v>89.4</v>
      </c>
      <c r="S24" s="69">
        <v>92</v>
      </c>
      <c r="T24" s="69">
        <v>111</v>
      </c>
      <c r="U24" s="69">
        <v>109.6</v>
      </c>
      <c r="V24" s="69">
        <v>137.1</v>
      </c>
      <c r="W24" s="69">
        <v>101.8</v>
      </c>
      <c r="X24" s="69">
        <v>94.8</v>
      </c>
      <c r="Y24" s="69">
        <v>156.9</v>
      </c>
      <c r="Z24" s="69">
        <v>91.9</v>
      </c>
      <c r="AA24" s="69">
        <v>101.7</v>
      </c>
      <c r="AB24" s="69">
        <v>31</v>
      </c>
      <c r="AC24" s="284">
        <v>31</v>
      </c>
      <c r="AD24" s="34"/>
    </row>
    <row r="25" spans="1:30" ht="13.5" customHeight="1">
      <c r="A25" s="89"/>
      <c r="B25" s="253" t="s">
        <v>122</v>
      </c>
      <c r="C25" s="250">
        <v>114.2</v>
      </c>
      <c r="D25" s="66">
        <v>114.2</v>
      </c>
      <c r="E25" s="66">
        <v>304.1</v>
      </c>
      <c r="F25" s="66">
        <v>134.4</v>
      </c>
      <c r="G25" s="66">
        <v>124.6</v>
      </c>
      <c r="H25" s="66">
        <v>129.5</v>
      </c>
      <c r="I25" s="66">
        <v>234.6</v>
      </c>
      <c r="J25" s="66">
        <v>46.4</v>
      </c>
      <c r="K25" s="66">
        <v>50.4</v>
      </c>
      <c r="L25" s="66">
        <v>103.4</v>
      </c>
      <c r="M25" s="66">
        <v>79.8</v>
      </c>
      <c r="N25" s="66">
        <v>70.4</v>
      </c>
      <c r="O25" s="66">
        <v>90.4</v>
      </c>
      <c r="P25" s="66">
        <v>104.3</v>
      </c>
      <c r="Q25" s="69">
        <v>147.8</v>
      </c>
      <c r="R25" s="69">
        <v>99.8</v>
      </c>
      <c r="S25" s="69">
        <v>88.6</v>
      </c>
      <c r="T25" s="69">
        <v>95.2</v>
      </c>
      <c r="U25" s="69">
        <v>115.1</v>
      </c>
      <c r="V25" s="69">
        <v>171.6</v>
      </c>
      <c r="W25" s="69">
        <v>110.2</v>
      </c>
      <c r="X25" s="69">
        <v>95.8</v>
      </c>
      <c r="Y25" s="69">
        <v>138.3</v>
      </c>
      <c r="Z25" s="69">
        <v>83.3</v>
      </c>
      <c r="AA25" s="69">
        <v>104.7</v>
      </c>
      <c r="AB25" s="69">
        <v>22.1</v>
      </c>
      <c r="AC25" s="284">
        <v>22.1</v>
      </c>
      <c r="AD25" s="34"/>
    </row>
    <row r="26" spans="1:30" ht="13.5" customHeight="1">
      <c r="A26" s="89"/>
      <c r="B26" s="253" t="s">
        <v>123</v>
      </c>
      <c r="C26" s="250">
        <v>93.4</v>
      </c>
      <c r="D26" s="66">
        <v>93.4</v>
      </c>
      <c r="E26" s="66">
        <v>280.1</v>
      </c>
      <c r="F26" s="66">
        <v>134.7</v>
      </c>
      <c r="G26" s="66">
        <v>79.3</v>
      </c>
      <c r="H26" s="66">
        <v>71</v>
      </c>
      <c r="I26" s="66">
        <v>144</v>
      </c>
      <c r="J26" s="66">
        <v>48.8</v>
      </c>
      <c r="K26" s="66">
        <v>47.7</v>
      </c>
      <c r="L26" s="66">
        <v>92.7</v>
      </c>
      <c r="M26" s="66">
        <v>71</v>
      </c>
      <c r="N26" s="66">
        <v>60.5</v>
      </c>
      <c r="O26" s="66">
        <v>82.9</v>
      </c>
      <c r="P26" s="66">
        <v>90.8</v>
      </c>
      <c r="Q26" s="69">
        <v>54.9</v>
      </c>
      <c r="R26" s="69">
        <v>107.4</v>
      </c>
      <c r="S26" s="69">
        <v>95.6</v>
      </c>
      <c r="T26" s="69">
        <v>96.6</v>
      </c>
      <c r="U26" s="69">
        <v>98.1</v>
      </c>
      <c r="V26" s="69">
        <v>139.9</v>
      </c>
      <c r="W26" s="69">
        <v>103.9</v>
      </c>
      <c r="X26" s="69">
        <v>92</v>
      </c>
      <c r="Y26" s="69">
        <v>157.7</v>
      </c>
      <c r="Z26" s="69">
        <v>95.5</v>
      </c>
      <c r="AA26" s="69">
        <v>64</v>
      </c>
      <c r="AB26" s="69">
        <v>106.3</v>
      </c>
      <c r="AC26" s="284">
        <v>106.3</v>
      </c>
      <c r="AD26" s="34"/>
    </row>
    <row r="27" spans="1:30" ht="13.5" customHeight="1">
      <c r="A27" s="89"/>
      <c r="B27" s="253" t="s">
        <v>124</v>
      </c>
      <c r="C27" s="250">
        <v>88.1</v>
      </c>
      <c r="D27" s="66">
        <v>88.1</v>
      </c>
      <c r="E27" s="66">
        <v>283.5</v>
      </c>
      <c r="F27" s="66">
        <v>139.9</v>
      </c>
      <c r="G27" s="66">
        <v>85.1</v>
      </c>
      <c r="H27" s="66">
        <v>91.1</v>
      </c>
      <c r="I27" s="66">
        <v>132.8</v>
      </c>
      <c r="J27" s="66">
        <v>28</v>
      </c>
      <c r="K27" s="66">
        <v>45</v>
      </c>
      <c r="L27" s="66">
        <v>77.5</v>
      </c>
      <c r="M27" s="66">
        <v>71.9</v>
      </c>
      <c r="N27" s="66">
        <v>59.6</v>
      </c>
      <c r="O27" s="66">
        <v>85.9</v>
      </c>
      <c r="P27" s="66">
        <v>69.8</v>
      </c>
      <c r="Q27" s="69">
        <v>95.5</v>
      </c>
      <c r="R27" s="69">
        <v>90.4</v>
      </c>
      <c r="S27" s="69">
        <v>85.2</v>
      </c>
      <c r="T27" s="69">
        <v>94.1</v>
      </c>
      <c r="U27" s="69">
        <v>87.9</v>
      </c>
      <c r="V27" s="69">
        <v>108.6</v>
      </c>
      <c r="W27" s="69">
        <v>98.2</v>
      </c>
      <c r="X27" s="69">
        <v>79.8</v>
      </c>
      <c r="Y27" s="69">
        <v>77.7</v>
      </c>
      <c r="Z27" s="69">
        <v>79.1</v>
      </c>
      <c r="AA27" s="69">
        <v>76.7</v>
      </c>
      <c r="AB27" s="69">
        <v>106.3</v>
      </c>
      <c r="AC27" s="183">
        <v>106.3</v>
      </c>
      <c r="AD27" s="34"/>
    </row>
    <row r="28" spans="1:30" ht="13.5" customHeight="1">
      <c r="A28" s="89"/>
      <c r="B28" s="253" t="s">
        <v>125</v>
      </c>
      <c r="C28" s="250">
        <v>92.3</v>
      </c>
      <c r="D28" s="66">
        <v>92.3</v>
      </c>
      <c r="E28" s="66">
        <v>328.4</v>
      </c>
      <c r="F28" s="66">
        <v>160.9</v>
      </c>
      <c r="G28" s="66">
        <v>74</v>
      </c>
      <c r="H28" s="66">
        <v>74.7</v>
      </c>
      <c r="I28" s="66">
        <v>147.5</v>
      </c>
      <c r="J28" s="66">
        <v>36.7</v>
      </c>
      <c r="K28" s="66">
        <v>52.9</v>
      </c>
      <c r="L28" s="66">
        <v>70</v>
      </c>
      <c r="M28" s="66">
        <v>73</v>
      </c>
      <c r="N28" s="66">
        <v>72.4</v>
      </c>
      <c r="O28" s="66">
        <v>73.7</v>
      </c>
      <c r="P28" s="66">
        <v>90.2</v>
      </c>
      <c r="Q28" s="69">
        <v>88.5</v>
      </c>
      <c r="R28" s="69">
        <v>105.5</v>
      </c>
      <c r="S28" s="69">
        <v>82</v>
      </c>
      <c r="T28" s="69">
        <v>91.5</v>
      </c>
      <c r="U28" s="69">
        <v>104.3</v>
      </c>
      <c r="V28" s="69">
        <v>147.4</v>
      </c>
      <c r="W28" s="69">
        <v>104.2</v>
      </c>
      <c r="X28" s="69">
        <v>92.6</v>
      </c>
      <c r="Y28" s="69">
        <v>79.1</v>
      </c>
      <c r="Z28" s="69">
        <v>92.8</v>
      </c>
      <c r="AA28" s="69">
        <v>101.7</v>
      </c>
      <c r="AB28" s="69">
        <v>181.6</v>
      </c>
      <c r="AC28" s="183">
        <v>181.6</v>
      </c>
      <c r="AD28" s="34"/>
    </row>
    <row r="29" spans="1:30" ht="13.5" customHeight="1">
      <c r="A29" s="89"/>
      <c r="B29" s="253" t="s">
        <v>126</v>
      </c>
      <c r="C29" s="250">
        <v>100.8</v>
      </c>
      <c r="D29" s="66">
        <v>100.8</v>
      </c>
      <c r="E29" s="66">
        <v>408.8</v>
      </c>
      <c r="F29" s="66">
        <v>160.4</v>
      </c>
      <c r="G29" s="66">
        <v>112.4</v>
      </c>
      <c r="H29" s="66">
        <v>81.5</v>
      </c>
      <c r="I29" s="66">
        <v>149.4</v>
      </c>
      <c r="J29" s="66">
        <v>57.7</v>
      </c>
      <c r="K29" s="66">
        <v>52.1</v>
      </c>
      <c r="L29" s="66">
        <v>74</v>
      </c>
      <c r="M29" s="66">
        <v>70.4</v>
      </c>
      <c r="N29" s="66">
        <v>70.6</v>
      </c>
      <c r="O29" s="66">
        <v>70.1</v>
      </c>
      <c r="P29" s="66">
        <v>98.2</v>
      </c>
      <c r="Q29" s="69">
        <v>121.5</v>
      </c>
      <c r="R29" s="69">
        <v>100.6</v>
      </c>
      <c r="S29" s="69">
        <v>81.4</v>
      </c>
      <c r="T29" s="69">
        <v>101.6</v>
      </c>
      <c r="U29" s="69">
        <v>111.9</v>
      </c>
      <c r="V29" s="69">
        <v>143.4</v>
      </c>
      <c r="W29" s="69">
        <v>112.6</v>
      </c>
      <c r="X29" s="69">
        <v>107.6</v>
      </c>
      <c r="Y29" s="69">
        <v>87.1</v>
      </c>
      <c r="Z29" s="69">
        <v>92.4</v>
      </c>
      <c r="AA29" s="69">
        <v>112</v>
      </c>
      <c r="AB29" s="69">
        <v>181.6</v>
      </c>
      <c r="AC29" s="183">
        <v>181.6</v>
      </c>
      <c r="AD29" s="34"/>
    </row>
    <row r="30" spans="1:30" ht="13.5" customHeight="1">
      <c r="A30" s="89"/>
      <c r="B30" s="253" t="s">
        <v>127</v>
      </c>
      <c r="C30" s="250">
        <v>88.5</v>
      </c>
      <c r="D30" s="66">
        <v>88.5</v>
      </c>
      <c r="E30" s="66">
        <v>360.4</v>
      </c>
      <c r="F30" s="66">
        <v>127.6</v>
      </c>
      <c r="G30" s="66">
        <v>102.1</v>
      </c>
      <c r="H30" s="66">
        <v>68.6</v>
      </c>
      <c r="I30" s="66">
        <v>147.3</v>
      </c>
      <c r="J30" s="66">
        <v>37.7</v>
      </c>
      <c r="K30" s="66">
        <v>47</v>
      </c>
      <c r="L30" s="66">
        <v>64.3</v>
      </c>
      <c r="M30" s="66">
        <v>59.1</v>
      </c>
      <c r="N30" s="66">
        <v>59.2</v>
      </c>
      <c r="O30" s="66">
        <v>58.9</v>
      </c>
      <c r="P30" s="66">
        <v>74.9</v>
      </c>
      <c r="Q30" s="69">
        <v>90.1</v>
      </c>
      <c r="R30" s="69">
        <v>85.7</v>
      </c>
      <c r="S30" s="69">
        <v>77</v>
      </c>
      <c r="T30" s="69">
        <v>95.1</v>
      </c>
      <c r="U30" s="69">
        <v>90.6</v>
      </c>
      <c r="V30" s="69">
        <v>111.1</v>
      </c>
      <c r="W30" s="69">
        <v>85.5</v>
      </c>
      <c r="X30" s="69">
        <v>84</v>
      </c>
      <c r="Y30" s="69">
        <v>74.4</v>
      </c>
      <c r="Z30" s="69">
        <v>79.8</v>
      </c>
      <c r="AA30" s="69">
        <v>96.9</v>
      </c>
      <c r="AB30" s="69">
        <v>155</v>
      </c>
      <c r="AC30" s="183">
        <v>155</v>
      </c>
      <c r="AD30" s="34"/>
    </row>
    <row r="31" spans="1:30" s="194" customFormat="1" ht="13.5" customHeight="1">
      <c r="A31" s="191"/>
      <c r="B31" s="192" t="s">
        <v>128</v>
      </c>
      <c r="C31" s="285">
        <v>103.9</v>
      </c>
      <c r="D31" s="286">
        <v>103.9</v>
      </c>
      <c r="E31" s="286">
        <v>400.3</v>
      </c>
      <c r="F31" s="286">
        <v>160</v>
      </c>
      <c r="G31" s="286">
        <v>86.5</v>
      </c>
      <c r="H31" s="286">
        <v>94.8</v>
      </c>
      <c r="I31" s="286">
        <v>191.9</v>
      </c>
      <c r="J31" s="286">
        <v>46.3</v>
      </c>
      <c r="K31" s="286">
        <v>51.4</v>
      </c>
      <c r="L31" s="286">
        <v>79.4</v>
      </c>
      <c r="M31" s="286">
        <v>71</v>
      </c>
      <c r="N31" s="286">
        <v>71.8</v>
      </c>
      <c r="O31" s="286">
        <v>70</v>
      </c>
      <c r="P31" s="286">
        <v>109.3</v>
      </c>
      <c r="Q31" s="287">
        <v>152.1</v>
      </c>
      <c r="R31" s="287">
        <v>81.7</v>
      </c>
      <c r="S31" s="287">
        <v>94.3</v>
      </c>
      <c r="T31" s="287">
        <v>95.6</v>
      </c>
      <c r="U31" s="287">
        <v>111</v>
      </c>
      <c r="V31" s="287">
        <v>135.8</v>
      </c>
      <c r="W31" s="287">
        <v>107.4</v>
      </c>
      <c r="X31" s="287">
        <v>100.2</v>
      </c>
      <c r="Y31" s="287">
        <v>105.2</v>
      </c>
      <c r="Z31" s="287">
        <v>88.6</v>
      </c>
      <c r="AA31" s="287">
        <v>114.2</v>
      </c>
      <c r="AB31" s="287">
        <v>93</v>
      </c>
      <c r="AC31" s="288">
        <v>93</v>
      </c>
      <c r="AD31" s="193"/>
    </row>
    <row r="32" spans="1:30" ht="13.5" customHeight="1">
      <c r="A32" s="89"/>
      <c r="B32" s="63" t="s">
        <v>129</v>
      </c>
      <c r="C32" s="140">
        <v>97.8</v>
      </c>
      <c r="D32" s="66">
        <v>97.8</v>
      </c>
      <c r="E32" s="66">
        <v>446.7</v>
      </c>
      <c r="F32" s="66">
        <v>145.7</v>
      </c>
      <c r="G32" s="66">
        <v>112.8</v>
      </c>
      <c r="H32" s="66">
        <v>81.5</v>
      </c>
      <c r="I32" s="66">
        <v>150</v>
      </c>
      <c r="J32" s="66">
        <v>58.8</v>
      </c>
      <c r="K32" s="66">
        <v>49.8</v>
      </c>
      <c r="L32" s="66">
        <v>76</v>
      </c>
      <c r="M32" s="66">
        <v>74.8</v>
      </c>
      <c r="N32" s="66">
        <v>74.5</v>
      </c>
      <c r="O32" s="66">
        <v>75.1</v>
      </c>
      <c r="P32" s="66">
        <v>105.7</v>
      </c>
      <c r="Q32" s="69">
        <v>65.6</v>
      </c>
      <c r="R32" s="69">
        <v>87.4</v>
      </c>
      <c r="S32" s="69">
        <v>90.9</v>
      </c>
      <c r="T32" s="69">
        <v>92.8</v>
      </c>
      <c r="U32" s="69">
        <v>105.9</v>
      </c>
      <c r="V32" s="69">
        <v>132.4</v>
      </c>
      <c r="W32" s="69">
        <v>111.4</v>
      </c>
      <c r="X32" s="69">
        <v>97.1</v>
      </c>
      <c r="Y32" s="69">
        <v>109.2</v>
      </c>
      <c r="Z32" s="69">
        <v>137.2</v>
      </c>
      <c r="AA32" s="69">
        <v>87.3</v>
      </c>
      <c r="AB32" s="69">
        <v>128.4</v>
      </c>
      <c r="AC32" s="183">
        <v>128.4</v>
      </c>
      <c r="AD32" s="34"/>
    </row>
    <row r="33" spans="1:30" ht="13.5" customHeight="1">
      <c r="A33" s="89"/>
      <c r="B33" s="63" t="s">
        <v>131</v>
      </c>
      <c r="C33" s="140">
        <v>93.1</v>
      </c>
      <c r="D33" s="66">
        <v>93.1</v>
      </c>
      <c r="E33" s="66">
        <v>438.1</v>
      </c>
      <c r="F33" s="66">
        <v>133</v>
      </c>
      <c r="G33" s="66">
        <v>79</v>
      </c>
      <c r="H33" s="66">
        <v>72.4</v>
      </c>
      <c r="I33" s="66">
        <v>146.3</v>
      </c>
      <c r="J33" s="66">
        <v>48.8</v>
      </c>
      <c r="K33" s="66">
        <v>47.1</v>
      </c>
      <c r="L33" s="66">
        <v>83.1</v>
      </c>
      <c r="M33" s="66">
        <v>74.9</v>
      </c>
      <c r="N33" s="66">
        <v>75.3</v>
      </c>
      <c r="O33" s="66">
        <v>74.4</v>
      </c>
      <c r="P33" s="66">
        <v>85.9</v>
      </c>
      <c r="Q33" s="69">
        <v>76.3</v>
      </c>
      <c r="R33" s="69">
        <v>85.9</v>
      </c>
      <c r="S33" s="69">
        <v>86.7</v>
      </c>
      <c r="T33" s="69">
        <v>92.1</v>
      </c>
      <c r="U33" s="69">
        <v>104.9</v>
      </c>
      <c r="V33" s="69">
        <v>141.6</v>
      </c>
      <c r="W33" s="69">
        <v>104.2</v>
      </c>
      <c r="X33" s="69">
        <v>93.9</v>
      </c>
      <c r="Y33" s="69">
        <v>107.5</v>
      </c>
      <c r="Z33" s="69">
        <v>109.1</v>
      </c>
      <c r="AA33" s="69">
        <v>94.5</v>
      </c>
      <c r="AB33" s="69">
        <v>13.3</v>
      </c>
      <c r="AC33" s="183">
        <v>13.3</v>
      </c>
      <c r="AD33" s="34"/>
    </row>
    <row r="34" spans="1:30" ht="13.5" customHeight="1">
      <c r="A34" s="89"/>
      <c r="B34" s="63" t="s">
        <v>132</v>
      </c>
      <c r="C34" s="140">
        <v>95</v>
      </c>
      <c r="D34" s="66">
        <v>95</v>
      </c>
      <c r="E34" s="66">
        <v>355.2</v>
      </c>
      <c r="F34" s="66">
        <v>132.3</v>
      </c>
      <c r="G34" s="66">
        <v>85.3</v>
      </c>
      <c r="H34" s="66">
        <v>77.1</v>
      </c>
      <c r="I34" s="66">
        <v>141.2</v>
      </c>
      <c r="J34" s="66">
        <v>35.6</v>
      </c>
      <c r="K34" s="66">
        <v>44.8</v>
      </c>
      <c r="L34" s="66">
        <v>77.8</v>
      </c>
      <c r="M34" s="66">
        <v>76.9</v>
      </c>
      <c r="N34" s="66">
        <v>72.2</v>
      </c>
      <c r="O34" s="66">
        <v>82.2</v>
      </c>
      <c r="P34" s="66">
        <v>96.9</v>
      </c>
      <c r="Q34" s="69">
        <v>71.2</v>
      </c>
      <c r="R34" s="69">
        <v>99.8</v>
      </c>
      <c r="S34" s="69">
        <v>90.1</v>
      </c>
      <c r="T34" s="69">
        <v>101.8</v>
      </c>
      <c r="U34" s="69">
        <v>108.2</v>
      </c>
      <c r="V34" s="69">
        <v>157.3</v>
      </c>
      <c r="W34" s="69">
        <v>98.5</v>
      </c>
      <c r="X34" s="69">
        <v>91.5</v>
      </c>
      <c r="Y34" s="69">
        <v>114.1</v>
      </c>
      <c r="Z34" s="69">
        <v>121</v>
      </c>
      <c r="AA34" s="69">
        <v>101.8</v>
      </c>
      <c r="AB34" s="69">
        <v>101.9</v>
      </c>
      <c r="AC34" s="183">
        <v>101.9</v>
      </c>
      <c r="AD34" s="34"/>
    </row>
    <row r="35" spans="1:30" ht="13.5" customHeight="1">
      <c r="A35" s="89"/>
      <c r="B35" s="63" t="s">
        <v>199</v>
      </c>
      <c r="C35" s="140">
        <v>91.7</v>
      </c>
      <c r="D35" s="66">
        <v>91.7</v>
      </c>
      <c r="E35" s="66">
        <v>323.7</v>
      </c>
      <c r="F35" s="66">
        <v>115.6</v>
      </c>
      <c r="G35" s="66">
        <v>90.1</v>
      </c>
      <c r="H35" s="66">
        <v>78.2</v>
      </c>
      <c r="I35" s="66">
        <v>138.5</v>
      </c>
      <c r="J35" s="66">
        <v>58.2</v>
      </c>
      <c r="K35" s="66">
        <v>41.3</v>
      </c>
      <c r="L35" s="66">
        <v>84.2</v>
      </c>
      <c r="M35" s="66">
        <v>72.5</v>
      </c>
      <c r="N35" s="66">
        <v>69.3</v>
      </c>
      <c r="O35" s="66">
        <v>76.2</v>
      </c>
      <c r="P35" s="66">
        <v>94</v>
      </c>
      <c r="Q35" s="69">
        <v>93.4</v>
      </c>
      <c r="R35" s="69">
        <v>92.8</v>
      </c>
      <c r="S35" s="69">
        <v>81</v>
      </c>
      <c r="T35" s="69">
        <v>88.7</v>
      </c>
      <c r="U35" s="69">
        <v>104.1</v>
      </c>
      <c r="V35" s="69">
        <v>109.9</v>
      </c>
      <c r="W35" s="69">
        <v>94.2</v>
      </c>
      <c r="X35" s="69">
        <v>78.3</v>
      </c>
      <c r="Y35" s="69">
        <v>148.2</v>
      </c>
      <c r="Z35" s="69">
        <v>95.5</v>
      </c>
      <c r="AA35" s="69">
        <v>107</v>
      </c>
      <c r="AB35" s="69">
        <v>26.6</v>
      </c>
      <c r="AC35" s="183">
        <v>26.6</v>
      </c>
      <c r="AD35" s="34"/>
    </row>
    <row r="36" spans="1:30" ht="13.5" customHeight="1">
      <c r="A36" s="89"/>
      <c r="B36" s="63" t="s">
        <v>140</v>
      </c>
      <c r="C36" s="140">
        <v>98</v>
      </c>
      <c r="D36" s="66">
        <v>98</v>
      </c>
      <c r="E36" s="66">
        <v>359.6</v>
      </c>
      <c r="F36" s="66">
        <v>116.7</v>
      </c>
      <c r="G36" s="66">
        <v>101.7</v>
      </c>
      <c r="H36" s="66">
        <v>77.2</v>
      </c>
      <c r="I36" s="66">
        <v>148.1</v>
      </c>
      <c r="J36" s="66">
        <v>60.9</v>
      </c>
      <c r="K36" s="66">
        <v>48.4</v>
      </c>
      <c r="L36" s="66">
        <v>92.7</v>
      </c>
      <c r="M36" s="66">
        <v>84.1</v>
      </c>
      <c r="N36" s="66">
        <v>81.9</v>
      </c>
      <c r="O36" s="66">
        <v>86.6</v>
      </c>
      <c r="P36" s="66">
        <v>101.1</v>
      </c>
      <c r="Q36" s="66">
        <v>122.9</v>
      </c>
      <c r="R36" s="69">
        <v>97.5</v>
      </c>
      <c r="S36" s="69">
        <v>86.7</v>
      </c>
      <c r="T36" s="69">
        <v>89.4</v>
      </c>
      <c r="U36" s="69">
        <v>107</v>
      </c>
      <c r="V36" s="69">
        <v>126.9</v>
      </c>
      <c r="W36" s="69">
        <v>103.4</v>
      </c>
      <c r="X36" s="69">
        <v>78.4</v>
      </c>
      <c r="Y36" s="69">
        <v>147.5</v>
      </c>
      <c r="Z36" s="69">
        <v>74.6</v>
      </c>
      <c r="AA36" s="69">
        <v>104.6</v>
      </c>
      <c r="AB36" s="69">
        <v>8.9</v>
      </c>
      <c r="AC36" s="183">
        <v>8.9</v>
      </c>
      <c r="AD36" s="34"/>
    </row>
    <row r="37" spans="1:29" s="34" customFormat="1" ht="13.5" customHeight="1">
      <c r="A37" s="89"/>
      <c r="B37" s="63" t="s">
        <v>222</v>
      </c>
      <c r="C37" s="140">
        <v>107.2</v>
      </c>
      <c r="D37" s="66">
        <v>107.2</v>
      </c>
      <c r="E37" s="66">
        <v>372.4</v>
      </c>
      <c r="F37" s="66">
        <v>119.6</v>
      </c>
      <c r="G37" s="66">
        <v>104.8</v>
      </c>
      <c r="H37" s="66">
        <v>130.9</v>
      </c>
      <c r="I37" s="66">
        <v>151.3</v>
      </c>
      <c r="J37" s="66">
        <v>133.1</v>
      </c>
      <c r="K37" s="66">
        <v>50.3</v>
      </c>
      <c r="L37" s="66">
        <v>104.7</v>
      </c>
      <c r="M37" s="66">
        <v>84</v>
      </c>
      <c r="N37" s="66">
        <v>83.2</v>
      </c>
      <c r="O37" s="66">
        <v>84.8</v>
      </c>
      <c r="P37" s="66">
        <v>104.7</v>
      </c>
      <c r="Q37" s="69">
        <v>81</v>
      </c>
      <c r="R37" s="69">
        <v>108</v>
      </c>
      <c r="S37" s="69">
        <v>94.4</v>
      </c>
      <c r="T37" s="69">
        <v>97.9</v>
      </c>
      <c r="U37" s="69">
        <v>119.8</v>
      </c>
      <c r="V37" s="69">
        <v>174.3</v>
      </c>
      <c r="W37" s="69">
        <v>110.2</v>
      </c>
      <c r="X37" s="69">
        <v>87.6</v>
      </c>
      <c r="Y37" s="69">
        <v>147.6</v>
      </c>
      <c r="Z37" s="69">
        <v>109.4</v>
      </c>
      <c r="AA37" s="69">
        <v>112.8</v>
      </c>
      <c r="AB37" s="69">
        <v>172.7</v>
      </c>
      <c r="AC37" s="183">
        <v>172.7</v>
      </c>
    </row>
    <row r="38" spans="1:29" s="254" customFormat="1" ht="13.5" customHeight="1">
      <c r="A38" s="270"/>
      <c r="B38" s="271" t="s">
        <v>224</v>
      </c>
      <c r="C38" s="140">
        <v>93.2</v>
      </c>
      <c r="D38" s="66">
        <v>93.2</v>
      </c>
      <c r="E38" s="66">
        <v>321.7</v>
      </c>
      <c r="F38" s="66">
        <v>129.2</v>
      </c>
      <c r="G38" s="66">
        <v>118.3</v>
      </c>
      <c r="H38" s="66">
        <v>75.8</v>
      </c>
      <c r="I38" s="66">
        <v>123.5</v>
      </c>
      <c r="J38" s="66">
        <v>42.4</v>
      </c>
      <c r="K38" s="66">
        <v>49.4</v>
      </c>
      <c r="L38" s="66">
        <v>76.5</v>
      </c>
      <c r="M38" s="66">
        <v>69.5</v>
      </c>
      <c r="N38" s="66">
        <v>65.1</v>
      </c>
      <c r="O38" s="66">
        <v>74.4</v>
      </c>
      <c r="P38" s="66">
        <v>79</v>
      </c>
      <c r="Q38" s="69">
        <v>62.5</v>
      </c>
      <c r="R38" s="69">
        <v>121.4</v>
      </c>
      <c r="S38" s="69">
        <v>96.8</v>
      </c>
      <c r="T38" s="69">
        <v>101.2</v>
      </c>
      <c r="U38" s="69">
        <v>99</v>
      </c>
      <c r="V38" s="69">
        <v>135.7</v>
      </c>
      <c r="W38" s="69">
        <v>102.3</v>
      </c>
      <c r="X38" s="69">
        <v>62.1</v>
      </c>
      <c r="Y38" s="69">
        <v>160.7</v>
      </c>
      <c r="Z38" s="69">
        <v>93.2</v>
      </c>
      <c r="AA38" s="69">
        <v>75.5</v>
      </c>
      <c r="AB38" s="69">
        <v>106.3</v>
      </c>
      <c r="AC38" s="183">
        <v>106.3</v>
      </c>
    </row>
    <row r="39" spans="1:30" s="255" customFormat="1" ht="14.25" customHeight="1">
      <c r="A39" s="451" t="s">
        <v>109</v>
      </c>
      <c r="B39" s="452"/>
      <c r="C39" s="267">
        <f aca="true" t="shared" si="0" ref="C39:Z39">ROUND((ABS(C38/C26-1)+0.000000001)*100,1)*SIGN(C38/C26-1)</f>
        <v>-0.2</v>
      </c>
      <c r="D39" s="268">
        <f t="shared" si="0"/>
        <v>-0.2</v>
      </c>
      <c r="E39" s="268">
        <f t="shared" si="0"/>
        <v>14.9</v>
      </c>
      <c r="F39" s="268">
        <f t="shared" si="0"/>
        <v>-4.1</v>
      </c>
      <c r="G39" s="268">
        <f t="shared" si="0"/>
        <v>49.2</v>
      </c>
      <c r="H39" s="268">
        <f t="shared" si="0"/>
        <v>6.8</v>
      </c>
      <c r="I39" s="268">
        <f t="shared" si="0"/>
        <v>-14.2</v>
      </c>
      <c r="J39" s="268">
        <f t="shared" si="0"/>
        <v>-13.1</v>
      </c>
      <c r="K39" s="268">
        <f t="shared" si="0"/>
        <v>3.6</v>
      </c>
      <c r="L39" s="268">
        <f t="shared" si="0"/>
        <v>-17.5</v>
      </c>
      <c r="M39" s="268">
        <f t="shared" si="0"/>
        <v>-2.1</v>
      </c>
      <c r="N39" s="268">
        <f t="shared" si="0"/>
        <v>7.6</v>
      </c>
      <c r="O39" s="268">
        <f t="shared" si="0"/>
        <v>-10.3</v>
      </c>
      <c r="P39" s="268">
        <f t="shared" si="0"/>
        <v>-13</v>
      </c>
      <c r="Q39" s="268">
        <f t="shared" si="0"/>
        <v>13.8</v>
      </c>
      <c r="R39" s="268">
        <f t="shared" si="0"/>
        <v>13</v>
      </c>
      <c r="S39" s="268">
        <f t="shared" si="0"/>
        <v>1.3</v>
      </c>
      <c r="T39" s="268">
        <f t="shared" si="0"/>
        <v>4.8</v>
      </c>
      <c r="U39" s="268">
        <f t="shared" si="0"/>
        <v>0.9</v>
      </c>
      <c r="V39" s="268">
        <f t="shared" si="0"/>
        <v>-3</v>
      </c>
      <c r="W39" s="268">
        <f t="shared" si="0"/>
        <v>-1.5</v>
      </c>
      <c r="X39" s="268">
        <f t="shared" si="0"/>
        <v>-32.5</v>
      </c>
      <c r="Y39" s="268">
        <f t="shared" si="0"/>
        <v>1.9</v>
      </c>
      <c r="Z39" s="268">
        <f t="shared" si="0"/>
        <v>-2.4</v>
      </c>
      <c r="AA39" s="268">
        <f>ROUND((ABS(AA38/AA26-1)+0.000000001)*100,1)*SIGN(AA38/AA26-1)</f>
        <v>18</v>
      </c>
      <c r="AB39" s="268">
        <f>ROUND((ABS(AB38/AB26-1)+0.000000001)*100,1)*SIGN(AB38/AB26-1)</f>
        <v>0</v>
      </c>
      <c r="AC39" s="269">
        <f>ROUND((ABS(AC38/AC26-1)+0.000000001)*100,1)*SIGN(AC38/AC26-1)</f>
        <v>0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158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177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194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195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210</v>
      </c>
      <c r="C45" s="281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223</v>
      </c>
      <c r="C47" s="64">
        <v>103.2</v>
      </c>
      <c r="D47" s="65">
        <v>103.2</v>
      </c>
      <c r="E47" s="65">
        <v>309.4</v>
      </c>
      <c r="F47" s="65">
        <v>137.7</v>
      </c>
      <c r="G47" s="65">
        <v>87.1</v>
      </c>
      <c r="H47" s="65">
        <v>95</v>
      </c>
      <c r="I47" s="65">
        <v>148.9</v>
      </c>
      <c r="J47" s="65">
        <v>81.6</v>
      </c>
      <c r="K47" s="65">
        <v>52.4</v>
      </c>
      <c r="L47" s="65">
        <v>91.3</v>
      </c>
      <c r="M47" s="65">
        <v>66.3</v>
      </c>
      <c r="N47" s="65">
        <v>66.3</v>
      </c>
      <c r="O47" s="65">
        <v>70.6</v>
      </c>
      <c r="P47" s="65">
        <v>96</v>
      </c>
      <c r="Q47" s="68">
        <v>84.2</v>
      </c>
      <c r="R47" s="68">
        <v>99.3</v>
      </c>
      <c r="S47" s="68">
        <v>92</v>
      </c>
      <c r="T47" s="68">
        <v>111</v>
      </c>
      <c r="U47" s="68">
        <v>119</v>
      </c>
      <c r="V47" s="68">
        <v>137.1</v>
      </c>
      <c r="W47" s="68">
        <v>104.4</v>
      </c>
      <c r="X47" s="68">
        <v>93.5</v>
      </c>
      <c r="Y47" s="68">
        <v>156.9</v>
      </c>
      <c r="Z47" s="68">
        <v>91.9</v>
      </c>
      <c r="AA47" s="68">
        <v>117.8</v>
      </c>
      <c r="AB47" s="68">
        <v>31</v>
      </c>
      <c r="AC47" s="78">
        <v>31</v>
      </c>
      <c r="AD47" s="34"/>
    </row>
    <row r="48" spans="1:30" ht="13.5" customHeight="1">
      <c r="A48" s="89"/>
      <c r="B48" s="63" t="s">
        <v>122</v>
      </c>
      <c r="C48" s="64">
        <v>105.2</v>
      </c>
      <c r="D48" s="65">
        <v>105.2</v>
      </c>
      <c r="E48" s="65">
        <v>300.7</v>
      </c>
      <c r="F48" s="65">
        <v>127.5</v>
      </c>
      <c r="G48" s="65">
        <v>93.8</v>
      </c>
      <c r="H48" s="65">
        <v>116.6</v>
      </c>
      <c r="I48" s="65">
        <v>210.8</v>
      </c>
      <c r="J48" s="65">
        <v>23.6</v>
      </c>
      <c r="K48" s="65">
        <v>56.5</v>
      </c>
      <c r="L48" s="65">
        <v>81.8</v>
      </c>
      <c r="M48" s="65">
        <v>77.1</v>
      </c>
      <c r="N48" s="65">
        <v>80.2</v>
      </c>
      <c r="O48" s="65">
        <v>78.8</v>
      </c>
      <c r="P48" s="65">
        <v>103.3</v>
      </c>
      <c r="Q48" s="68">
        <v>125.3</v>
      </c>
      <c r="R48" s="68">
        <v>91</v>
      </c>
      <c r="S48" s="68">
        <v>85.7</v>
      </c>
      <c r="T48" s="68">
        <v>95.2</v>
      </c>
      <c r="U48" s="68">
        <v>123</v>
      </c>
      <c r="V48" s="68">
        <v>171.6</v>
      </c>
      <c r="W48" s="68">
        <v>110.3</v>
      </c>
      <c r="X48" s="68">
        <v>104.4</v>
      </c>
      <c r="Y48" s="68">
        <v>138.3</v>
      </c>
      <c r="Z48" s="68">
        <v>83.3</v>
      </c>
      <c r="AA48" s="68">
        <v>107.6</v>
      </c>
      <c r="AB48" s="68">
        <v>22.1</v>
      </c>
      <c r="AC48" s="78">
        <v>22.1</v>
      </c>
      <c r="AD48" s="34"/>
    </row>
    <row r="49" spans="1:30" ht="13.5" customHeight="1">
      <c r="A49" s="89"/>
      <c r="B49" s="63" t="s">
        <v>123</v>
      </c>
      <c r="C49" s="64">
        <v>89.6</v>
      </c>
      <c r="D49" s="65">
        <v>89.6</v>
      </c>
      <c r="E49" s="65">
        <v>263.3</v>
      </c>
      <c r="F49" s="65">
        <v>128.4</v>
      </c>
      <c r="G49" s="65">
        <v>59.4</v>
      </c>
      <c r="H49" s="65">
        <v>60</v>
      </c>
      <c r="I49" s="65">
        <v>159.7</v>
      </c>
      <c r="J49" s="65">
        <v>87.5</v>
      </c>
      <c r="K49" s="65">
        <v>47.3</v>
      </c>
      <c r="L49" s="65">
        <v>83.3</v>
      </c>
      <c r="M49" s="65">
        <v>69</v>
      </c>
      <c r="N49" s="65">
        <v>67.4</v>
      </c>
      <c r="O49" s="65">
        <v>78.3</v>
      </c>
      <c r="P49" s="65">
        <v>91.7</v>
      </c>
      <c r="Q49" s="68">
        <v>56</v>
      </c>
      <c r="R49" s="68">
        <v>87</v>
      </c>
      <c r="S49" s="68">
        <v>90.5</v>
      </c>
      <c r="T49" s="68">
        <v>96.6</v>
      </c>
      <c r="U49" s="68">
        <v>98.5</v>
      </c>
      <c r="V49" s="68">
        <v>139.9</v>
      </c>
      <c r="W49" s="68">
        <v>107.6</v>
      </c>
      <c r="X49" s="68">
        <v>93.2</v>
      </c>
      <c r="Y49" s="68">
        <v>157.7</v>
      </c>
      <c r="Z49" s="68">
        <v>95.5</v>
      </c>
      <c r="AA49" s="68">
        <v>77.9</v>
      </c>
      <c r="AB49" s="68">
        <v>106.3</v>
      </c>
      <c r="AC49" s="78">
        <v>106.3</v>
      </c>
      <c r="AD49" s="34"/>
    </row>
    <row r="50" spans="1:30" ht="13.5" customHeight="1">
      <c r="A50" s="89"/>
      <c r="B50" s="63" t="s">
        <v>124</v>
      </c>
      <c r="C50" s="64">
        <v>95.3</v>
      </c>
      <c r="D50" s="65">
        <v>95.3</v>
      </c>
      <c r="E50" s="65">
        <v>313.1</v>
      </c>
      <c r="F50" s="65">
        <v>140.1</v>
      </c>
      <c r="G50" s="65">
        <v>121.6</v>
      </c>
      <c r="H50" s="65">
        <v>102.6</v>
      </c>
      <c r="I50" s="65">
        <v>145.3</v>
      </c>
      <c r="J50" s="65">
        <v>39.2</v>
      </c>
      <c r="K50" s="65">
        <v>48.5</v>
      </c>
      <c r="L50" s="65">
        <v>86.3</v>
      </c>
      <c r="M50" s="65">
        <v>76.9</v>
      </c>
      <c r="N50" s="65">
        <v>67.6</v>
      </c>
      <c r="O50" s="65">
        <v>89.5</v>
      </c>
      <c r="P50" s="65">
        <v>66.9</v>
      </c>
      <c r="Q50" s="68">
        <v>104.7</v>
      </c>
      <c r="R50" s="68">
        <v>94.7</v>
      </c>
      <c r="S50" s="68">
        <v>91.9</v>
      </c>
      <c r="T50" s="68">
        <v>94.1</v>
      </c>
      <c r="U50" s="68">
        <v>92.9</v>
      </c>
      <c r="V50" s="68">
        <v>108.6</v>
      </c>
      <c r="W50" s="68">
        <v>99.3</v>
      </c>
      <c r="X50" s="68">
        <v>85.2</v>
      </c>
      <c r="Y50" s="68">
        <v>77.7</v>
      </c>
      <c r="Z50" s="68">
        <v>79.1</v>
      </c>
      <c r="AA50" s="68">
        <v>90.8</v>
      </c>
      <c r="AB50" s="68">
        <v>106.3</v>
      </c>
      <c r="AC50" s="78">
        <v>106.3</v>
      </c>
      <c r="AD50" s="34"/>
    </row>
    <row r="51" spans="1:30" ht="13.5" customHeight="1">
      <c r="A51" s="89"/>
      <c r="B51" s="63" t="s">
        <v>125</v>
      </c>
      <c r="C51" s="64">
        <v>96</v>
      </c>
      <c r="D51" s="65">
        <v>96</v>
      </c>
      <c r="E51" s="65">
        <v>360.3</v>
      </c>
      <c r="F51" s="65">
        <v>141.7</v>
      </c>
      <c r="G51" s="65">
        <v>94.8</v>
      </c>
      <c r="H51" s="65">
        <v>78.9</v>
      </c>
      <c r="I51" s="65">
        <v>154.3</v>
      </c>
      <c r="J51" s="65">
        <v>69.7</v>
      </c>
      <c r="K51" s="65">
        <v>51.1</v>
      </c>
      <c r="L51" s="65">
        <v>76.3</v>
      </c>
      <c r="M51" s="65">
        <v>77.8</v>
      </c>
      <c r="N51" s="65">
        <v>68.7</v>
      </c>
      <c r="O51" s="65">
        <v>83.2</v>
      </c>
      <c r="P51" s="65">
        <v>101.5</v>
      </c>
      <c r="Q51" s="68">
        <v>86.3</v>
      </c>
      <c r="R51" s="68">
        <v>98.5</v>
      </c>
      <c r="S51" s="68">
        <v>84.9</v>
      </c>
      <c r="T51" s="68">
        <v>91.5</v>
      </c>
      <c r="U51" s="68">
        <v>101.4</v>
      </c>
      <c r="V51" s="68">
        <v>147.4</v>
      </c>
      <c r="W51" s="68">
        <v>99</v>
      </c>
      <c r="X51" s="68">
        <v>95</v>
      </c>
      <c r="Y51" s="68">
        <v>79.1</v>
      </c>
      <c r="Z51" s="68">
        <v>92.8</v>
      </c>
      <c r="AA51" s="68">
        <v>97.1</v>
      </c>
      <c r="AB51" s="68">
        <v>181.6</v>
      </c>
      <c r="AC51" s="78">
        <v>181.6</v>
      </c>
      <c r="AD51" s="34"/>
    </row>
    <row r="52" spans="1:30" ht="13.5" customHeight="1">
      <c r="A52" s="89"/>
      <c r="B52" s="63" t="s">
        <v>126</v>
      </c>
      <c r="C52" s="64">
        <v>98.6</v>
      </c>
      <c r="D52" s="65">
        <v>98.6</v>
      </c>
      <c r="E52" s="65">
        <v>388.9</v>
      </c>
      <c r="F52" s="65">
        <v>148.6</v>
      </c>
      <c r="G52" s="65">
        <v>136.2</v>
      </c>
      <c r="H52" s="65">
        <v>86.8</v>
      </c>
      <c r="I52" s="65">
        <v>141.7</v>
      </c>
      <c r="J52" s="65">
        <v>53.6</v>
      </c>
      <c r="K52" s="65">
        <v>46.3</v>
      </c>
      <c r="L52" s="65">
        <v>76.6</v>
      </c>
      <c r="M52" s="65">
        <v>78.9</v>
      </c>
      <c r="N52" s="65">
        <v>71.1</v>
      </c>
      <c r="O52" s="65">
        <v>87.4</v>
      </c>
      <c r="P52" s="65">
        <v>102.4</v>
      </c>
      <c r="Q52" s="68">
        <v>122.4</v>
      </c>
      <c r="R52" s="68">
        <v>97.6</v>
      </c>
      <c r="S52" s="68">
        <v>80.2</v>
      </c>
      <c r="T52" s="68">
        <v>101.6</v>
      </c>
      <c r="U52" s="68">
        <v>103.1</v>
      </c>
      <c r="V52" s="68">
        <v>143.4</v>
      </c>
      <c r="W52" s="68">
        <v>101.4</v>
      </c>
      <c r="X52" s="68">
        <v>99.4</v>
      </c>
      <c r="Y52" s="68">
        <v>87.1</v>
      </c>
      <c r="Z52" s="68">
        <v>92.4</v>
      </c>
      <c r="AA52" s="68">
        <v>99.3</v>
      </c>
      <c r="AB52" s="68">
        <v>181.6</v>
      </c>
      <c r="AC52" s="78">
        <v>181.6</v>
      </c>
      <c r="AD52" s="34"/>
    </row>
    <row r="53" spans="1:30" ht="13.5" customHeight="1">
      <c r="A53" s="89"/>
      <c r="B53" s="63" t="s">
        <v>127</v>
      </c>
      <c r="C53" s="64">
        <v>97.3</v>
      </c>
      <c r="D53" s="65">
        <v>97.3</v>
      </c>
      <c r="E53" s="65">
        <v>406.1</v>
      </c>
      <c r="F53" s="65">
        <v>146.2</v>
      </c>
      <c r="G53" s="65">
        <v>127.3</v>
      </c>
      <c r="H53" s="65">
        <v>68</v>
      </c>
      <c r="I53" s="65">
        <v>150.9</v>
      </c>
      <c r="J53" s="65">
        <v>48.6</v>
      </c>
      <c r="K53" s="65">
        <v>51.8</v>
      </c>
      <c r="L53" s="65">
        <v>78.2</v>
      </c>
      <c r="M53" s="65">
        <v>69.2</v>
      </c>
      <c r="N53" s="65">
        <v>65.7</v>
      </c>
      <c r="O53" s="65">
        <v>76.6</v>
      </c>
      <c r="P53" s="65">
        <v>82.8</v>
      </c>
      <c r="Q53" s="68">
        <v>97.5</v>
      </c>
      <c r="R53" s="68">
        <v>97.7</v>
      </c>
      <c r="S53" s="68">
        <v>82.5</v>
      </c>
      <c r="T53" s="68">
        <v>95.1</v>
      </c>
      <c r="U53" s="68">
        <v>103.8</v>
      </c>
      <c r="V53" s="68">
        <v>111.1</v>
      </c>
      <c r="W53" s="68">
        <v>100</v>
      </c>
      <c r="X53" s="68">
        <v>91.3</v>
      </c>
      <c r="Y53" s="68">
        <v>74.4</v>
      </c>
      <c r="Z53" s="68">
        <v>79.8</v>
      </c>
      <c r="AA53" s="68">
        <v>106.6</v>
      </c>
      <c r="AB53" s="68">
        <v>155</v>
      </c>
      <c r="AC53" s="78">
        <v>155</v>
      </c>
      <c r="AD53" s="34"/>
    </row>
    <row r="54" spans="1:30" s="194" customFormat="1" ht="13.5" customHeight="1">
      <c r="A54" s="191"/>
      <c r="B54" s="192" t="s">
        <v>128</v>
      </c>
      <c r="C54" s="289">
        <v>104.5</v>
      </c>
      <c r="D54" s="290">
        <v>104.5</v>
      </c>
      <c r="E54" s="290">
        <v>400.5</v>
      </c>
      <c r="F54" s="290">
        <v>152.7</v>
      </c>
      <c r="G54" s="290">
        <v>117.7</v>
      </c>
      <c r="H54" s="290">
        <v>124.4</v>
      </c>
      <c r="I54" s="290">
        <v>181</v>
      </c>
      <c r="J54" s="290">
        <v>29.8</v>
      </c>
      <c r="K54" s="290">
        <v>49.5</v>
      </c>
      <c r="L54" s="290">
        <v>90.2</v>
      </c>
      <c r="M54" s="290">
        <v>79.4</v>
      </c>
      <c r="N54" s="290">
        <v>83</v>
      </c>
      <c r="O54" s="290">
        <v>79.8</v>
      </c>
      <c r="P54" s="290">
        <v>95.1</v>
      </c>
      <c r="Q54" s="291">
        <v>134.6</v>
      </c>
      <c r="R54" s="291">
        <v>95.2</v>
      </c>
      <c r="S54" s="291">
        <v>88.1</v>
      </c>
      <c r="T54" s="291">
        <v>95.6</v>
      </c>
      <c r="U54" s="291">
        <v>103.8</v>
      </c>
      <c r="V54" s="291">
        <v>135.8</v>
      </c>
      <c r="W54" s="291">
        <v>93</v>
      </c>
      <c r="X54" s="291">
        <v>93.3</v>
      </c>
      <c r="Y54" s="291">
        <v>105.2</v>
      </c>
      <c r="Z54" s="291">
        <v>88.6</v>
      </c>
      <c r="AA54" s="291">
        <v>105.8</v>
      </c>
      <c r="AB54" s="291">
        <v>93</v>
      </c>
      <c r="AC54" s="292">
        <v>93</v>
      </c>
      <c r="AD54" s="193"/>
    </row>
    <row r="55" spans="1:30" ht="13.5" customHeight="1">
      <c r="A55" s="89"/>
      <c r="B55" s="63" t="s">
        <v>129</v>
      </c>
      <c r="C55" s="64">
        <v>99</v>
      </c>
      <c r="D55" s="65">
        <v>99</v>
      </c>
      <c r="E55" s="65">
        <v>413.1</v>
      </c>
      <c r="F55" s="65">
        <v>146.1</v>
      </c>
      <c r="G55" s="65">
        <v>124.8</v>
      </c>
      <c r="H55" s="65">
        <v>68.9</v>
      </c>
      <c r="I55" s="65">
        <v>149</v>
      </c>
      <c r="J55" s="65">
        <v>53</v>
      </c>
      <c r="K55" s="65">
        <v>51.2</v>
      </c>
      <c r="L55" s="65">
        <v>85.1</v>
      </c>
      <c r="M55" s="65">
        <v>80.7</v>
      </c>
      <c r="N55" s="65">
        <v>80.3</v>
      </c>
      <c r="O55" s="65">
        <v>82.7</v>
      </c>
      <c r="P55" s="65">
        <v>101.9</v>
      </c>
      <c r="Q55" s="68">
        <v>73.2</v>
      </c>
      <c r="R55" s="68">
        <v>90.3</v>
      </c>
      <c r="S55" s="68">
        <v>90.2</v>
      </c>
      <c r="T55" s="68">
        <v>92.8</v>
      </c>
      <c r="U55" s="68">
        <v>103.3</v>
      </c>
      <c r="V55" s="68">
        <v>132.4</v>
      </c>
      <c r="W55" s="68">
        <v>101.4</v>
      </c>
      <c r="X55" s="68">
        <v>98.1</v>
      </c>
      <c r="Y55" s="68">
        <v>109.2</v>
      </c>
      <c r="Z55" s="68">
        <v>137.2</v>
      </c>
      <c r="AA55" s="68">
        <v>91.1</v>
      </c>
      <c r="AB55" s="68">
        <v>128.4</v>
      </c>
      <c r="AC55" s="78">
        <v>128.4</v>
      </c>
      <c r="AD55" s="34"/>
    </row>
    <row r="56" spans="1:30" ht="13.5" customHeight="1">
      <c r="A56" s="89"/>
      <c r="B56" s="63" t="s">
        <v>131</v>
      </c>
      <c r="C56" s="64">
        <v>94.7</v>
      </c>
      <c r="D56" s="65">
        <v>94.7</v>
      </c>
      <c r="E56" s="65">
        <v>433.8</v>
      </c>
      <c r="F56" s="65">
        <v>134.9</v>
      </c>
      <c r="G56" s="65">
        <v>74.5</v>
      </c>
      <c r="H56" s="65">
        <v>74.4</v>
      </c>
      <c r="I56" s="65">
        <v>144.5</v>
      </c>
      <c r="J56" s="65">
        <v>53.2</v>
      </c>
      <c r="K56" s="65">
        <v>47.8</v>
      </c>
      <c r="L56" s="65">
        <v>87.1</v>
      </c>
      <c r="M56" s="65">
        <v>72.5</v>
      </c>
      <c r="N56" s="65">
        <v>67.3</v>
      </c>
      <c r="O56" s="65">
        <v>76.4</v>
      </c>
      <c r="P56" s="65">
        <v>75.2</v>
      </c>
      <c r="Q56" s="68">
        <v>82.5</v>
      </c>
      <c r="R56" s="68">
        <v>90.9</v>
      </c>
      <c r="S56" s="68">
        <v>81.1</v>
      </c>
      <c r="T56" s="68">
        <v>92.1</v>
      </c>
      <c r="U56" s="68">
        <v>103.7</v>
      </c>
      <c r="V56" s="68">
        <v>141.6</v>
      </c>
      <c r="W56" s="68">
        <v>97.9</v>
      </c>
      <c r="X56" s="68">
        <v>95.7</v>
      </c>
      <c r="Y56" s="68">
        <v>107.5</v>
      </c>
      <c r="Z56" s="68">
        <v>109.1</v>
      </c>
      <c r="AA56" s="68">
        <v>91.5</v>
      </c>
      <c r="AB56" s="68">
        <v>13.3</v>
      </c>
      <c r="AC56" s="78">
        <v>13.3</v>
      </c>
      <c r="AD56" s="34"/>
    </row>
    <row r="57" spans="1:30" ht="13.5" customHeight="1">
      <c r="A57" s="89"/>
      <c r="B57" s="63" t="s">
        <v>132</v>
      </c>
      <c r="C57" s="64">
        <v>92.9</v>
      </c>
      <c r="D57" s="65">
        <v>92.9</v>
      </c>
      <c r="E57" s="65">
        <v>388.3</v>
      </c>
      <c r="F57" s="65">
        <v>139</v>
      </c>
      <c r="G57" s="65">
        <v>79.1</v>
      </c>
      <c r="H57" s="65">
        <v>85.3</v>
      </c>
      <c r="I57" s="65">
        <v>145.2</v>
      </c>
      <c r="J57" s="65">
        <v>51.8</v>
      </c>
      <c r="K57" s="65">
        <v>47</v>
      </c>
      <c r="L57" s="65">
        <v>86.7</v>
      </c>
      <c r="M57" s="65">
        <v>68</v>
      </c>
      <c r="N57" s="65">
        <v>62</v>
      </c>
      <c r="O57" s="65">
        <v>73.3</v>
      </c>
      <c r="P57" s="65">
        <v>95.6</v>
      </c>
      <c r="Q57" s="68">
        <v>73.2</v>
      </c>
      <c r="R57" s="68">
        <v>92.4</v>
      </c>
      <c r="S57" s="68">
        <v>90.9</v>
      </c>
      <c r="T57" s="68">
        <v>101.8</v>
      </c>
      <c r="U57" s="68">
        <v>105.4</v>
      </c>
      <c r="V57" s="68">
        <v>157.3</v>
      </c>
      <c r="W57" s="68">
        <v>101.2</v>
      </c>
      <c r="X57" s="68">
        <v>98.7</v>
      </c>
      <c r="Y57" s="68">
        <v>114.1</v>
      </c>
      <c r="Z57" s="68">
        <v>121</v>
      </c>
      <c r="AA57" s="68">
        <v>95.2</v>
      </c>
      <c r="AB57" s="68">
        <v>101.9</v>
      </c>
      <c r="AC57" s="78">
        <v>101.9</v>
      </c>
      <c r="AD57" s="34"/>
    </row>
    <row r="58" spans="1:30" ht="13.5" customHeight="1">
      <c r="A58" s="89"/>
      <c r="B58" s="63" t="s">
        <v>199</v>
      </c>
      <c r="C58" s="64">
        <v>98.5</v>
      </c>
      <c r="D58" s="65">
        <v>98.5</v>
      </c>
      <c r="E58" s="65">
        <v>318.4</v>
      </c>
      <c r="F58" s="65">
        <v>129.1</v>
      </c>
      <c r="G58" s="65">
        <v>105.8</v>
      </c>
      <c r="H58" s="65">
        <v>91.1</v>
      </c>
      <c r="I58" s="65">
        <v>141</v>
      </c>
      <c r="J58" s="65">
        <v>52.7</v>
      </c>
      <c r="K58" s="65">
        <v>43.9</v>
      </c>
      <c r="L58" s="65">
        <v>82.1</v>
      </c>
      <c r="M58" s="65">
        <v>65.8</v>
      </c>
      <c r="N58" s="65">
        <v>65.6</v>
      </c>
      <c r="O58" s="65">
        <v>62.6</v>
      </c>
      <c r="P58" s="65">
        <v>94.9</v>
      </c>
      <c r="Q58" s="68">
        <v>96.9</v>
      </c>
      <c r="R58" s="68">
        <v>112.5</v>
      </c>
      <c r="S58" s="68">
        <v>94.1</v>
      </c>
      <c r="T58" s="68">
        <v>88.7</v>
      </c>
      <c r="U58" s="68">
        <v>113.1</v>
      </c>
      <c r="V58" s="68">
        <v>109.9</v>
      </c>
      <c r="W58" s="68">
        <v>108.1</v>
      </c>
      <c r="X58" s="68">
        <v>82.8</v>
      </c>
      <c r="Y58" s="68">
        <v>148.2</v>
      </c>
      <c r="Z58" s="68">
        <v>95.5</v>
      </c>
      <c r="AA58" s="68">
        <v>112</v>
      </c>
      <c r="AB58" s="68">
        <v>26.6</v>
      </c>
      <c r="AC58" s="78">
        <v>26.6</v>
      </c>
      <c r="AD58" s="34"/>
    </row>
    <row r="59" spans="1:30" ht="13.5" customHeight="1">
      <c r="A59" s="89"/>
      <c r="B59" s="63" t="s">
        <v>140</v>
      </c>
      <c r="C59" s="64">
        <v>96.5</v>
      </c>
      <c r="D59" s="65">
        <v>96.5</v>
      </c>
      <c r="E59" s="65">
        <v>322.8</v>
      </c>
      <c r="F59" s="65">
        <v>115.5</v>
      </c>
      <c r="G59" s="65">
        <v>103</v>
      </c>
      <c r="H59" s="65">
        <v>81.8</v>
      </c>
      <c r="I59" s="65">
        <v>135.5</v>
      </c>
      <c r="J59" s="65">
        <v>43.6</v>
      </c>
      <c r="K59" s="65">
        <v>50.5</v>
      </c>
      <c r="L59" s="65">
        <v>80.7</v>
      </c>
      <c r="M59" s="65">
        <v>70.7</v>
      </c>
      <c r="N59" s="65">
        <v>79.4</v>
      </c>
      <c r="O59" s="65">
        <v>59.8</v>
      </c>
      <c r="P59" s="65">
        <v>101.2</v>
      </c>
      <c r="Q59" s="65">
        <v>117.1</v>
      </c>
      <c r="R59" s="68">
        <v>105</v>
      </c>
      <c r="S59" s="68">
        <v>79.9</v>
      </c>
      <c r="T59" s="68">
        <v>89.4</v>
      </c>
      <c r="U59" s="68">
        <v>107.1</v>
      </c>
      <c r="V59" s="68">
        <v>126.9</v>
      </c>
      <c r="W59" s="68">
        <v>95.6</v>
      </c>
      <c r="X59" s="68">
        <v>72.8</v>
      </c>
      <c r="Y59" s="68">
        <v>147.5</v>
      </c>
      <c r="Z59" s="68">
        <v>74.6</v>
      </c>
      <c r="AA59" s="68">
        <v>105.7</v>
      </c>
      <c r="AB59" s="68">
        <v>8.9</v>
      </c>
      <c r="AC59" s="78">
        <v>8.9</v>
      </c>
      <c r="AD59" s="34"/>
    </row>
    <row r="60" spans="1:30" ht="13.5" customHeight="1">
      <c r="A60" s="89"/>
      <c r="B60" s="63" t="s">
        <v>222</v>
      </c>
      <c r="C60" s="64">
        <v>90.3</v>
      </c>
      <c r="D60" s="65">
        <v>90.3</v>
      </c>
      <c r="E60" s="65">
        <v>357</v>
      </c>
      <c r="F60" s="65">
        <v>116.4</v>
      </c>
      <c r="G60" s="65">
        <v>59.7</v>
      </c>
      <c r="H60" s="65">
        <v>101.6</v>
      </c>
      <c r="I60" s="65">
        <v>135.2</v>
      </c>
      <c r="J60" s="65">
        <v>83.7</v>
      </c>
      <c r="K60" s="65">
        <v>48.1</v>
      </c>
      <c r="L60" s="65">
        <v>71.6</v>
      </c>
      <c r="M60" s="65">
        <v>73.8</v>
      </c>
      <c r="N60" s="65">
        <v>82.3</v>
      </c>
      <c r="O60" s="65">
        <v>72.2</v>
      </c>
      <c r="P60" s="65">
        <v>107.2</v>
      </c>
      <c r="Q60" s="68">
        <v>68.6</v>
      </c>
      <c r="R60" s="68">
        <v>89.9</v>
      </c>
      <c r="S60" s="68">
        <v>89.1</v>
      </c>
      <c r="T60" s="68">
        <v>97.9</v>
      </c>
      <c r="U60" s="68">
        <v>113.3</v>
      </c>
      <c r="V60" s="68">
        <v>174.3</v>
      </c>
      <c r="W60" s="68">
        <v>115</v>
      </c>
      <c r="X60" s="68">
        <v>81.6</v>
      </c>
      <c r="Y60" s="68">
        <v>147.6</v>
      </c>
      <c r="Z60" s="68">
        <v>109.4</v>
      </c>
      <c r="AA60" s="68">
        <v>100.7</v>
      </c>
      <c r="AB60" s="68">
        <v>172.7</v>
      </c>
      <c r="AC60" s="78">
        <v>172.7</v>
      </c>
      <c r="AD60" s="34"/>
    </row>
    <row r="61" spans="1:30" s="255" customFormat="1" ht="13.5" customHeight="1">
      <c r="A61" s="270"/>
      <c r="B61" s="271" t="s">
        <v>224</v>
      </c>
      <c r="C61" s="64">
        <v>90.1</v>
      </c>
      <c r="D61" s="65">
        <v>90.1</v>
      </c>
      <c r="E61" s="65">
        <v>305.2</v>
      </c>
      <c r="F61" s="65">
        <v>127.3</v>
      </c>
      <c r="G61" s="65">
        <v>89.2</v>
      </c>
      <c r="H61" s="65">
        <v>62.7</v>
      </c>
      <c r="I61" s="65">
        <v>137.6</v>
      </c>
      <c r="J61" s="65">
        <v>76</v>
      </c>
      <c r="K61" s="65">
        <v>48.7</v>
      </c>
      <c r="L61" s="65">
        <v>69.8</v>
      </c>
      <c r="M61" s="65">
        <v>68.6</v>
      </c>
      <c r="N61" s="65">
        <v>73.2</v>
      </c>
      <c r="O61" s="65">
        <v>71.4</v>
      </c>
      <c r="P61" s="65">
        <v>80.7</v>
      </c>
      <c r="Q61" s="68">
        <v>63.3</v>
      </c>
      <c r="R61" s="68">
        <v>99.5</v>
      </c>
      <c r="S61" s="68">
        <v>93.9</v>
      </c>
      <c r="T61" s="68">
        <v>101.2</v>
      </c>
      <c r="U61" s="68">
        <v>100.9</v>
      </c>
      <c r="V61" s="68">
        <v>135.7</v>
      </c>
      <c r="W61" s="68">
        <v>108.8</v>
      </c>
      <c r="X61" s="68">
        <v>64.3</v>
      </c>
      <c r="Y61" s="68">
        <v>160.7</v>
      </c>
      <c r="Z61" s="68">
        <v>93.2</v>
      </c>
      <c r="AA61" s="68">
        <v>93</v>
      </c>
      <c r="AB61" s="68">
        <v>106.3</v>
      </c>
      <c r="AC61" s="78">
        <v>106.3</v>
      </c>
      <c r="AD61" s="254"/>
    </row>
    <row r="62" spans="1:30" s="255" customFormat="1" ht="15" customHeight="1" thickBot="1">
      <c r="A62" s="441" t="s">
        <v>73</v>
      </c>
      <c r="B62" s="454"/>
      <c r="C62" s="264">
        <f>ROUND((ABS(C61/C60-1)+0.000000001)*100,1)*SIGN(C61/C60-1)</f>
        <v>-0.2</v>
      </c>
      <c r="D62" s="265">
        <f aca="true" t="shared" si="1" ref="D62:AC62">ROUND((ABS(D61/D60-1)+0.000000001)*100,1)*SIGN(D61/D60-1)</f>
        <v>-0.2</v>
      </c>
      <c r="E62" s="265">
        <f t="shared" si="1"/>
        <v>-14.5</v>
      </c>
      <c r="F62" s="265">
        <f t="shared" si="1"/>
        <v>9.4</v>
      </c>
      <c r="G62" s="265">
        <f t="shared" si="1"/>
        <v>49.4</v>
      </c>
      <c r="H62" s="265">
        <f t="shared" si="1"/>
        <v>-38.3</v>
      </c>
      <c r="I62" s="265">
        <f t="shared" si="1"/>
        <v>1.8</v>
      </c>
      <c r="J62" s="265">
        <f t="shared" si="1"/>
        <v>-9.2</v>
      </c>
      <c r="K62" s="265">
        <f t="shared" si="1"/>
        <v>1.2</v>
      </c>
      <c r="L62" s="265">
        <f t="shared" si="1"/>
        <v>-2.5</v>
      </c>
      <c r="M62" s="265">
        <f t="shared" si="1"/>
        <v>-7</v>
      </c>
      <c r="N62" s="265">
        <f t="shared" si="1"/>
        <v>-11.1</v>
      </c>
      <c r="O62" s="265">
        <f t="shared" si="1"/>
        <v>-1.1</v>
      </c>
      <c r="P62" s="265">
        <f t="shared" si="1"/>
        <v>-24.7</v>
      </c>
      <c r="Q62" s="265">
        <f t="shared" si="1"/>
        <v>-7.7</v>
      </c>
      <c r="R62" s="265">
        <f t="shared" si="1"/>
        <v>10.7</v>
      </c>
      <c r="S62" s="265">
        <f t="shared" si="1"/>
        <v>5.4</v>
      </c>
      <c r="T62" s="265">
        <f t="shared" si="1"/>
        <v>3.4</v>
      </c>
      <c r="U62" s="265">
        <f t="shared" si="1"/>
        <v>-10.9</v>
      </c>
      <c r="V62" s="265">
        <f t="shared" si="1"/>
        <v>-22.1</v>
      </c>
      <c r="W62" s="265">
        <f t="shared" si="1"/>
        <v>-5.4</v>
      </c>
      <c r="X62" s="265">
        <f t="shared" si="1"/>
        <v>-21.2</v>
      </c>
      <c r="Y62" s="265">
        <f t="shared" si="1"/>
        <v>8.9</v>
      </c>
      <c r="Z62" s="265">
        <f t="shared" si="1"/>
        <v>-14.8</v>
      </c>
      <c r="AA62" s="265">
        <f t="shared" si="1"/>
        <v>-7.6</v>
      </c>
      <c r="AB62" s="265">
        <f t="shared" si="1"/>
        <v>-38.4</v>
      </c>
      <c r="AC62" s="266">
        <f t="shared" si="1"/>
        <v>-38.4</v>
      </c>
      <c r="AD62" s="254"/>
    </row>
    <row r="63" spans="2:3" ht="12" customHeight="1">
      <c r="B63" s="128" t="s">
        <v>166</v>
      </c>
      <c r="C63" s="128"/>
    </row>
    <row r="64" ht="12" customHeight="1"/>
    <row r="65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47" t="s">
        <v>76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134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55" t="s">
        <v>106</v>
      </c>
      <c r="B10" s="456"/>
      <c r="C10" s="330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115</v>
      </c>
      <c r="J10" s="112" t="s">
        <v>115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115</v>
      </c>
      <c r="R10" s="332">
        <v>501.5</v>
      </c>
      <c r="S10" s="332">
        <v>339.7</v>
      </c>
      <c r="T10" s="332">
        <v>1455.7</v>
      </c>
      <c r="U10" s="332">
        <v>260.5</v>
      </c>
      <c r="V10" s="112" t="s">
        <v>115</v>
      </c>
      <c r="W10" s="332">
        <v>9.2</v>
      </c>
      <c r="X10" s="332">
        <v>38.2</v>
      </c>
      <c r="Y10" s="332">
        <v>213.1</v>
      </c>
      <c r="Z10" s="112" t="s">
        <v>115</v>
      </c>
      <c r="AA10" s="112" t="s">
        <v>115</v>
      </c>
      <c r="AB10" s="332">
        <v>16</v>
      </c>
      <c r="AC10" s="333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164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130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135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153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165</v>
      </c>
      <c r="C16" s="281">
        <v>78.29166666666667</v>
      </c>
      <c r="D16" s="282">
        <v>78.28333333333333</v>
      </c>
      <c r="E16" s="282">
        <v>45.08333333333334</v>
      </c>
      <c r="F16" s="282">
        <v>113.39166666666667</v>
      </c>
      <c r="G16" s="282">
        <v>94.69166666666666</v>
      </c>
      <c r="H16" s="282">
        <v>96.10000000000001</v>
      </c>
      <c r="I16" s="66" t="s">
        <v>75</v>
      </c>
      <c r="J16" s="66" t="s">
        <v>75</v>
      </c>
      <c r="K16" s="282">
        <v>63.56666666666666</v>
      </c>
      <c r="L16" s="282">
        <v>99.93333333333334</v>
      </c>
      <c r="M16" s="282">
        <v>108.875</v>
      </c>
      <c r="N16" s="282">
        <v>129.9333333333333</v>
      </c>
      <c r="O16" s="282">
        <v>56.06666666666667</v>
      </c>
      <c r="P16" s="282">
        <v>74.08333333333334</v>
      </c>
      <c r="Q16" s="66" t="s">
        <v>75</v>
      </c>
      <c r="R16" s="282">
        <v>75.00000000000001</v>
      </c>
      <c r="S16" s="282">
        <v>77.33333333333334</v>
      </c>
      <c r="T16" s="282">
        <v>93.27500000000002</v>
      </c>
      <c r="U16" s="282">
        <v>88.7</v>
      </c>
      <c r="V16" s="66" t="s">
        <v>75</v>
      </c>
      <c r="W16" s="282">
        <v>167.75833333333333</v>
      </c>
      <c r="X16" s="282">
        <v>92.28333333333332</v>
      </c>
      <c r="Y16" s="282">
        <v>84.63333333333334</v>
      </c>
      <c r="Z16" s="66" t="s">
        <v>75</v>
      </c>
      <c r="AA16" s="66" t="s">
        <v>75</v>
      </c>
      <c r="AB16" s="282">
        <v>90.85833333333335</v>
      </c>
      <c r="AC16" s="283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43"/>
      <c r="B17" s="453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158</v>
      </c>
      <c r="C18" s="281">
        <v>82</v>
      </c>
      <c r="D18" s="281">
        <v>82</v>
      </c>
      <c r="E18" s="281">
        <v>45.6</v>
      </c>
      <c r="F18" s="281">
        <v>108.3</v>
      </c>
      <c r="G18" s="281">
        <v>119.8</v>
      </c>
      <c r="H18" s="281">
        <v>96.1</v>
      </c>
      <c r="I18" s="66" t="s">
        <v>75</v>
      </c>
      <c r="J18" s="66" t="s">
        <v>75</v>
      </c>
      <c r="K18" s="281">
        <v>58.8</v>
      </c>
      <c r="L18" s="281">
        <v>128.7</v>
      </c>
      <c r="M18" s="281">
        <v>115.9</v>
      </c>
      <c r="N18" s="281">
        <v>135.5</v>
      </c>
      <c r="O18" s="281">
        <v>66.9</v>
      </c>
      <c r="P18" s="281">
        <v>74.9</v>
      </c>
      <c r="Q18" s="66" t="s">
        <v>75</v>
      </c>
      <c r="R18" s="281">
        <v>86.5</v>
      </c>
      <c r="S18" s="281">
        <v>76.4</v>
      </c>
      <c r="T18" s="281">
        <v>93.1</v>
      </c>
      <c r="U18" s="281">
        <v>139.6</v>
      </c>
      <c r="V18" s="66" t="s">
        <v>75</v>
      </c>
      <c r="W18" s="281">
        <v>158.7</v>
      </c>
      <c r="X18" s="281">
        <v>88.6</v>
      </c>
      <c r="Y18" s="281">
        <v>147.9</v>
      </c>
      <c r="Z18" s="69" t="s">
        <v>75</v>
      </c>
      <c r="AA18" s="69" t="s">
        <v>75</v>
      </c>
      <c r="AB18" s="281">
        <v>89.7</v>
      </c>
      <c r="AC18" s="283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177</v>
      </c>
      <c r="C19" s="281">
        <v>84</v>
      </c>
      <c r="D19" s="281">
        <v>83.9</v>
      </c>
      <c r="E19" s="281">
        <v>63.7</v>
      </c>
      <c r="F19" s="281">
        <v>127</v>
      </c>
      <c r="G19" s="281">
        <v>125.4</v>
      </c>
      <c r="H19" s="281">
        <v>96.1</v>
      </c>
      <c r="I19" s="66" t="s">
        <v>75</v>
      </c>
      <c r="J19" s="66" t="s">
        <v>75</v>
      </c>
      <c r="K19" s="281">
        <v>53.8</v>
      </c>
      <c r="L19" s="281">
        <v>93.6</v>
      </c>
      <c r="M19" s="281">
        <v>113.9</v>
      </c>
      <c r="N19" s="281">
        <v>134.4</v>
      </c>
      <c r="O19" s="281">
        <v>62.7</v>
      </c>
      <c r="P19" s="281">
        <v>77.8</v>
      </c>
      <c r="Q19" s="66" t="s">
        <v>75</v>
      </c>
      <c r="R19" s="281">
        <v>84.2</v>
      </c>
      <c r="S19" s="281">
        <v>89.6</v>
      </c>
      <c r="T19" s="281">
        <v>90.2</v>
      </c>
      <c r="U19" s="281">
        <v>109.2</v>
      </c>
      <c r="V19" s="66" t="s">
        <v>75</v>
      </c>
      <c r="W19" s="281">
        <v>167.5</v>
      </c>
      <c r="X19" s="281">
        <v>89.8</v>
      </c>
      <c r="Y19" s="281">
        <v>110.1</v>
      </c>
      <c r="Z19" s="69" t="s">
        <v>75</v>
      </c>
      <c r="AA19" s="69" t="s">
        <v>75</v>
      </c>
      <c r="AB19" s="281">
        <v>89.3</v>
      </c>
      <c r="AC19" s="283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194</v>
      </c>
      <c r="C20" s="281">
        <v>86.4</v>
      </c>
      <c r="D20" s="281">
        <v>86.4</v>
      </c>
      <c r="E20" s="281">
        <v>60.8</v>
      </c>
      <c r="F20" s="281">
        <v>158.5</v>
      </c>
      <c r="G20" s="281">
        <v>126.7</v>
      </c>
      <c r="H20" s="281">
        <v>96.1</v>
      </c>
      <c r="I20" s="66" t="s">
        <v>75</v>
      </c>
      <c r="J20" s="66" t="s">
        <v>75</v>
      </c>
      <c r="K20" s="281">
        <v>64.3</v>
      </c>
      <c r="L20" s="281">
        <v>85.7</v>
      </c>
      <c r="M20" s="281">
        <v>116.5</v>
      </c>
      <c r="N20" s="281">
        <v>139.2</v>
      </c>
      <c r="O20" s="281">
        <v>59.6</v>
      </c>
      <c r="P20" s="281">
        <v>81.7</v>
      </c>
      <c r="Q20" s="66" t="s">
        <v>75</v>
      </c>
      <c r="R20" s="281">
        <v>85.8</v>
      </c>
      <c r="S20" s="281">
        <v>63.5</v>
      </c>
      <c r="T20" s="281">
        <v>95.4</v>
      </c>
      <c r="U20" s="281">
        <v>95.9</v>
      </c>
      <c r="V20" s="66" t="s">
        <v>75</v>
      </c>
      <c r="W20" s="281">
        <v>160.7</v>
      </c>
      <c r="X20" s="281">
        <v>87.8</v>
      </c>
      <c r="Y20" s="281">
        <v>94.5</v>
      </c>
      <c r="Z20" s="69" t="s">
        <v>75</v>
      </c>
      <c r="AA20" s="69" t="s">
        <v>75</v>
      </c>
      <c r="AB20" s="281">
        <v>89.5</v>
      </c>
      <c r="AC20" s="283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195</v>
      </c>
      <c r="C21" s="281">
        <v>86.5</v>
      </c>
      <c r="D21" s="282">
        <v>86.5</v>
      </c>
      <c r="E21" s="282">
        <v>53.7</v>
      </c>
      <c r="F21" s="282">
        <v>221.7</v>
      </c>
      <c r="G21" s="282">
        <v>113.5</v>
      </c>
      <c r="H21" s="282">
        <v>96.1</v>
      </c>
      <c r="I21" s="66" t="s">
        <v>75</v>
      </c>
      <c r="J21" s="66" t="s">
        <v>75</v>
      </c>
      <c r="K21" s="282">
        <v>65.8</v>
      </c>
      <c r="L21" s="282">
        <v>91.8</v>
      </c>
      <c r="M21" s="282">
        <v>118.6</v>
      </c>
      <c r="N21" s="282">
        <v>142.1</v>
      </c>
      <c r="O21" s="282">
        <v>59.6</v>
      </c>
      <c r="P21" s="282">
        <v>88.4</v>
      </c>
      <c r="Q21" s="66" t="s">
        <v>75</v>
      </c>
      <c r="R21" s="282">
        <v>96</v>
      </c>
      <c r="S21" s="282">
        <v>55.3</v>
      </c>
      <c r="T21" s="282">
        <v>85.6</v>
      </c>
      <c r="U21" s="282">
        <v>94.1</v>
      </c>
      <c r="V21" s="66" t="s">
        <v>75</v>
      </c>
      <c r="W21" s="282">
        <v>156.6</v>
      </c>
      <c r="X21" s="282">
        <v>86.1</v>
      </c>
      <c r="Y21" s="282">
        <v>92.8</v>
      </c>
      <c r="Z21" s="69" t="s">
        <v>75</v>
      </c>
      <c r="AA21" s="69" t="s">
        <v>75</v>
      </c>
      <c r="AB21" s="282">
        <v>90.1</v>
      </c>
      <c r="AC21" s="283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210</v>
      </c>
      <c r="C22" s="281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223</v>
      </c>
      <c r="C24" s="250">
        <v>80.1</v>
      </c>
      <c r="D24" s="66">
        <v>80.1</v>
      </c>
      <c r="E24" s="66">
        <v>43.7</v>
      </c>
      <c r="F24" s="66">
        <v>111.1</v>
      </c>
      <c r="G24" s="66">
        <v>115.3</v>
      </c>
      <c r="H24" s="66">
        <v>96.1</v>
      </c>
      <c r="I24" s="66" t="s">
        <v>75</v>
      </c>
      <c r="J24" s="66" t="s">
        <v>75</v>
      </c>
      <c r="K24" s="66">
        <v>53.6</v>
      </c>
      <c r="L24" s="66">
        <v>136.7</v>
      </c>
      <c r="M24" s="66">
        <v>116</v>
      </c>
      <c r="N24" s="66">
        <v>136</v>
      </c>
      <c r="O24" s="66">
        <v>65.9</v>
      </c>
      <c r="P24" s="66">
        <v>68.3</v>
      </c>
      <c r="Q24" s="66" t="s">
        <v>75</v>
      </c>
      <c r="R24" s="69">
        <v>84.5</v>
      </c>
      <c r="S24" s="69">
        <v>75</v>
      </c>
      <c r="T24" s="69">
        <v>98.2</v>
      </c>
      <c r="U24" s="69">
        <v>144.8</v>
      </c>
      <c r="V24" s="66" t="s">
        <v>75</v>
      </c>
      <c r="W24" s="69">
        <v>149.3</v>
      </c>
      <c r="X24" s="69">
        <v>87.5</v>
      </c>
      <c r="Y24" s="69">
        <v>154.9</v>
      </c>
      <c r="Z24" s="69" t="s">
        <v>75</v>
      </c>
      <c r="AA24" s="69" t="s">
        <v>75</v>
      </c>
      <c r="AB24" s="69">
        <v>89.7</v>
      </c>
      <c r="AC24" s="284">
        <v>89.7</v>
      </c>
      <c r="AD24" s="34"/>
    </row>
    <row r="25" spans="1:30" ht="13.5" customHeight="1">
      <c r="A25" s="89"/>
      <c r="B25" s="253" t="s">
        <v>122</v>
      </c>
      <c r="C25" s="250">
        <v>84.9</v>
      </c>
      <c r="D25" s="66">
        <v>84.9</v>
      </c>
      <c r="E25" s="66">
        <v>60.4</v>
      </c>
      <c r="F25" s="66">
        <v>111.8</v>
      </c>
      <c r="G25" s="66">
        <v>128.1</v>
      </c>
      <c r="H25" s="66">
        <v>96.1</v>
      </c>
      <c r="I25" s="66" t="s">
        <v>75</v>
      </c>
      <c r="J25" s="66" t="s">
        <v>75</v>
      </c>
      <c r="K25" s="66">
        <v>56.3</v>
      </c>
      <c r="L25" s="66">
        <v>103.3</v>
      </c>
      <c r="M25" s="66">
        <v>115.7</v>
      </c>
      <c r="N25" s="66">
        <v>134.9</v>
      </c>
      <c r="O25" s="66">
        <v>67.6</v>
      </c>
      <c r="P25" s="66">
        <v>81.6</v>
      </c>
      <c r="Q25" s="66" t="s">
        <v>75</v>
      </c>
      <c r="R25" s="69">
        <v>89.5</v>
      </c>
      <c r="S25" s="69">
        <v>84.7</v>
      </c>
      <c r="T25" s="69">
        <v>86.5</v>
      </c>
      <c r="U25" s="69">
        <v>128.1</v>
      </c>
      <c r="V25" s="66" t="s">
        <v>75</v>
      </c>
      <c r="W25" s="69">
        <v>163.3</v>
      </c>
      <c r="X25" s="69">
        <v>88.7</v>
      </c>
      <c r="Y25" s="69">
        <v>133.7</v>
      </c>
      <c r="Z25" s="69" t="s">
        <v>75</v>
      </c>
      <c r="AA25" s="69" t="s">
        <v>75</v>
      </c>
      <c r="AB25" s="69">
        <v>89.7</v>
      </c>
      <c r="AC25" s="284">
        <v>89.7</v>
      </c>
      <c r="AD25" s="34"/>
    </row>
    <row r="26" spans="1:30" ht="13.5" customHeight="1">
      <c r="A26" s="89"/>
      <c r="B26" s="253" t="s">
        <v>123</v>
      </c>
      <c r="C26" s="250">
        <v>84.4</v>
      </c>
      <c r="D26" s="66">
        <v>84.3</v>
      </c>
      <c r="E26" s="66">
        <v>57.2</v>
      </c>
      <c r="F26" s="66">
        <v>114.5</v>
      </c>
      <c r="G26" s="66">
        <v>128.8</v>
      </c>
      <c r="H26" s="66">
        <v>96.1</v>
      </c>
      <c r="I26" s="66" t="s">
        <v>75</v>
      </c>
      <c r="J26" s="66" t="s">
        <v>75</v>
      </c>
      <c r="K26" s="66">
        <v>53.7</v>
      </c>
      <c r="L26" s="66">
        <v>96.9</v>
      </c>
      <c r="M26" s="66">
        <v>115.7</v>
      </c>
      <c r="N26" s="66">
        <v>135.8</v>
      </c>
      <c r="O26" s="66">
        <v>65.4</v>
      </c>
      <c r="P26" s="66">
        <v>76.2</v>
      </c>
      <c r="Q26" s="66" t="s">
        <v>75</v>
      </c>
      <c r="R26" s="69">
        <v>86</v>
      </c>
      <c r="S26" s="69">
        <v>85.9</v>
      </c>
      <c r="T26" s="69">
        <v>99.8</v>
      </c>
      <c r="U26" s="69">
        <v>115.7</v>
      </c>
      <c r="V26" s="66" t="s">
        <v>75</v>
      </c>
      <c r="W26" s="69">
        <v>169.8</v>
      </c>
      <c r="X26" s="69">
        <v>89.4</v>
      </c>
      <c r="Y26" s="69">
        <v>118.1</v>
      </c>
      <c r="Z26" s="69" t="s">
        <v>75</v>
      </c>
      <c r="AA26" s="69" t="s">
        <v>75</v>
      </c>
      <c r="AB26" s="69">
        <v>89.4</v>
      </c>
      <c r="AC26" s="284">
        <v>89.4</v>
      </c>
      <c r="AD26" s="34"/>
    </row>
    <row r="27" spans="1:30" ht="13.5" customHeight="1">
      <c r="A27" s="89"/>
      <c r="B27" s="253" t="s">
        <v>124</v>
      </c>
      <c r="C27" s="250">
        <v>83.8</v>
      </c>
      <c r="D27" s="66">
        <v>83.8</v>
      </c>
      <c r="E27" s="66">
        <v>70.2</v>
      </c>
      <c r="F27" s="66">
        <v>118.7</v>
      </c>
      <c r="G27" s="66">
        <v>124.9</v>
      </c>
      <c r="H27" s="66">
        <v>96.1</v>
      </c>
      <c r="I27" s="66" t="s">
        <v>75</v>
      </c>
      <c r="J27" s="66" t="s">
        <v>75</v>
      </c>
      <c r="K27" s="66">
        <v>54.2</v>
      </c>
      <c r="L27" s="66">
        <v>87.2</v>
      </c>
      <c r="M27" s="66">
        <v>109.2</v>
      </c>
      <c r="N27" s="66">
        <v>128.6</v>
      </c>
      <c r="O27" s="66">
        <v>60.4</v>
      </c>
      <c r="P27" s="66">
        <v>77.6</v>
      </c>
      <c r="Q27" s="66" t="s">
        <v>75</v>
      </c>
      <c r="R27" s="69">
        <v>82.5</v>
      </c>
      <c r="S27" s="69">
        <v>104.6</v>
      </c>
      <c r="T27" s="69">
        <v>84.8</v>
      </c>
      <c r="U27" s="69">
        <v>111.1</v>
      </c>
      <c r="V27" s="66" t="s">
        <v>75</v>
      </c>
      <c r="W27" s="69">
        <v>169.5</v>
      </c>
      <c r="X27" s="69">
        <v>89.3</v>
      </c>
      <c r="Y27" s="69">
        <v>112.4</v>
      </c>
      <c r="Z27" s="69" t="s">
        <v>75</v>
      </c>
      <c r="AA27" s="69" t="s">
        <v>75</v>
      </c>
      <c r="AB27" s="69">
        <v>89.4</v>
      </c>
      <c r="AC27" s="284">
        <v>89.4</v>
      </c>
      <c r="AD27" s="34"/>
    </row>
    <row r="28" spans="1:30" ht="13.5" customHeight="1">
      <c r="A28" s="89"/>
      <c r="B28" s="253" t="s">
        <v>125</v>
      </c>
      <c r="C28" s="250">
        <v>83.7</v>
      </c>
      <c r="D28" s="66">
        <v>83.7</v>
      </c>
      <c r="E28" s="66">
        <v>63.7</v>
      </c>
      <c r="F28" s="66">
        <v>147.9</v>
      </c>
      <c r="G28" s="66">
        <v>122.6</v>
      </c>
      <c r="H28" s="66">
        <v>96.1</v>
      </c>
      <c r="I28" s="66" t="s">
        <v>75</v>
      </c>
      <c r="J28" s="66" t="s">
        <v>75</v>
      </c>
      <c r="K28" s="66">
        <v>53.6</v>
      </c>
      <c r="L28" s="66">
        <v>96.6</v>
      </c>
      <c r="M28" s="66">
        <v>116.9</v>
      </c>
      <c r="N28" s="66">
        <v>138.7</v>
      </c>
      <c r="O28" s="66">
        <v>62.4</v>
      </c>
      <c r="P28" s="66">
        <v>79.5</v>
      </c>
      <c r="Q28" s="66" t="s">
        <v>75</v>
      </c>
      <c r="R28" s="69">
        <v>84</v>
      </c>
      <c r="S28" s="69">
        <v>78.3</v>
      </c>
      <c r="T28" s="69">
        <v>86.1</v>
      </c>
      <c r="U28" s="69">
        <v>100.7</v>
      </c>
      <c r="V28" s="66" t="s">
        <v>75</v>
      </c>
      <c r="W28" s="69">
        <v>163.2</v>
      </c>
      <c r="X28" s="69">
        <v>90.7</v>
      </c>
      <c r="Y28" s="69">
        <v>99.7</v>
      </c>
      <c r="Z28" s="69" t="s">
        <v>75</v>
      </c>
      <c r="AA28" s="69" t="s">
        <v>75</v>
      </c>
      <c r="AB28" s="69">
        <v>89.2</v>
      </c>
      <c r="AC28" s="183">
        <v>89.2</v>
      </c>
      <c r="AD28" s="34"/>
    </row>
    <row r="29" spans="1:30" ht="13.5" customHeight="1">
      <c r="A29" s="89"/>
      <c r="B29" s="253" t="s">
        <v>126</v>
      </c>
      <c r="C29" s="250">
        <v>83</v>
      </c>
      <c r="D29" s="66">
        <v>83</v>
      </c>
      <c r="E29" s="66">
        <v>59.5</v>
      </c>
      <c r="F29" s="66">
        <v>138.5</v>
      </c>
      <c r="G29" s="66">
        <v>135</v>
      </c>
      <c r="H29" s="66">
        <v>96.1</v>
      </c>
      <c r="I29" s="66" t="s">
        <v>75</v>
      </c>
      <c r="J29" s="66" t="s">
        <v>75</v>
      </c>
      <c r="K29" s="66">
        <v>57.8</v>
      </c>
      <c r="L29" s="66">
        <v>88.4</v>
      </c>
      <c r="M29" s="66">
        <v>116.9</v>
      </c>
      <c r="N29" s="66">
        <v>139.2</v>
      </c>
      <c r="O29" s="66">
        <v>61.1</v>
      </c>
      <c r="P29" s="66">
        <v>74.7</v>
      </c>
      <c r="Q29" s="66" t="s">
        <v>75</v>
      </c>
      <c r="R29" s="69">
        <v>80.8</v>
      </c>
      <c r="S29" s="69">
        <v>59.8</v>
      </c>
      <c r="T29" s="69">
        <v>91.3</v>
      </c>
      <c r="U29" s="69">
        <v>97.3</v>
      </c>
      <c r="V29" s="66" t="s">
        <v>75</v>
      </c>
      <c r="W29" s="69">
        <v>155.9</v>
      </c>
      <c r="X29" s="69">
        <v>84.2</v>
      </c>
      <c r="Y29" s="69">
        <v>97.1</v>
      </c>
      <c r="Z29" s="69" t="s">
        <v>75</v>
      </c>
      <c r="AA29" s="69" t="s">
        <v>75</v>
      </c>
      <c r="AB29" s="69">
        <v>89.2</v>
      </c>
      <c r="AC29" s="183">
        <v>89.2</v>
      </c>
      <c r="AD29" s="34"/>
    </row>
    <row r="30" spans="1:30" ht="13.5" customHeight="1">
      <c r="A30" s="89"/>
      <c r="B30" s="253" t="s">
        <v>127</v>
      </c>
      <c r="C30" s="250">
        <v>87.8</v>
      </c>
      <c r="D30" s="66">
        <v>87.8</v>
      </c>
      <c r="E30" s="66">
        <v>60.3</v>
      </c>
      <c r="F30" s="66">
        <v>160.9</v>
      </c>
      <c r="G30" s="66">
        <v>131.8</v>
      </c>
      <c r="H30" s="66">
        <v>96.1</v>
      </c>
      <c r="I30" s="66" t="s">
        <v>75</v>
      </c>
      <c r="J30" s="66" t="s">
        <v>75</v>
      </c>
      <c r="K30" s="66">
        <v>69.2</v>
      </c>
      <c r="L30" s="66">
        <v>88.1</v>
      </c>
      <c r="M30" s="66">
        <v>114.2</v>
      </c>
      <c r="N30" s="66">
        <v>134.5</v>
      </c>
      <c r="O30" s="66">
        <v>63.3</v>
      </c>
      <c r="P30" s="66">
        <v>83.8</v>
      </c>
      <c r="Q30" s="66" t="s">
        <v>75</v>
      </c>
      <c r="R30" s="69">
        <v>80.3</v>
      </c>
      <c r="S30" s="69">
        <v>71.3</v>
      </c>
      <c r="T30" s="69">
        <v>98</v>
      </c>
      <c r="U30" s="69">
        <v>96.5</v>
      </c>
      <c r="V30" s="66" t="s">
        <v>75</v>
      </c>
      <c r="W30" s="69">
        <v>149.3</v>
      </c>
      <c r="X30" s="69">
        <v>89.8</v>
      </c>
      <c r="Y30" s="69">
        <v>95.5</v>
      </c>
      <c r="Z30" s="69" t="s">
        <v>75</v>
      </c>
      <c r="AA30" s="69" t="s">
        <v>75</v>
      </c>
      <c r="AB30" s="69">
        <v>90.5</v>
      </c>
      <c r="AC30" s="183">
        <v>90.5</v>
      </c>
      <c r="AD30" s="34"/>
    </row>
    <row r="31" spans="1:30" ht="13.5" customHeight="1">
      <c r="A31" s="89"/>
      <c r="B31" s="63" t="s">
        <v>128</v>
      </c>
      <c r="C31" s="140">
        <v>88.5</v>
      </c>
      <c r="D31" s="66">
        <v>88.5</v>
      </c>
      <c r="E31" s="66">
        <v>62.5</v>
      </c>
      <c r="F31" s="66">
        <v>176.2</v>
      </c>
      <c r="G31" s="66">
        <v>113.4</v>
      </c>
      <c r="H31" s="66">
        <v>96.1</v>
      </c>
      <c r="I31" s="66" t="s">
        <v>75</v>
      </c>
      <c r="J31" s="66" t="s">
        <v>75</v>
      </c>
      <c r="K31" s="66">
        <v>65.8</v>
      </c>
      <c r="L31" s="66">
        <v>80.5</v>
      </c>
      <c r="M31" s="66">
        <v>118.4</v>
      </c>
      <c r="N31" s="66">
        <v>143.9</v>
      </c>
      <c r="O31" s="66">
        <v>54.4</v>
      </c>
      <c r="P31" s="66">
        <v>86.6</v>
      </c>
      <c r="Q31" s="66" t="s">
        <v>75</v>
      </c>
      <c r="R31" s="69">
        <v>96.4</v>
      </c>
      <c r="S31" s="69">
        <v>59.5</v>
      </c>
      <c r="T31" s="69">
        <v>97</v>
      </c>
      <c r="U31" s="69">
        <v>93.8</v>
      </c>
      <c r="V31" s="66" t="s">
        <v>75</v>
      </c>
      <c r="W31" s="69">
        <v>177</v>
      </c>
      <c r="X31" s="69">
        <v>89.4</v>
      </c>
      <c r="Y31" s="69">
        <v>91</v>
      </c>
      <c r="Z31" s="69" t="s">
        <v>75</v>
      </c>
      <c r="AA31" s="69" t="s">
        <v>75</v>
      </c>
      <c r="AB31" s="69">
        <v>88.7</v>
      </c>
      <c r="AC31" s="183">
        <v>88.7</v>
      </c>
      <c r="AD31" s="34"/>
    </row>
    <row r="32" spans="1:30" ht="13.5" customHeight="1">
      <c r="A32" s="89"/>
      <c r="B32" s="63" t="s">
        <v>129</v>
      </c>
      <c r="C32" s="140">
        <v>88.7</v>
      </c>
      <c r="D32" s="66">
        <v>88.7</v>
      </c>
      <c r="E32" s="66">
        <v>55.9</v>
      </c>
      <c r="F32" s="66">
        <v>199.4</v>
      </c>
      <c r="G32" s="66">
        <v>110.4</v>
      </c>
      <c r="H32" s="66">
        <v>96.1</v>
      </c>
      <c r="I32" s="66" t="s">
        <v>75</v>
      </c>
      <c r="J32" s="66" t="s">
        <v>75</v>
      </c>
      <c r="K32" s="66">
        <v>65.7</v>
      </c>
      <c r="L32" s="66">
        <v>77.5</v>
      </c>
      <c r="M32" s="66">
        <v>120</v>
      </c>
      <c r="N32" s="66">
        <v>143.9</v>
      </c>
      <c r="O32" s="66">
        <v>60.3</v>
      </c>
      <c r="P32" s="66">
        <v>92.9</v>
      </c>
      <c r="Q32" s="66" t="s">
        <v>75</v>
      </c>
      <c r="R32" s="69">
        <v>99.1</v>
      </c>
      <c r="S32" s="69">
        <v>56.3</v>
      </c>
      <c r="T32" s="69">
        <v>92.3</v>
      </c>
      <c r="U32" s="69">
        <v>98.7</v>
      </c>
      <c r="V32" s="66" t="s">
        <v>75</v>
      </c>
      <c r="W32" s="69">
        <v>149.6</v>
      </c>
      <c r="X32" s="69">
        <v>87.3</v>
      </c>
      <c r="Y32" s="69">
        <v>98.6</v>
      </c>
      <c r="Z32" s="69" t="s">
        <v>75</v>
      </c>
      <c r="AA32" s="69" t="s">
        <v>75</v>
      </c>
      <c r="AB32" s="69">
        <v>90.2</v>
      </c>
      <c r="AC32" s="183">
        <v>90.2</v>
      </c>
      <c r="AD32" s="34"/>
    </row>
    <row r="33" spans="1:30" ht="13.5" customHeight="1">
      <c r="A33" s="89"/>
      <c r="B33" s="63" t="s">
        <v>131</v>
      </c>
      <c r="C33" s="140">
        <v>85</v>
      </c>
      <c r="D33" s="66">
        <v>85</v>
      </c>
      <c r="E33" s="66">
        <v>46.4</v>
      </c>
      <c r="F33" s="66">
        <v>230.3</v>
      </c>
      <c r="G33" s="66">
        <v>121.1</v>
      </c>
      <c r="H33" s="66">
        <v>96.1</v>
      </c>
      <c r="I33" s="66" t="s">
        <v>75</v>
      </c>
      <c r="J33" s="66" t="s">
        <v>75</v>
      </c>
      <c r="K33" s="66">
        <v>64.8</v>
      </c>
      <c r="L33" s="66">
        <v>91.4</v>
      </c>
      <c r="M33" s="66">
        <v>121.1</v>
      </c>
      <c r="N33" s="66">
        <v>145.2</v>
      </c>
      <c r="O33" s="66">
        <v>60.7</v>
      </c>
      <c r="P33" s="66">
        <v>86.5</v>
      </c>
      <c r="Q33" s="66" t="s">
        <v>75</v>
      </c>
      <c r="R33" s="69">
        <v>99.9</v>
      </c>
      <c r="S33" s="69">
        <v>57.6</v>
      </c>
      <c r="T33" s="69">
        <v>79.3</v>
      </c>
      <c r="U33" s="69">
        <v>95.7</v>
      </c>
      <c r="V33" s="66" t="s">
        <v>75</v>
      </c>
      <c r="W33" s="69">
        <v>156.5</v>
      </c>
      <c r="X33" s="69">
        <v>85.7</v>
      </c>
      <c r="Y33" s="69">
        <v>94.9</v>
      </c>
      <c r="Z33" s="69" t="s">
        <v>75</v>
      </c>
      <c r="AA33" s="69" t="s">
        <v>75</v>
      </c>
      <c r="AB33" s="69">
        <v>90.2</v>
      </c>
      <c r="AC33" s="183">
        <v>90.2</v>
      </c>
      <c r="AD33" s="34"/>
    </row>
    <row r="34" spans="1:30" ht="13.5" customHeight="1">
      <c r="A34" s="89"/>
      <c r="B34" s="63" t="s">
        <v>132</v>
      </c>
      <c r="C34" s="140">
        <v>85.7</v>
      </c>
      <c r="D34" s="66">
        <v>85.7</v>
      </c>
      <c r="E34" s="66">
        <v>58.8</v>
      </c>
      <c r="F34" s="66">
        <v>235.5</v>
      </c>
      <c r="G34" s="66">
        <v>109.1</v>
      </c>
      <c r="H34" s="66">
        <v>96.1</v>
      </c>
      <c r="I34" s="66" t="s">
        <v>75</v>
      </c>
      <c r="J34" s="66" t="s">
        <v>75</v>
      </c>
      <c r="K34" s="66">
        <v>66.9</v>
      </c>
      <c r="L34" s="66">
        <v>106.5</v>
      </c>
      <c r="M34" s="66">
        <v>114.6</v>
      </c>
      <c r="N34" s="66">
        <v>137.2</v>
      </c>
      <c r="O34" s="66">
        <v>57.9</v>
      </c>
      <c r="P34" s="66">
        <v>85.9</v>
      </c>
      <c r="Q34" s="66" t="s">
        <v>75</v>
      </c>
      <c r="R34" s="69">
        <v>89</v>
      </c>
      <c r="S34" s="69">
        <v>52.1</v>
      </c>
      <c r="T34" s="69">
        <v>85.1</v>
      </c>
      <c r="U34" s="69">
        <v>87.8</v>
      </c>
      <c r="V34" s="66" t="s">
        <v>75</v>
      </c>
      <c r="W34" s="69">
        <v>163.8</v>
      </c>
      <c r="X34" s="69">
        <v>85.2</v>
      </c>
      <c r="Y34" s="69">
        <v>85</v>
      </c>
      <c r="Z34" s="69" t="s">
        <v>75</v>
      </c>
      <c r="AA34" s="69" t="s">
        <v>75</v>
      </c>
      <c r="AB34" s="69">
        <v>90</v>
      </c>
      <c r="AC34" s="183">
        <v>90</v>
      </c>
      <c r="AD34" s="34"/>
    </row>
    <row r="35" spans="1:30" ht="13.5" customHeight="1">
      <c r="A35" s="89"/>
      <c r="B35" s="63" t="s">
        <v>199</v>
      </c>
      <c r="C35" s="140">
        <v>83.3</v>
      </c>
      <c r="D35" s="66">
        <v>83.3</v>
      </c>
      <c r="E35" s="66">
        <v>45.3</v>
      </c>
      <c r="F35" s="66">
        <v>249.5</v>
      </c>
      <c r="G35" s="66">
        <v>125.5</v>
      </c>
      <c r="H35" s="66">
        <v>96.1</v>
      </c>
      <c r="I35" s="66" t="s">
        <v>75</v>
      </c>
      <c r="J35" s="66" t="s">
        <v>75</v>
      </c>
      <c r="K35" s="66">
        <v>65.6</v>
      </c>
      <c r="L35" s="66">
        <v>146.1</v>
      </c>
      <c r="M35" s="66">
        <v>120.6</v>
      </c>
      <c r="N35" s="66">
        <v>143.2</v>
      </c>
      <c r="O35" s="66">
        <v>63.6</v>
      </c>
      <c r="P35" s="66">
        <v>73.3</v>
      </c>
      <c r="Q35" s="66" t="s">
        <v>75</v>
      </c>
      <c r="R35" s="69">
        <v>90.1</v>
      </c>
      <c r="S35" s="69">
        <v>70.8</v>
      </c>
      <c r="T35" s="69">
        <v>86.8</v>
      </c>
      <c r="U35" s="69">
        <v>76.7</v>
      </c>
      <c r="V35" s="66" t="s">
        <v>75</v>
      </c>
      <c r="W35" s="69">
        <v>170.8</v>
      </c>
      <c r="X35" s="184">
        <v>85.8</v>
      </c>
      <c r="Y35" s="69">
        <v>71</v>
      </c>
      <c r="Z35" s="69" t="s">
        <v>75</v>
      </c>
      <c r="AA35" s="69" t="s">
        <v>75</v>
      </c>
      <c r="AB35" s="69">
        <v>88.1</v>
      </c>
      <c r="AC35" s="183">
        <v>88.1</v>
      </c>
      <c r="AD35" s="34"/>
    </row>
    <row r="36" spans="1:30" ht="13.5" customHeight="1">
      <c r="A36" s="89"/>
      <c r="B36" s="63" t="s">
        <v>140</v>
      </c>
      <c r="C36" s="140">
        <v>82.5</v>
      </c>
      <c r="D36" s="66">
        <v>82.5</v>
      </c>
      <c r="E36" s="66">
        <v>45</v>
      </c>
      <c r="F36" s="66">
        <v>300.9</v>
      </c>
      <c r="G36" s="66">
        <v>120.2</v>
      </c>
      <c r="H36" s="66">
        <v>96.1</v>
      </c>
      <c r="I36" s="66" t="s">
        <v>75</v>
      </c>
      <c r="J36" s="66" t="s">
        <v>75</v>
      </c>
      <c r="K36" s="66">
        <v>64</v>
      </c>
      <c r="L36" s="66">
        <v>136.7</v>
      </c>
      <c r="M36" s="66">
        <v>117</v>
      </c>
      <c r="N36" s="66">
        <v>140.2</v>
      </c>
      <c r="O36" s="66">
        <v>58.7</v>
      </c>
      <c r="P36" s="66">
        <v>69.8</v>
      </c>
      <c r="Q36" s="69" t="s">
        <v>75</v>
      </c>
      <c r="R36" s="69">
        <v>84.4</v>
      </c>
      <c r="S36" s="69">
        <v>69.1</v>
      </c>
      <c r="T36" s="69">
        <v>90.5</v>
      </c>
      <c r="U36" s="69">
        <v>77.2</v>
      </c>
      <c r="V36" s="69" t="s">
        <v>75</v>
      </c>
      <c r="W36" s="69">
        <v>157.1</v>
      </c>
      <c r="X36" s="184">
        <v>83</v>
      </c>
      <c r="Y36" s="69">
        <v>72.7</v>
      </c>
      <c r="Z36" s="69" t="s">
        <v>75</v>
      </c>
      <c r="AA36" s="69" t="s">
        <v>75</v>
      </c>
      <c r="AB36" s="69">
        <v>90</v>
      </c>
      <c r="AC36" s="183">
        <v>90</v>
      </c>
      <c r="AD36" s="34"/>
    </row>
    <row r="37" spans="1:30" ht="13.5" customHeight="1">
      <c r="A37" s="89"/>
      <c r="B37" s="63" t="s">
        <v>222</v>
      </c>
      <c r="C37" s="140">
        <v>82.3</v>
      </c>
      <c r="D37" s="66">
        <v>82.2</v>
      </c>
      <c r="E37" s="66">
        <v>28.2</v>
      </c>
      <c r="F37" s="66">
        <v>305.6</v>
      </c>
      <c r="G37" s="66">
        <v>116.7</v>
      </c>
      <c r="H37" s="66">
        <v>96.1</v>
      </c>
      <c r="I37" s="66" t="s">
        <v>75</v>
      </c>
      <c r="J37" s="66" t="s">
        <v>75</v>
      </c>
      <c r="K37" s="66">
        <v>73.5</v>
      </c>
      <c r="L37" s="66">
        <v>103.3</v>
      </c>
      <c r="M37" s="66">
        <v>113.2</v>
      </c>
      <c r="N37" s="66">
        <v>135.7</v>
      </c>
      <c r="O37" s="66">
        <v>56.7</v>
      </c>
      <c r="P37" s="66">
        <v>78.1</v>
      </c>
      <c r="Q37" s="69" t="s">
        <v>75</v>
      </c>
      <c r="R37" s="69">
        <v>89.6</v>
      </c>
      <c r="S37" s="69">
        <v>70.2</v>
      </c>
      <c r="T37" s="69">
        <v>87.9</v>
      </c>
      <c r="U37" s="69">
        <v>80.3</v>
      </c>
      <c r="V37" s="69" t="s">
        <v>75</v>
      </c>
      <c r="W37" s="69">
        <v>164.1</v>
      </c>
      <c r="X37" s="184">
        <v>78.5</v>
      </c>
      <c r="Y37" s="69">
        <v>77</v>
      </c>
      <c r="Z37" s="69" t="s">
        <v>75</v>
      </c>
      <c r="AA37" s="69" t="s">
        <v>75</v>
      </c>
      <c r="AB37" s="69">
        <v>87.7</v>
      </c>
      <c r="AC37" s="183">
        <v>87.7</v>
      </c>
      <c r="AD37" s="34"/>
    </row>
    <row r="38" spans="1:30" s="255" customFormat="1" ht="13.5" customHeight="1">
      <c r="A38" s="270"/>
      <c r="B38" s="271" t="s">
        <v>224</v>
      </c>
      <c r="C38" s="140">
        <v>85</v>
      </c>
      <c r="D38" s="66">
        <v>85</v>
      </c>
      <c r="E38" s="66">
        <v>41.2</v>
      </c>
      <c r="F38" s="66">
        <v>284.8</v>
      </c>
      <c r="G38" s="66">
        <v>113.1</v>
      </c>
      <c r="H38" s="66">
        <v>132</v>
      </c>
      <c r="I38" s="66" t="s">
        <v>75</v>
      </c>
      <c r="J38" s="66" t="s">
        <v>75</v>
      </c>
      <c r="K38" s="66">
        <v>62.8</v>
      </c>
      <c r="L38" s="66">
        <v>96.9</v>
      </c>
      <c r="M38" s="66">
        <v>112.7</v>
      </c>
      <c r="N38" s="66">
        <v>135.9</v>
      </c>
      <c r="O38" s="66">
        <v>54.3</v>
      </c>
      <c r="P38" s="66">
        <v>82.3</v>
      </c>
      <c r="Q38" s="69" t="s">
        <v>75</v>
      </c>
      <c r="R38" s="69">
        <v>102.5</v>
      </c>
      <c r="S38" s="69">
        <v>68.9</v>
      </c>
      <c r="T38" s="69">
        <v>95.2</v>
      </c>
      <c r="U38" s="69">
        <v>86.3</v>
      </c>
      <c r="V38" s="69" t="s">
        <v>75</v>
      </c>
      <c r="W38" s="69">
        <v>170.9</v>
      </c>
      <c r="X38" s="184">
        <v>85</v>
      </c>
      <c r="Y38" s="69">
        <v>82.9</v>
      </c>
      <c r="Z38" s="69" t="s">
        <v>75</v>
      </c>
      <c r="AA38" s="69" t="s">
        <v>75</v>
      </c>
      <c r="AB38" s="69">
        <v>89.4</v>
      </c>
      <c r="AC38" s="183">
        <v>89.4</v>
      </c>
      <c r="AD38" s="254"/>
    </row>
    <row r="39" spans="1:30" s="255" customFormat="1" ht="14.25" customHeight="1">
      <c r="A39" s="451" t="s">
        <v>118</v>
      </c>
      <c r="B39" s="452"/>
      <c r="C39" s="267">
        <f aca="true" t="shared" si="0" ref="C39:H39">ROUND((ABS(C38/C26-1)+0.000000001)*100,1)*SIGN(C38/C26-1)</f>
        <v>0.7</v>
      </c>
      <c r="D39" s="268">
        <f t="shared" si="0"/>
        <v>0.8</v>
      </c>
      <c r="E39" s="268">
        <f t="shared" si="0"/>
        <v>-28</v>
      </c>
      <c r="F39" s="268">
        <f t="shared" si="0"/>
        <v>148.7</v>
      </c>
      <c r="G39" s="268">
        <f t="shared" si="0"/>
        <v>-12.2</v>
      </c>
      <c r="H39" s="268">
        <f t="shared" si="0"/>
        <v>37.4</v>
      </c>
      <c r="I39" s="272" t="s">
        <v>75</v>
      </c>
      <c r="J39" s="272" t="s">
        <v>75</v>
      </c>
      <c r="K39" s="272">
        <f aca="true" t="shared" si="1" ref="K39:P39">ROUND((ABS(K38/K26-1)+0.000000001)*100,1)*SIGN(K38/K26-1)</f>
        <v>16.9</v>
      </c>
      <c r="L39" s="268">
        <f t="shared" si="1"/>
        <v>0</v>
      </c>
      <c r="M39" s="268">
        <f>ROUND((ABS(M38/M26-1)+0.000000001)*100,1)*SIGN(M38/M26-1)</f>
        <v>-2.6</v>
      </c>
      <c r="N39" s="268">
        <f t="shared" si="1"/>
        <v>0.1</v>
      </c>
      <c r="O39" s="268">
        <f t="shared" si="1"/>
        <v>-17</v>
      </c>
      <c r="P39" s="268">
        <f t="shared" si="1"/>
        <v>8</v>
      </c>
      <c r="Q39" s="272" t="s">
        <v>75</v>
      </c>
      <c r="R39" s="272">
        <f>ROUND((ABS(R38/R26-1)+0.000000001)*100,1)*SIGN(R38/R26-1)</f>
        <v>19.2</v>
      </c>
      <c r="S39" s="268">
        <f>ROUND((ABS(S38/S26-1)+0.000000001)*100,1)*SIGN(S38/S26-1)</f>
        <v>-19.8</v>
      </c>
      <c r="T39" s="268">
        <f>ROUND((ABS(T38/T26-1)+0.000000001)*100,1)*SIGN(T38/T26-1)</f>
        <v>-4.6</v>
      </c>
      <c r="U39" s="268">
        <f>ROUND((ABS(U38/U26-1)+0.000000001)*100,1)*SIGN(U38/U26-1)</f>
        <v>-25.4</v>
      </c>
      <c r="V39" s="272" t="s">
        <v>75</v>
      </c>
      <c r="W39" s="268">
        <f>ROUND((ABS(W38/W26-1)+0.000000001)*100,1)*SIGN(W38/W26-1)</f>
        <v>0.6</v>
      </c>
      <c r="X39" s="268">
        <f>ROUND((ABS(X38/X26-1)+0.000000001)*100,1)*SIGN(X38/X26-1)</f>
        <v>-4.9</v>
      </c>
      <c r="Y39" s="268">
        <f>ROUND((ABS(Y38/Y26-1)+0.000000001)*100,1)*SIGN(Y38/Y26-1)</f>
        <v>-29.8</v>
      </c>
      <c r="Z39" s="272" t="s">
        <v>75</v>
      </c>
      <c r="AA39" s="272" t="s">
        <v>75</v>
      </c>
      <c r="AB39" s="268">
        <f>ROUND((ABS(AB38/AB26-1)+0.000000001)*100,1)*SIGN(AB38/AB26-1)</f>
        <v>0</v>
      </c>
      <c r="AC39" s="269">
        <f>ROUND((ABS(AC38/AC26-1)+0.000000001)*100,1)*SIGN(AC38/AC26-1)</f>
        <v>0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158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177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194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195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210</v>
      </c>
      <c r="C45" s="281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223</v>
      </c>
      <c r="C47" s="140">
        <v>85.7</v>
      </c>
      <c r="D47" s="66">
        <v>85.7</v>
      </c>
      <c r="E47" s="66">
        <v>48.4</v>
      </c>
      <c r="F47" s="66">
        <v>106.6</v>
      </c>
      <c r="G47" s="66">
        <v>124.8</v>
      </c>
      <c r="H47" s="66">
        <v>95.7</v>
      </c>
      <c r="I47" s="66" t="s">
        <v>75</v>
      </c>
      <c r="J47" s="66" t="s">
        <v>75</v>
      </c>
      <c r="K47" s="66">
        <v>53.6</v>
      </c>
      <c r="L47" s="66">
        <v>113</v>
      </c>
      <c r="M47" s="66">
        <v>125.3</v>
      </c>
      <c r="N47" s="66">
        <v>156.6</v>
      </c>
      <c r="O47" s="66">
        <v>70</v>
      </c>
      <c r="P47" s="66">
        <v>71.5</v>
      </c>
      <c r="Q47" s="69" t="s">
        <v>75</v>
      </c>
      <c r="R47" s="69">
        <v>83.1</v>
      </c>
      <c r="S47" s="69">
        <v>70.1</v>
      </c>
      <c r="T47" s="69">
        <v>98.2</v>
      </c>
      <c r="U47" s="69">
        <v>155.6</v>
      </c>
      <c r="V47" s="69" t="s">
        <v>75</v>
      </c>
      <c r="W47" s="69">
        <v>163.2</v>
      </c>
      <c r="X47" s="69">
        <v>92</v>
      </c>
      <c r="Y47" s="69">
        <v>154.9</v>
      </c>
      <c r="Z47" s="69" t="s">
        <v>75</v>
      </c>
      <c r="AA47" s="69" t="s">
        <v>75</v>
      </c>
      <c r="AB47" s="69">
        <v>89.7</v>
      </c>
      <c r="AC47" s="183">
        <v>89.7</v>
      </c>
      <c r="AD47" s="34"/>
    </row>
    <row r="48" spans="1:30" ht="13.5" customHeight="1">
      <c r="A48" s="89"/>
      <c r="B48" s="63" t="s">
        <v>122</v>
      </c>
      <c r="C48" s="140">
        <v>95.8</v>
      </c>
      <c r="D48" s="66">
        <v>95.8</v>
      </c>
      <c r="E48" s="66">
        <v>60.6</v>
      </c>
      <c r="F48" s="66">
        <v>112.9</v>
      </c>
      <c r="G48" s="66">
        <v>144.2</v>
      </c>
      <c r="H48" s="66">
        <v>98.9</v>
      </c>
      <c r="I48" s="66" t="s">
        <v>75</v>
      </c>
      <c r="J48" s="66" t="s">
        <v>75</v>
      </c>
      <c r="K48" s="66">
        <v>56.3</v>
      </c>
      <c r="L48" s="66">
        <v>100.2</v>
      </c>
      <c r="M48" s="66">
        <v>136</v>
      </c>
      <c r="N48" s="66">
        <v>172</v>
      </c>
      <c r="O48" s="66">
        <v>70.2</v>
      </c>
      <c r="P48" s="66">
        <v>100.8</v>
      </c>
      <c r="Q48" s="69" t="s">
        <v>75</v>
      </c>
      <c r="R48" s="69">
        <v>94.6</v>
      </c>
      <c r="S48" s="69">
        <v>93.5</v>
      </c>
      <c r="T48" s="69">
        <v>86.5</v>
      </c>
      <c r="U48" s="69">
        <v>164.5</v>
      </c>
      <c r="V48" s="69" t="s">
        <v>75</v>
      </c>
      <c r="W48" s="69">
        <v>185.6</v>
      </c>
      <c r="X48" s="69">
        <v>93.7</v>
      </c>
      <c r="Y48" s="69">
        <v>133.7</v>
      </c>
      <c r="Z48" s="69" t="s">
        <v>75</v>
      </c>
      <c r="AA48" s="69" t="s">
        <v>75</v>
      </c>
      <c r="AB48" s="69">
        <v>89.7</v>
      </c>
      <c r="AC48" s="183">
        <v>89.7</v>
      </c>
      <c r="AD48" s="34"/>
    </row>
    <row r="49" spans="1:30" ht="13.5" customHeight="1">
      <c r="A49" s="89"/>
      <c r="B49" s="63" t="s">
        <v>123</v>
      </c>
      <c r="C49" s="140">
        <v>87.8</v>
      </c>
      <c r="D49" s="66">
        <v>87.7</v>
      </c>
      <c r="E49" s="66">
        <v>64.1</v>
      </c>
      <c r="F49" s="66">
        <v>103.5</v>
      </c>
      <c r="G49" s="66">
        <v>121.9</v>
      </c>
      <c r="H49" s="66">
        <v>96.8</v>
      </c>
      <c r="I49" s="66" t="s">
        <v>75</v>
      </c>
      <c r="J49" s="66" t="s">
        <v>75</v>
      </c>
      <c r="K49" s="66">
        <v>53.7</v>
      </c>
      <c r="L49" s="66">
        <v>107.9</v>
      </c>
      <c r="M49" s="66">
        <v>116</v>
      </c>
      <c r="N49" s="66">
        <v>187.9</v>
      </c>
      <c r="O49" s="66">
        <v>66.8</v>
      </c>
      <c r="P49" s="66">
        <v>77.6</v>
      </c>
      <c r="Q49" s="69" t="s">
        <v>75</v>
      </c>
      <c r="R49" s="69">
        <v>88.7</v>
      </c>
      <c r="S49" s="69">
        <v>102.3</v>
      </c>
      <c r="T49" s="69">
        <v>99.8</v>
      </c>
      <c r="U49" s="69">
        <v>116.5</v>
      </c>
      <c r="V49" s="69" t="s">
        <v>75</v>
      </c>
      <c r="W49" s="69">
        <v>167.5</v>
      </c>
      <c r="X49" s="69">
        <v>90.8</v>
      </c>
      <c r="Y49" s="69">
        <v>118.1</v>
      </c>
      <c r="Z49" s="69" t="s">
        <v>75</v>
      </c>
      <c r="AA49" s="69" t="s">
        <v>75</v>
      </c>
      <c r="AB49" s="69">
        <v>89.4</v>
      </c>
      <c r="AC49" s="183">
        <v>89.4</v>
      </c>
      <c r="AD49" s="34"/>
    </row>
    <row r="50" spans="1:30" ht="13.5" customHeight="1">
      <c r="A50" s="89"/>
      <c r="B50" s="63" t="s">
        <v>124</v>
      </c>
      <c r="C50" s="140">
        <v>82.7</v>
      </c>
      <c r="D50" s="66">
        <v>82.7</v>
      </c>
      <c r="E50" s="66">
        <v>77.5</v>
      </c>
      <c r="F50" s="66">
        <v>106.2</v>
      </c>
      <c r="G50" s="66">
        <v>121.1</v>
      </c>
      <c r="H50" s="66">
        <v>96.3</v>
      </c>
      <c r="I50" s="66" t="s">
        <v>75</v>
      </c>
      <c r="J50" s="66" t="s">
        <v>75</v>
      </c>
      <c r="K50" s="66">
        <v>54.2</v>
      </c>
      <c r="L50" s="66">
        <v>104</v>
      </c>
      <c r="M50" s="66">
        <v>109.8</v>
      </c>
      <c r="N50" s="66">
        <v>110.6</v>
      </c>
      <c r="O50" s="66">
        <v>65.8</v>
      </c>
      <c r="P50" s="66">
        <v>74.5</v>
      </c>
      <c r="Q50" s="69" t="s">
        <v>75</v>
      </c>
      <c r="R50" s="69">
        <v>84.9</v>
      </c>
      <c r="S50" s="69">
        <v>115.3</v>
      </c>
      <c r="T50" s="69">
        <v>84.8</v>
      </c>
      <c r="U50" s="69">
        <v>111.2</v>
      </c>
      <c r="V50" s="69" t="s">
        <v>75</v>
      </c>
      <c r="W50" s="69">
        <v>182.9</v>
      </c>
      <c r="X50" s="69">
        <v>87.4</v>
      </c>
      <c r="Y50" s="69">
        <v>112.4</v>
      </c>
      <c r="Z50" s="69" t="s">
        <v>75</v>
      </c>
      <c r="AA50" s="69" t="s">
        <v>75</v>
      </c>
      <c r="AB50" s="69">
        <v>89.4</v>
      </c>
      <c r="AC50" s="183">
        <v>89.4</v>
      </c>
      <c r="AD50" s="34"/>
    </row>
    <row r="51" spans="1:30" ht="13.5" customHeight="1">
      <c r="A51" s="89"/>
      <c r="B51" s="63" t="s">
        <v>125</v>
      </c>
      <c r="C51" s="140">
        <v>83.1</v>
      </c>
      <c r="D51" s="66">
        <v>83.1</v>
      </c>
      <c r="E51" s="66">
        <v>65.2</v>
      </c>
      <c r="F51" s="66">
        <v>146</v>
      </c>
      <c r="G51" s="66">
        <v>118.8</v>
      </c>
      <c r="H51" s="66">
        <v>95.9</v>
      </c>
      <c r="I51" s="66" t="s">
        <v>75</v>
      </c>
      <c r="J51" s="66" t="s">
        <v>75</v>
      </c>
      <c r="K51" s="66">
        <v>53.6</v>
      </c>
      <c r="L51" s="66">
        <v>102.3</v>
      </c>
      <c r="M51" s="66">
        <v>120.5</v>
      </c>
      <c r="N51" s="66">
        <v>102.3</v>
      </c>
      <c r="O51" s="66">
        <v>63.8</v>
      </c>
      <c r="P51" s="66">
        <v>74</v>
      </c>
      <c r="Q51" s="69" t="s">
        <v>75</v>
      </c>
      <c r="R51" s="69">
        <v>87.6</v>
      </c>
      <c r="S51" s="69">
        <v>84.4</v>
      </c>
      <c r="T51" s="69">
        <v>86.1</v>
      </c>
      <c r="U51" s="69">
        <v>99.7</v>
      </c>
      <c r="V51" s="69" t="s">
        <v>75</v>
      </c>
      <c r="W51" s="69">
        <v>153.1</v>
      </c>
      <c r="X51" s="69">
        <v>88.7</v>
      </c>
      <c r="Y51" s="69">
        <v>99.7</v>
      </c>
      <c r="Z51" s="69" t="s">
        <v>75</v>
      </c>
      <c r="AA51" s="69" t="s">
        <v>75</v>
      </c>
      <c r="AB51" s="69">
        <v>89.2</v>
      </c>
      <c r="AC51" s="183">
        <v>89.2</v>
      </c>
      <c r="AD51" s="34"/>
    </row>
    <row r="52" spans="1:30" ht="13.5" customHeight="1">
      <c r="A52" s="89"/>
      <c r="B52" s="63" t="s">
        <v>126</v>
      </c>
      <c r="C52" s="140">
        <v>81.3</v>
      </c>
      <c r="D52" s="66">
        <v>81.2</v>
      </c>
      <c r="E52" s="66">
        <v>58.6</v>
      </c>
      <c r="F52" s="66">
        <v>146.9</v>
      </c>
      <c r="G52" s="66">
        <v>130.1</v>
      </c>
      <c r="H52" s="66">
        <v>95.8</v>
      </c>
      <c r="I52" s="66" t="s">
        <v>75</v>
      </c>
      <c r="J52" s="66" t="s">
        <v>75</v>
      </c>
      <c r="K52" s="66">
        <v>57.8</v>
      </c>
      <c r="L52" s="66">
        <v>96.8</v>
      </c>
      <c r="M52" s="66">
        <v>117.3</v>
      </c>
      <c r="N52" s="66">
        <v>98.6</v>
      </c>
      <c r="O52" s="66">
        <v>65</v>
      </c>
      <c r="P52" s="66">
        <v>73.9</v>
      </c>
      <c r="Q52" s="69" t="s">
        <v>75</v>
      </c>
      <c r="R52" s="69">
        <v>86.1</v>
      </c>
      <c r="S52" s="69">
        <v>63.6</v>
      </c>
      <c r="T52" s="69">
        <v>91.3</v>
      </c>
      <c r="U52" s="69">
        <v>101.2</v>
      </c>
      <c r="V52" s="69" t="s">
        <v>75</v>
      </c>
      <c r="W52" s="69">
        <v>154.4</v>
      </c>
      <c r="X52" s="69">
        <v>83.8</v>
      </c>
      <c r="Y52" s="69">
        <v>97.1</v>
      </c>
      <c r="Z52" s="69" t="s">
        <v>75</v>
      </c>
      <c r="AA52" s="69" t="s">
        <v>75</v>
      </c>
      <c r="AB52" s="69">
        <v>89.2</v>
      </c>
      <c r="AC52" s="183">
        <v>89.2</v>
      </c>
      <c r="AD52" s="34"/>
    </row>
    <row r="53" spans="1:30" ht="13.5" customHeight="1">
      <c r="A53" s="89"/>
      <c r="B53" s="63" t="s">
        <v>127</v>
      </c>
      <c r="C53" s="140">
        <v>90.3</v>
      </c>
      <c r="D53" s="66">
        <v>90.2</v>
      </c>
      <c r="E53" s="66">
        <v>69.5</v>
      </c>
      <c r="F53" s="66">
        <v>162.9</v>
      </c>
      <c r="G53" s="66">
        <v>136.8</v>
      </c>
      <c r="H53" s="66">
        <v>95.5</v>
      </c>
      <c r="I53" s="66" t="s">
        <v>75</v>
      </c>
      <c r="J53" s="66" t="s">
        <v>75</v>
      </c>
      <c r="K53" s="66">
        <v>69.2</v>
      </c>
      <c r="L53" s="66">
        <v>97.2</v>
      </c>
      <c r="M53" s="66">
        <v>121</v>
      </c>
      <c r="N53" s="66">
        <v>91.1</v>
      </c>
      <c r="O53" s="66">
        <v>67.6</v>
      </c>
      <c r="P53" s="66">
        <v>81.8</v>
      </c>
      <c r="Q53" s="69" t="s">
        <v>75</v>
      </c>
      <c r="R53" s="69">
        <v>88.5</v>
      </c>
      <c r="S53" s="69">
        <v>67.5</v>
      </c>
      <c r="T53" s="69">
        <v>98</v>
      </c>
      <c r="U53" s="69">
        <v>106.9</v>
      </c>
      <c r="V53" s="69" t="s">
        <v>75</v>
      </c>
      <c r="W53" s="69">
        <v>153.9</v>
      </c>
      <c r="X53" s="69">
        <v>90.1</v>
      </c>
      <c r="Y53" s="69">
        <v>95.5</v>
      </c>
      <c r="Z53" s="69" t="s">
        <v>75</v>
      </c>
      <c r="AA53" s="69" t="s">
        <v>75</v>
      </c>
      <c r="AB53" s="69">
        <v>90.5</v>
      </c>
      <c r="AC53" s="183">
        <v>90.5</v>
      </c>
      <c r="AD53" s="34"/>
    </row>
    <row r="54" spans="1:30" ht="13.5" customHeight="1">
      <c r="A54" s="89"/>
      <c r="B54" s="63" t="s">
        <v>128</v>
      </c>
      <c r="C54" s="140">
        <v>92.7</v>
      </c>
      <c r="D54" s="66">
        <v>92.6</v>
      </c>
      <c r="E54" s="66">
        <v>54.1</v>
      </c>
      <c r="F54" s="66">
        <v>202.1</v>
      </c>
      <c r="G54" s="66">
        <v>111.3</v>
      </c>
      <c r="H54" s="66">
        <v>96.2</v>
      </c>
      <c r="I54" s="66" t="s">
        <v>75</v>
      </c>
      <c r="J54" s="66" t="s">
        <v>75</v>
      </c>
      <c r="K54" s="66">
        <v>65.8</v>
      </c>
      <c r="L54" s="66">
        <v>93.5</v>
      </c>
      <c r="M54" s="66">
        <v>124.6</v>
      </c>
      <c r="N54" s="66">
        <v>231.6</v>
      </c>
      <c r="O54" s="66">
        <v>52.8</v>
      </c>
      <c r="P54" s="66">
        <v>100.6</v>
      </c>
      <c r="Q54" s="69" t="s">
        <v>75</v>
      </c>
      <c r="R54" s="69">
        <v>99.5</v>
      </c>
      <c r="S54" s="69">
        <v>56.8</v>
      </c>
      <c r="T54" s="69">
        <v>97</v>
      </c>
      <c r="U54" s="69">
        <v>108.2</v>
      </c>
      <c r="V54" s="69" t="s">
        <v>75</v>
      </c>
      <c r="W54" s="69">
        <v>128.8</v>
      </c>
      <c r="X54" s="69">
        <v>89.6</v>
      </c>
      <c r="Y54" s="69">
        <v>91</v>
      </c>
      <c r="Z54" s="69" t="s">
        <v>75</v>
      </c>
      <c r="AA54" s="69" t="s">
        <v>75</v>
      </c>
      <c r="AB54" s="69">
        <v>88.7</v>
      </c>
      <c r="AC54" s="183">
        <v>88.7</v>
      </c>
      <c r="AD54" s="34"/>
    </row>
    <row r="55" spans="1:30" ht="13.5" customHeight="1">
      <c r="A55" s="89"/>
      <c r="B55" s="63" t="s">
        <v>129</v>
      </c>
      <c r="C55" s="140">
        <v>88</v>
      </c>
      <c r="D55" s="66">
        <v>88</v>
      </c>
      <c r="E55" s="66">
        <v>49.8</v>
      </c>
      <c r="F55" s="66">
        <v>215.8</v>
      </c>
      <c r="G55" s="66">
        <v>113</v>
      </c>
      <c r="H55" s="66">
        <v>95.9</v>
      </c>
      <c r="I55" s="66" t="s">
        <v>75</v>
      </c>
      <c r="J55" s="66" t="s">
        <v>75</v>
      </c>
      <c r="K55" s="66">
        <v>65.7</v>
      </c>
      <c r="L55" s="66">
        <v>91.4</v>
      </c>
      <c r="M55" s="66">
        <v>128.2</v>
      </c>
      <c r="N55" s="66">
        <v>187</v>
      </c>
      <c r="O55" s="66">
        <v>58</v>
      </c>
      <c r="P55" s="66">
        <v>97.1</v>
      </c>
      <c r="Q55" s="69" t="s">
        <v>75</v>
      </c>
      <c r="R55" s="69">
        <v>98.4</v>
      </c>
      <c r="S55" s="69">
        <v>50</v>
      </c>
      <c r="T55" s="69">
        <v>92.3</v>
      </c>
      <c r="U55" s="69">
        <v>107.4</v>
      </c>
      <c r="V55" s="69" t="s">
        <v>75</v>
      </c>
      <c r="W55" s="69">
        <v>145.8</v>
      </c>
      <c r="X55" s="69">
        <v>87.1</v>
      </c>
      <c r="Y55" s="69">
        <v>98.6</v>
      </c>
      <c r="Z55" s="69" t="s">
        <v>75</v>
      </c>
      <c r="AA55" s="69" t="s">
        <v>75</v>
      </c>
      <c r="AB55" s="69">
        <v>90.2</v>
      </c>
      <c r="AC55" s="183">
        <v>90.2</v>
      </c>
      <c r="AD55" s="34"/>
    </row>
    <row r="56" spans="1:30" ht="13.5" customHeight="1">
      <c r="A56" s="89"/>
      <c r="B56" s="63" t="s">
        <v>131</v>
      </c>
      <c r="C56" s="140">
        <v>81.2</v>
      </c>
      <c r="D56" s="66">
        <v>81.3</v>
      </c>
      <c r="E56" s="66">
        <v>41.8</v>
      </c>
      <c r="F56" s="66">
        <v>259.3</v>
      </c>
      <c r="G56" s="66">
        <v>117.4</v>
      </c>
      <c r="H56" s="66">
        <v>96.1</v>
      </c>
      <c r="I56" s="66" t="s">
        <v>75</v>
      </c>
      <c r="J56" s="66" t="s">
        <v>75</v>
      </c>
      <c r="K56" s="66">
        <v>64.8</v>
      </c>
      <c r="L56" s="66">
        <v>91.6</v>
      </c>
      <c r="M56" s="66">
        <v>119.4</v>
      </c>
      <c r="N56" s="66">
        <v>166</v>
      </c>
      <c r="O56" s="66">
        <v>55.3</v>
      </c>
      <c r="P56" s="66">
        <v>85.9</v>
      </c>
      <c r="Q56" s="69" t="s">
        <v>75</v>
      </c>
      <c r="R56" s="69">
        <v>94.9</v>
      </c>
      <c r="S56" s="69">
        <v>53.1</v>
      </c>
      <c r="T56" s="69">
        <v>79.3</v>
      </c>
      <c r="U56" s="69">
        <v>87.2</v>
      </c>
      <c r="V56" s="69" t="s">
        <v>75</v>
      </c>
      <c r="W56" s="69">
        <v>144</v>
      </c>
      <c r="X56" s="69">
        <v>83.7</v>
      </c>
      <c r="Y56" s="69">
        <v>94.9</v>
      </c>
      <c r="Z56" s="69" t="s">
        <v>75</v>
      </c>
      <c r="AA56" s="69" t="s">
        <v>75</v>
      </c>
      <c r="AB56" s="69">
        <v>90.2</v>
      </c>
      <c r="AC56" s="183">
        <v>90.2</v>
      </c>
      <c r="AD56" s="34"/>
    </row>
    <row r="57" spans="1:30" ht="13.5" customHeight="1">
      <c r="A57" s="89"/>
      <c r="B57" s="63" t="s">
        <v>132</v>
      </c>
      <c r="C57" s="140">
        <v>84.3</v>
      </c>
      <c r="D57" s="66">
        <v>84.3</v>
      </c>
      <c r="E57" s="66">
        <v>60.3</v>
      </c>
      <c r="F57" s="66">
        <v>272.2</v>
      </c>
      <c r="G57" s="66">
        <v>115.3</v>
      </c>
      <c r="H57" s="66">
        <v>96.4</v>
      </c>
      <c r="I57" s="66" t="s">
        <v>75</v>
      </c>
      <c r="J57" s="66" t="s">
        <v>75</v>
      </c>
      <c r="K57" s="66">
        <v>66.9</v>
      </c>
      <c r="L57" s="66">
        <v>90.1</v>
      </c>
      <c r="M57" s="66">
        <v>109.9</v>
      </c>
      <c r="N57" s="66">
        <v>150.1</v>
      </c>
      <c r="O57" s="66">
        <v>53.1</v>
      </c>
      <c r="P57" s="66">
        <v>85.3</v>
      </c>
      <c r="Q57" s="69" t="s">
        <v>75</v>
      </c>
      <c r="R57" s="69">
        <v>87.9</v>
      </c>
      <c r="S57" s="69">
        <v>50.3</v>
      </c>
      <c r="T57" s="69">
        <v>85.1</v>
      </c>
      <c r="U57" s="69">
        <v>80.5</v>
      </c>
      <c r="V57" s="69" t="s">
        <v>75</v>
      </c>
      <c r="W57" s="69">
        <v>162.4</v>
      </c>
      <c r="X57" s="69">
        <v>85</v>
      </c>
      <c r="Y57" s="69">
        <v>85</v>
      </c>
      <c r="Z57" s="69" t="s">
        <v>75</v>
      </c>
      <c r="AA57" s="69" t="s">
        <v>75</v>
      </c>
      <c r="AB57" s="69">
        <v>90</v>
      </c>
      <c r="AC57" s="183">
        <v>90</v>
      </c>
      <c r="AD57" s="34"/>
    </row>
    <row r="58" spans="1:30" ht="13.5" customHeight="1">
      <c r="A58" s="89"/>
      <c r="B58" s="63" t="s">
        <v>199</v>
      </c>
      <c r="C58" s="140">
        <v>82</v>
      </c>
      <c r="D58" s="66">
        <v>82</v>
      </c>
      <c r="E58" s="66">
        <v>47.1</v>
      </c>
      <c r="F58" s="66">
        <v>252.2</v>
      </c>
      <c r="G58" s="66">
        <v>126.9</v>
      </c>
      <c r="H58" s="66">
        <v>95.6</v>
      </c>
      <c r="I58" s="66" t="s">
        <v>75</v>
      </c>
      <c r="J58" s="66" t="s">
        <v>75</v>
      </c>
      <c r="K58" s="66">
        <v>65.6</v>
      </c>
      <c r="L58" s="66">
        <v>116</v>
      </c>
      <c r="M58" s="66">
        <v>115.2</v>
      </c>
      <c r="N58" s="66">
        <v>151.6</v>
      </c>
      <c r="O58" s="66">
        <v>64.2</v>
      </c>
      <c r="P58" s="66">
        <v>72.4</v>
      </c>
      <c r="Q58" s="69" t="s">
        <v>75</v>
      </c>
      <c r="R58" s="69">
        <v>77.6</v>
      </c>
      <c r="S58" s="69">
        <v>61</v>
      </c>
      <c r="T58" s="69">
        <v>86.8</v>
      </c>
      <c r="U58" s="69">
        <v>70.9</v>
      </c>
      <c r="V58" s="69" t="s">
        <v>75</v>
      </c>
      <c r="W58" s="69">
        <v>166</v>
      </c>
      <c r="X58" s="184">
        <v>87.3</v>
      </c>
      <c r="Y58" s="69">
        <v>71</v>
      </c>
      <c r="Z58" s="69" t="s">
        <v>75</v>
      </c>
      <c r="AA58" s="69" t="s">
        <v>75</v>
      </c>
      <c r="AB58" s="69">
        <v>88.1</v>
      </c>
      <c r="AC58" s="183">
        <v>88.1</v>
      </c>
      <c r="AD58" s="34"/>
    </row>
    <row r="59" spans="1:30" ht="13.5" customHeight="1">
      <c r="A59" s="89"/>
      <c r="B59" s="63" t="s">
        <v>140</v>
      </c>
      <c r="C59" s="140">
        <v>83.9</v>
      </c>
      <c r="D59" s="66">
        <v>83.9</v>
      </c>
      <c r="E59" s="66">
        <v>41.5</v>
      </c>
      <c r="F59" s="66">
        <v>276.4</v>
      </c>
      <c r="G59" s="66">
        <v>119.5</v>
      </c>
      <c r="H59" s="66">
        <v>96.4</v>
      </c>
      <c r="I59" s="66" t="s">
        <v>75</v>
      </c>
      <c r="J59" s="66" t="s">
        <v>75</v>
      </c>
      <c r="K59" s="66">
        <v>64</v>
      </c>
      <c r="L59" s="66">
        <v>111.1</v>
      </c>
      <c r="M59" s="66">
        <v>109.1</v>
      </c>
      <c r="N59" s="66">
        <v>142.3</v>
      </c>
      <c r="O59" s="66">
        <v>63.4</v>
      </c>
      <c r="P59" s="66">
        <v>70.2</v>
      </c>
      <c r="Q59" s="69" t="s">
        <v>75</v>
      </c>
      <c r="R59" s="69">
        <v>79.4</v>
      </c>
      <c r="S59" s="69">
        <v>60.2</v>
      </c>
      <c r="T59" s="69">
        <v>90.5</v>
      </c>
      <c r="U59" s="69">
        <v>68</v>
      </c>
      <c r="V59" s="69" t="s">
        <v>75</v>
      </c>
      <c r="W59" s="69">
        <v>174</v>
      </c>
      <c r="X59" s="184">
        <v>82.8</v>
      </c>
      <c r="Y59" s="69">
        <v>72.7</v>
      </c>
      <c r="Z59" s="69" t="s">
        <v>75</v>
      </c>
      <c r="AA59" s="69" t="s">
        <v>75</v>
      </c>
      <c r="AB59" s="69">
        <v>90</v>
      </c>
      <c r="AC59" s="183">
        <v>90</v>
      </c>
      <c r="AD59" s="34"/>
    </row>
    <row r="60" spans="1:30" ht="13.5" customHeight="1">
      <c r="A60" s="89"/>
      <c r="B60" s="63" t="s">
        <v>222</v>
      </c>
      <c r="C60" s="140">
        <v>86.5</v>
      </c>
      <c r="D60" s="66">
        <v>86.4</v>
      </c>
      <c r="E60" s="66">
        <v>29.1</v>
      </c>
      <c r="F60" s="66">
        <v>265.6</v>
      </c>
      <c r="G60" s="66">
        <v>122.6</v>
      </c>
      <c r="H60" s="66">
        <v>97</v>
      </c>
      <c r="I60" s="66" t="s">
        <v>75</v>
      </c>
      <c r="J60" s="66" t="s">
        <v>75</v>
      </c>
      <c r="K60" s="66">
        <v>73.5</v>
      </c>
      <c r="L60" s="66">
        <v>97.8</v>
      </c>
      <c r="M60" s="66">
        <v>115.9</v>
      </c>
      <c r="N60" s="66">
        <v>171.5</v>
      </c>
      <c r="O60" s="66">
        <v>57</v>
      </c>
      <c r="P60" s="66">
        <v>83</v>
      </c>
      <c r="Q60" s="69" t="s">
        <v>75</v>
      </c>
      <c r="R60" s="69">
        <v>90.1</v>
      </c>
      <c r="S60" s="69">
        <v>79.5</v>
      </c>
      <c r="T60" s="69">
        <v>87.9</v>
      </c>
      <c r="U60" s="69">
        <v>86.9</v>
      </c>
      <c r="V60" s="69" t="s">
        <v>75</v>
      </c>
      <c r="W60" s="69">
        <v>204.7</v>
      </c>
      <c r="X60" s="184">
        <v>81.4</v>
      </c>
      <c r="Y60" s="69">
        <v>77</v>
      </c>
      <c r="Z60" s="69" t="s">
        <v>75</v>
      </c>
      <c r="AA60" s="69" t="s">
        <v>75</v>
      </c>
      <c r="AB60" s="69">
        <v>87.7</v>
      </c>
      <c r="AC60" s="183">
        <v>87.7</v>
      </c>
      <c r="AD60" s="34"/>
    </row>
    <row r="61" spans="1:30" s="255" customFormat="1" ht="13.5" customHeight="1">
      <c r="A61" s="270"/>
      <c r="B61" s="271" t="s">
        <v>224</v>
      </c>
      <c r="C61" s="140">
        <v>88.2</v>
      </c>
      <c r="D61" s="66">
        <v>88.2</v>
      </c>
      <c r="E61" s="66">
        <v>47.7</v>
      </c>
      <c r="F61" s="66">
        <v>251.3</v>
      </c>
      <c r="G61" s="66">
        <v>108.7</v>
      </c>
      <c r="H61" s="66">
        <v>132.8</v>
      </c>
      <c r="I61" s="66" t="s">
        <v>75</v>
      </c>
      <c r="J61" s="66" t="s">
        <v>75</v>
      </c>
      <c r="K61" s="66">
        <v>62.8</v>
      </c>
      <c r="L61" s="66">
        <v>108.2</v>
      </c>
      <c r="M61" s="66">
        <v>112.5</v>
      </c>
      <c r="N61" s="66">
        <v>183</v>
      </c>
      <c r="O61" s="66">
        <v>55.4</v>
      </c>
      <c r="P61" s="66">
        <v>82.3</v>
      </c>
      <c r="Q61" s="69" t="s">
        <v>75</v>
      </c>
      <c r="R61" s="69">
        <v>105.4</v>
      </c>
      <c r="S61" s="69">
        <v>81.2</v>
      </c>
      <c r="T61" s="69">
        <v>95.2</v>
      </c>
      <c r="U61" s="69">
        <v>85.6</v>
      </c>
      <c r="V61" s="69" t="s">
        <v>75</v>
      </c>
      <c r="W61" s="69">
        <v>178.2</v>
      </c>
      <c r="X61" s="184">
        <v>85.9</v>
      </c>
      <c r="Y61" s="69">
        <v>82.9</v>
      </c>
      <c r="Z61" s="69" t="s">
        <v>75</v>
      </c>
      <c r="AA61" s="69" t="s">
        <v>75</v>
      </c>
      <c r="AB61" s="69">
        <v>89.4</v>
      </c>
      <c r="AC61" s="183">
        <v>89.4</v>
      </c>
      <c r="AD61" s="254"/>
    </row>
    <row r="62" spans="1:30" s="255" customFormat="1" ht="15" customHeight="1" thickBot="1">
      <c r="A62" s="441" t="s">
        <v>73</v>
      </c>
      <c r="B62" s="442"/>
      <c r="C62" s="265">
        <f aca="true" t="shared" si="2" ref="C62:H62">ROUND((ABS(C61/C60-1)+0.000000001)*100,1)*SIGN(C61/C60-1)</f>
        <v>2</v>
      </c>
      <c r="D62" s="265">
        <f t="shared" si="2"/>
        <v>2.1</v>
      </c>
      <c r="E62" s="265">
        <f t="shared" si="2"/>
        <v>63.9</v>
      </c>
      <c r="F62" s="265">
        <f t="shared" si="2"/>
        <v>-5.4</v>
      </c>
      <c r="G62" s="265">
        <f t="shared" si="2"/>
        <v>-11.3</v>
      </c>
      <c r="H62" s="265">
        <f t="shared" si="2"/>
        <v>36.9</v>
      </c>
      <c r="I62" s="274" t="s">
        <v>75</v>
      </c>
      <c r="J62" s="274" t="s">
        <v>75</v>
      </c>
      <c r="K62" s="265">
        <f aca="true" t="shared" si="3" ref="K62:P62">ROUND((ABS(K61/K60-1)+0.000000001)*100,1)*SIGN(K61/K60-1)</f>
        <v>-14.6</v>
      </c>
      <c r="L62" s="265">
        <f t="shared" si="3"/>
        <v>10.6</v>
      </c>
      <c r="M62" s="265">
        <f t="shared" si="3"/>
        <v>-2.9</v>
      </c>
      <c r="N62" s="265">
        <f t="shared" si="3"/>
        <v>6.7</v>
      </c>
      <c r="O62" s="265">
        <f>ROUND((ABS(O61/O60-1)+0.000000001)*100,1)*SIGN(O61/O60-1)</f>
        <v>-2.8</v>
      </c>
      <c r="P62" s="265">
        <f t="shared" si="3"/>
        <v>-0.8</v>
      </c>
      <c r="Q62" s="274" t="s">
        <v>75</v>
      </c>
      <c r="R62" s="265">
        <f>ROUND((ABS(R61/R60-1)+0.000000001)*100,1)*SIGN(R61/R60-1)</f>
        <v>17</v>
      </c>
      <c r="S62" s="265">
        <f>ROUND((ABS(S61/S60-1)+0.000000001)*100,1)*SIGN(S61/S60-1)</f>
        <v>2.1</v>
      </c>
      <c r="T62" s="265">
        <f>ROUND((ABS(T61/T60-1)+0.000000001)*100,1)*SIGN(T61/T60-1)</f>
        <v>8.3</v>
      </c>
      <c r="U62" s="265">
        <f>ROUND((ABS(U61/U60-1)+0.000000001)*100,1)*SIGN(U61/U60-1)</f>
        <v>-1.5</v>
      </c>
      <c r="V62" s="274" t="s">
        <v>75</v>
      </c>
      <c r="W62" s="265">
        <f>ROUND((ABS(W61/W60-1)+0.000000001)*100,1)*SIGN(W61/W60-1)</f>
        <v>-12.9</v>
      </c>
      <c r="X62" s="265">
        <f>ROUND((ABS(X61/X60-1)+0.000000001)*100,1)*SIGN(X61/X60-1)</f>
        <v>5.5</v>
      </c>
      <c r="Y62" s="265">
        <f>ROUND((ABS(Y61/Y60-1)+0.000000001)*100,1)*SIGN(Y61/Y60-1)</f>
        <v>7.7</v>
      </c>
      <c r="Z62" s="274" t="s">
        <v>75</v>
      </c>
      <c r="AA62" s="274" t="s">
        <v>75</v>
      </c>
      <c r="AB62" s="265">
        <f>ROUND((ABS(AB61/AB60-1)+0.000000001)*100,1)*SIGN(AB61/AB60-1)</f>
        <v>1.9</v>
      </c>
      <c r="AC62" s="266">
        <f>ROUND((ABS(AC61/AC60-1)+0.000000001)*100,1)*SIGN(AC61/AC60-1)</f>
        <v>1.9</v>
      </c>
      <c r="AD62" s="254"/>
    </row>
    <row r="63" spans="2:3" ht="12" customHeight="1">
      <c r="B63" s="128" t="s">
        <v>166</v>
      </c>
      <c r="C63" s="128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77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44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44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44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46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6"/>
      <c r="C10" s="327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28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130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135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153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165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158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177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194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195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210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223</v>
      </c>
      <c r="C24" s="64">
        <v>91.6</v>
      </c>
      <c r="D24" s="65">
        <v>93.2</v>
      </c>
      <c r="E24" s="65">
        <v>98.9</v>
      </c>
      <c r="F24" s="65">
        <v>104.9</v>
      </c>
      <c r="G24" s="65">
        <v>79.3</v>
      </c>
      <c r="H24" s="65">
        <v>88.6</v>
      </c>
      <c r="I24" s="65">
        <v>135</v>
      </c>
      <c r="J24" s="65">
        <v>81.4</v>
      </c>
      <c r="K24" s="66">
        <v>88.8</v>
      </c>
      <c r="L24" s="65">
        <v>89.3</v>
      </c>
      <c r="M24" s="71">
        <v>84.7</v>
      </c>
      <c r="S24" s="131"/>
      <c r="T24" s="131"/>
    </row>
    <row r="25" spans="1:20" ht="13.5" customHeight="1">
      <c r="A25" s="89"/>
      <c r="B25" s="63" t="s">
        <v>122</v>
      </c>
      <c r="C25" s="64">
        <v>111.3</v>
      </c>
      <c r="D25" s="65">
        <v>117.5</v>
      </c>
      <c r="E25" s="65">
        <v>137</v>
      </c>
      <c r="F25" s="65">
        <v>145</v>
      </c>
      <c r="G25" s="65">
        <v>111.1</v>
      </c>
      <c r="H25" s="65">
        <v>101.9</v>
      </c>
      <c r="I25" s="65">
        <v>118.6</v>
      </c>
      <c r="J25" s="65">
        <v>99.3</v>
      </c>
      <c r="K25" s="66">
        <v>99.8</v>
      </c>
      <c r="L25" s="65">
        <v>99.9</v>
      </c>
      <c r="M25" s="71">
        <v>99.7</v>
      </c>
      <c r="S25" s="131"/>
      <c r="T25" s="131"/>
    </row>
    <row r="26" spans="1:20" ht="13.5" customHeight="1">
      <c r="A26" s="89"/>
      <c r="B26" s="63" t="s">
        <v>123</v>
      </c>
      <c r="C26" s="64">
        <v>89.1</v>
      </c>
      <c r="D26" s="65">
        <v>86.9</v>
      </c>
      <c r="E26" s="65">
        <v>82</v>
      </c>
      <c r="F26" s="65">
        <v>86.9</v>
      </c>
      <c r="G26" s="65">
        <v>66</v>
      </c>
      <c r="H26" s="65">
        <v>90.9</v>
      </c>
      <c r="I26" s="65">
        <v>96.9</v>
      </c>
      <c r="J26" s="65">
        <v>89.9</v>
      </c>
      <c r="K26" s="66">
        <v>93.1</v>
      </c>
      <c r="L26" s="65">
        <v>93.7</v>
      </c>
      <c r="M26" s="71">
        <v>88.8</v>
      </c>
      <c r="S26" s="131"/>
      <c r="T26" s="131"/>
    </row>
    <row r="27" spans="1:20" ht="13.5" customHeight="1">
      <c r="A27" s="89"/>
      <c r="B27" s="63" t="s">
        <v>124</v>
      </c>
      <c r="C27" s="64">
        <v>87.2</v>
      </c>
      <c r="D27" s="65">
        <v>88.2</v>
      </c>
      <c r="E27" s="65">
        <v>94.1</v>
      </c>
      <c r="F27" s="65">
        <v>98</v>
      </c>
      <c r="G27" s="65">
        <v>81.2</v>
      </c>
      <c r="H27" s="65">
        <v>83.5</v>
      </c>
      <c r="I27" s="65">
        <v>77.6</v>
      </c>
      <c r="J27" s="65">
        <v>84.4</v>
      </c>
      <c r="K27" s="66">
        <v>85.2</v>
      </c>
      <c r="L27" s="65">
        <v>85.7</v>
      </c>
      <c r="M27" s="71">
        <v>81.9</v>
      </c>
      <c r="S27" s="131"/>
      <c r="T27" s="131"/>
    </row>
    <row r="28" spans="1:13" ht="13.5" customHeight="1">
      <c r="A28" s="89"/>
      <c r="B28" s="63" t="s">
        <v>125</v>
      </c>
      <c r="C28" s="64">
        <v>89.8</v>
      </c>
      <c r="D28" s="65">
        <v>87.9</v>
      </c>
      <c r="E28" s="65">
        <v>86.5</v>
      </c>
      <c r="F28" s="65">
        <v>88.3</v>
      </c>
      <c r="G28" s="65">
        <v>80.8</v>
      </c>
      <c r="H28" s="65">
        <v>89</v>
      </c>
      <c r="I28" s="65">
        <v>81</v>
      </c>
      <c r="J28" s="65">
        <v>90.2</v>
      </c>
      <c r="K28" s="66">
        <v>93.3</v>
      </c>
      <c r="L28" s="65">
        <v>94.2</v>
      </c>
      <c r="M28" s="71">
        <v>86.9</v>
      </c>
    </row>
    <row r="29" spans="1:13" ht="13.5" customHeight="1">
      <c r="A29" s="89"/>
      <c r="B29" s="63" t="s">
        <v>126</v>
      </c>
      <c r="C29" s="64">
        <v>96.5</v>
      </c>
      <c r="D29" s="65">
        <v>96.1</v>
      </c>
      <c r="E29" s="65">
        <v>100.8</v>
      </c>
      <c r="F29" s="65">
        <v>102.7</v>
      </c>
      <c r="G29" s="65">
        <v>94.6</v>
      </c>
      <c r="H29" s="65">
        <v>92.4</v>
      </c>
      <c r="I29" s="65">
        <v>79.1</v>
      </c>
      <c r="J29" s="65">
        <v>94.5</v>
      </c>
      <c r="K29" s="66">
        <v>97.2</v>
      </c>
      <c r="L29" s="65">
        <v>98.7</v>
      </c>
      <c r="M29" s="71">
        <v>87</v>
      </c>
    </row>
    <row r="30" spans="1:13" ht="13.5" customHeight="1">
      <c r="A30" s="89"/>
      <c r="B30" s="63" t="s">
        <v>127</v>
      </c>
      <c r="C30" s="64">
        <v>85.7</v>
      </c>
      <c r="D30" s="65">
        <v>86.6</v>
      </c>
      <c r="E30" s="65">
        <v>90.7</v>
      </c>
      <c r="F30" s="65">
        <v>95</v>
      </c>
      <c r="G30" s="65">
        <v>76.5</v>
      </c>
      <c r="H30" s="65">
        <v>83.4</v>
      </c>
      <c r="I30" s="65">
        <v>71.6</v>
      </c>
      <c r="J30" s="65">
        <v>85.2</v>
      </c>
      <c r="K30" s="66">
        <v>84.1</v>
      </c>
      <c r="L30" s="65">
        <v>85.7</v>
      </c>
      <c r="M30" s="71">
        <v>73</v>
      </c>
    </row>
    <row r="31" spans="1:13" ht="13.5" customHeight="1">
      <c r="A31" s="89"/>
      <c r="B31" s="63" t="s">
        <v>128</v>
      </c>
      <c r="C31" s="64">
        <v>99.7</v>
      </c>
      <c r="D31" s="65">
        <v>103.2</v>
      </c>
      <c r="E31" s="65">
        <v>113.9</v>
      </c>
      <c r="F31" s="65">
        <v>114.6</v>
      </c>
      <c r="G31" s="65">
        <v>111.8</v>
      </c>
      <c r="H31" s="65">
        <v>94.7</v>
      </c>
      <c r="I31" s="65">
        <v>80.3</v>
      </c>
      <c r="J31" s="65">
        <v>96.9</v>
      </c>
      <c r="K31" s="66">
        <v>93.1</v>
      </c>
      <c r="L31" s="65">
        <v>93.5</v>
      </c>
      <c r="M31" s="71">
        <v>90.3</v>
      </c>
    </row>
    <row r="32" spans="1:13" ht="13.5" customHeight="1">
      <c r="A32" s="89"/>
      <c r="B32" s="63" t="s">
        <v>129</v>
      </c>
      <c r="C32" s="64">
        <v>97.2</v>
      </c>
      <c r="D32" s="65">
        <v>95.6</v>
      </c>
      <c r="E32" s="65">
        <v>99.2</v>
      </c>
      <c r="F32" s="65">
        <v>105</v>
      </c>
      <c r="G32" s="65">
        <v>80.3</v>
      </c>
      <c r="H32" s="65">
        <v>92.7</v>
      </c>
      <c r="I32" s="65">
        <v>104.7</v>
      </c>
      <c r="J32" s="65">
        <v>90.9</v>
      </c>
      <c r="K32" s="66">
        <v>100.2</v>
      </c>
      <c r="L32" s="65">
        <v>97.8</v>
      </c>
      <c r="M32" s="71">
        <v>117.5</v>
      </c>
    </row>
    <row r="33" spans="1:13" ht="13.5" customHeight="1">
      <c r="A33" s="89"/>
      <c r="B33" s="63" t="s">
        <v>131</v>
      </c>
      <c r="C33" s="64">
        <v>94.2</v>
      </c>
      <c r="D33" s="65">
        <v>89.1</v>
      </c>
      <c r="E33" s="65">
        <v>89.1</v>
      </c>
      <c r="F33" s="65">
        <v>91.6</v>
      </c>
      <c r="G33" s="65">
        <v>80.8</v>
      </c>
      <c r="H33" s="65">
        <v>89.1</v>
      </c>
      <c r="I33" s="65">
        <v>106.1</v>
      </c>
      <c r="J33" s="65">
        <v>86.4</v>
      </c>
      <c r="K33" s="66">
        <v>103.7</v>
      </c>
      <c r="L33" s="65">
        <v>94.1</v>
      </c>
      <c r="M33" s="71">
        <v>171.6</v>
      </c>
    </row>
    <row r="34" spans="1:13" ht="13.5" customHeight="1">
      <c r="A34" s="89"/>
      <c r="B34" s="63" t="s">
        <v>132</v>
      </c>
      <c r="C34" s="64">
        <v>96.4</v>
      </c>
      <c r="D34" s="65">
        <v>99.4</v>
      </c>
      <c r="E34" s="65">
        <v>87.6</v>
      </c>
      <c r="F34" s="65">
        <v>90</v>
      </c>
      <c r="G34" s="65">
        <v>80</v>
      </c>
      <c r="H34" s="65">
        <v>108.9</v>
      </c>
      <c r="I34" s="65">
        <v>116.7</v>
      </c>
      <c r="J34" s="65">
        <v>107.6</v>
      </c>
      <c r="K34" s="66">
        <v>90.8</v>
      </c>
      <c r="L34" s="65">
        <v>90.5</v>
      </c>
      <c r="M34" s="71">
        <v>92.8</v>
      </c>
    </row>
    <row r="35" spans="1:13" ht="13.5" customHeight="1">
      <c r="A35" s="89"/>
      <c r="B35" s="63" t="s">
        <v>199</v>
      </c>
      <c r="C35" s="64">
        <v>89.1</v>
      </c>
      <c r="D35" s="65">
        <v>91.6</v>
      </c>
      <c r="E35" s="65">
        <v>92.2</v>
      </c>
      <c r="F35" s="65">
        <v>96.6</v>
      </c>
      <c r="G35" s="65">
        <v>77.9</v>
      </c>
      <c r="H35" s="65">
        <v>91.1</v>
      </c>
      <c r="I35" s="65">
        <v>131.8</v>
      </c>
      <c r="J35" s="65">
        <v>84.8</v>
      </c>
      <c r="K35" s="66">
        <v>84.4</v>
      </c>
      <c r="L35" s="65">
        <v>85</v>
      </c>
      <c r="M35" s="71">
        <v>80.1</v>
      </c>
    </row>
    <row r="36" spans="1:13" ht="13.5" customHeight="1">
      <c r="A36" s="89"/>
      <c r="B36" s="127" t="s">
        <v>140</v>
      </c>
      <c r="C36" s="64">
        <v>94.4</v>
      </c>
      <c r="D36" s="65">
        <v>97.5</v>
      </c>
      <c r="E36" s="65">
        <v>95.8</v>
      </c>
      <c r="F36" s="65">
        <v>97.2</v>
      </c>
      <c r="G36" s="65">
        <v>91.5</v>
      </c>
      <c r="H36" s="65">
        <v>98.9</v>
      </c>
      <c r="I36" s="65">
        <v>136.8</v>
      </c>
      <c r="J36" s="65">
        <v>93</v>
      </c>
      <c r="K36" s="66">
        <v>88.5</v>
      </c>
      <c r="L36" s="65">
        <v>89.6</v>
      </c>
      <c r="M36" s="71">
        <v>81.1</v>
      </c>
    </row>
    <row r="37" spans="1:13" ht="13.5" customHeight="1">
      <c r="A37" s="89"/>
      <c r="B37" s="63" t="s">
        <v>222</v>
      </c>
      <c r="C37" s="64">
        <v>104</v>
      </c>
      <c r="D37" s="65">
        <v>107.8</v>
      </c>
      <c r="E37" s="65">
        <v>109.5</v>
      </c>
      <c r="F37" s="65">
        <v>119.6</v>
      </c>
      <c r="G37" s="65">
        <v>76.3</v>
      </c>
      <c r="H37" s="65">
        <v>106.5</v>
      </c>
      <c r="I37" s="65">
        <v>128.3</v>
      </c>
      <c r="J37" s="65">
        <v>103.1</v>
      </c>
      <c r="K37" s="66">
        <v>97</v>
      </c>
      <c r="L37" s="65">
        <v>97.5</v>
      </c>
      <c r="M37" s="71">
        <v>93.4</v>
      </c>
    </row>
    <row r="38" spans="1:13" s="255" customFormat="1" ht="13.5" customHeight="1">
      <c r="A38" s="270"/>
      <c r="B38" s="271" t="s">
        <v>225</v>
      </c>
      <c r="C38" s="64">
        <v>89.5</v>
      </c>
      <c r="D38" s="65">
        <v>92.3</v>
      </c>
      <c r="E38" s="65">
        <v>90.1</v>
      </c>
      <c r="F38" s="65">
        <v>97.4</v>
      </c>
      <c r="G38" s="65">
        <v>66.3</v>
      </c>
      <c r="H38" s="65">
        <v>94</v>
      </c>
      <c r="I38" s="65">
        <v>100.5</v>
      </c>
      <c r="J38" s="65">
        <v>93</v>
      </c>
      <c r="K38" s="66">
        <v>84.2</v>
      </c>
      <c r="L38" s="65">
        <v>83.8</v>
      </c>
      <c r="M38" s="71">
        <v>87.2</v>
      </c>
    </row>
    <row r="39" spans="1:13" ht="14.25" customHeight="1">
      <c r="A39" s="451" t="s">
        <v>109</v>
      </c>
      <c r="B39" s="452"/>
      <c r="C39" s="267">
        <f aca="true" t="shared" si="0" ref="C39:M39">ROUND((ABS(C38/C26-1)+0.000000001)*100,1)*SIGN(C38/C26-1)</f>
        <v>0.4</v>
      </c>
      <c r="D39" s="268">
        <f t="shared" si="0"/>
        <v>6.2</v>
      </c>
      <c r="E39" s="268">
        <f t="shared" si="0"/>
        <v>9.9</v>
      </c>
      <c r="F39" s="268">
        <f>ROUND((ABS(F38/F26-1)+0.000000001)*100,1)*SIGN(F38/F26-1)</f>
        <v>12.1</v>
      </c>
      <c r="G39" s="268">
        <f t="shared" si="0"/>
        <v>0.5</v>
      </c>
      <c r="H39" s="268">
        <f t="shared" si="0"/>
        <v>3.4</v>
      </c>
      <c r="I39" s="268">
        <f t="shared" si="0"/>
        <v>3.7</v>
      </c>
      <c r="J39" s="268">
        <f t="shared" si="0"/>
        <v>3.4</v>
      </c>
      <c r="K39" s="268">
        <f t="shared" si="0"/>
        <v>-9.6</v>
      </c>
      <c r="L39" s="268">
        <f t="shared" si="0"/>
        <v>-10.6</v>
      </c>
      <c r="M39" s="269">
        <f t="shared" si="0"/>
        <v>-1.8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158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177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194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195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210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tr">
        <f>B24</f>
        <v>   27年 2月</v>
      </c>
      <c r="C47" s="64">
        <v>94.6</v>
      </c>
      <c r="D47" s="65">
        <v>95.9</v>
      </c>
      <c r="E47" s="65">
        <v>97</v>
      </c>
      <c r="F47" s="65">
        <v>103.4</v>
      </c>
      <c r="G47" s="65">
        <v>75.6</v>
      </c>
      <c r="H47" s="65">
        <v>95.2</v>
      </c>
      <c r="I47" s="65">
        <v>112.8</v>
      </c>
      <c r="J47" s="65">
        <v>91.4</v>
      </c>
      <c r="K47" s="66">
        <v>92.6</v>
      </c>
      <c r="L47" s="65">
        <v>92</v>
      </c>
      <c r="M47" s="71">
        <v>102.2</v>
      </c>
    </row>
    <row r="48" spans="1:13" ht="13.5" customHeight="1">
      <c r="A48" s="89"/>
      <c r="B48" s="63" t="str">
        <f aca="true" t="shared" si="1" ref="B48:B60">B25</f>
        <v>        3月</v>
      </c>
      <c r="C48" s="64">
        <v>105.4</v>
      </c>
      <c r="D48" s="65">
        <v>110.5</v>
      </c>
      <c r="E48" s="65">
        <v>117.6</v>
      </c>
      <c r="F48" s="65">
        <v>121.3</v>
      </c>
      <c r="G48" s="65">
        <v>103.4</v>
      </c>
      <c r="H48" s="65">
        <v>110.4</v>
      </c>
      <c r="I48" s="65">
        <v>105.2</v>
      </c>
      <c r="J48" s="65">
        <v>112.1</v>
      </c>
      <c r="K48" s="66">
        <v>99.7</v>
      </c>
      <c r="L48" s="65">
        <v>98.8</v>
      </c>
      <c r="M48" s="71">
        <v>122.3</v>
      </c>
    </row>
    <row r="49" spans="1:13" ht="13.5" customHeight="1">
      <c r="A49" s="89"/>
      <c r="B49" s="63" t="str">
        <f t="shared" si="1"/>
        <v>        4月</v>
      </c>
      <c r="C49" s="64">
        <v>86.4</v>
      </c>
      <c r="D49" s="65">
        <v>84.6</v>
      </c>
      <c r="E49" s="65">
        <v>80</v>
      </c>
      <c r="F49" s="65">
        <v>82.8</v>
      </c>
      <c r="G49" s="65">
        <v>69.4</v>
      </c>
      <c r="H49" s="65">
        <v>84</v>
      </c>
      <c r="I49" s="65">
        <v>83.8</v>
      </c>
      <c r="J49" s="65">
        <v>87.8</v>
      </c>
      <c r="K49" s="66">
        <v>90.4</v>
      </c>
      <c r="L49" s="65">
        <v>90.2</v>
      </c>
      <c r="M49" s="71">
        <v>168.1</v>
      </c>
    </row>
    <row r="50" spans="1:13" ht="13.5" customHeight="1">
      <c r="A50" s="89"/>
      <c r="B50" s="63" t="str">
        <f t="shared" si="1"/>
        <v>        5月</v>
      </c>
      <c r="C50" s="64">
        <v>92.5</v>
      </c>
      <c r="D50" s="65">
        <v>93.4</v>
      </c>
      <c r="E50" s="65">
        <v>104.8</v>
      </c>
      <c r="F50" s="65">
        <v>109.1</v>
      </c>
      <c r="G50" s="65">
        <v>88.5</v>
      </c>
      <c r="H50" s="65">
        <v>85.5</v>
      </c>
      <c r="I50" s="65">
        <v>88.7</v>
      </c>
      <c r="J50" s="65">
        <v>87.1</v>
      </c>
      <c r="K50" s="66">
        <v>90.3</v>
      </c>
      <c r="L50" s="65">
        <v>91.9</v>
      </c>
      <c r="M50" s="71">
        <v>158.1</v>
      </c>
    </row>
    <row r="51" spans="1:13" ht="13.5" customHeight="1">
      <c r="A51" s="89"/>
      <c r="B51" s="63" t="str">
        <f t="shared" si="1"/>
        <v>        6月</v>
      </c>
      <c r="C51" s="64">
        <v>93.2</v>
      </c>
      <c r="D51" s="65">
        <v>94.1</v>
      </c>
      <c r="E51" s="65">
        <v>93</v>
      </c>
      <c r="F51" s="65">
        <v>96.7</v>
      </c>
      <c r="G51" s="65">
        <v>83.4</v>
      </c>
      <c r="H51" s="65">
        <v>95.1</v>
      </c>
      <c r="I51" s="65">
        <v>102.4</v>
      </c>
      <c r="J51" s="65">
        <v>90.7</v>
      </c>
      <c r="K51" s="66">
        <v>91.3</v>
      </c>
      <c r="L51" s="65">
        <v>91.3</v>
      </c>
      <c r="M51" s="71">
        <v>95.2</v>
      </c>
    </row>
    <row r="52" spans="1:13" ht="13.5" customHeight="1">
      <c r="A52" s="89"/>
      <c r="B52" s="63" t="str">
        <f t="shared" si="1"/>
        <v>        7月</v>
      </c>
      <c r="C52" s="64">
        <v>97.3</v>
      </c>
      <c r="D52" s="65">
        <v>98.1</v>
      </c>
      <c r="E52" s="65">
        <v>106</v>
      </c>
      <c r="F52" s="65">
        <v>107.4</v>
      </c>
      <c r="G52" s="65">
        <v>100.5</v>
      </c>
      <c r="H52" s="65">
        <v>93</v>
      </c>
      <c r="I52" s="65">
        <v>95.2</v>
      </c>
      <c r="J52" s="65">
        <v>92</v>
      </c>
      <c r="K52" s="66">
        <v>95.4</v>
      </c>
      <c r="L52" s="65">
        <v>94.2</v>
      </c>
      <c r="M52" s="71">
        <v>229.5</v>
      </c>
    </row>
    <row r="53" spans="1:13" ht="13.5" customHeight="1">
      <c r="A53" s="89"/>
      <c r="B53" s="63" t="str">
        <f t="shared" si="1"/>
        <v>        8月</v>
      </c>
      <c r="C53" s="64">
        <v>95.1</v>
      </c>
      <c r="D53" s="65">
        <v>95.1</v>
      </c>
      <c r="E53" s="65">
        <v>99.4</v>
      </c>
      <c r="F53" s="65">
        <v>103</v>
      </c>
      <c r="G53" s="65">
        <v>86.7</v>
      </c>
      <c r="H53" s="65">
        <v>100</v>
      </c>
      <c r="I53" s="65">
        <v>107.5</v>
      </c>
      <c r="J53" s="65">
        <v>98.6</v>
      </c>
      <c r="K53" s="66">
        <v>95.3</v>
      </c>
      <c r="L53" s="65">
        <v>94.9</v>
      </c>
      <c r="M53" s="71">
        <v>165.8</v>
      </c>
    </row>
    <row r="54" spans="1:13" ht="13.5" customHeight="1">
      <c r="A54" s="89"/>
      <c r="B54" s="63" t="str">
        <f t="shared" si="1"/>
        <v>        9月</v>
      </c>
      <c r="C54" s="64">
        <v>103.3</v>
      </c>
      <c r="D54" s="65">
        <v>112</v>
      </c>
      <c r="E54" s="65">
        <v>119.7</v>
      </c>
      <c r="F54" s="65">
        <v>124.3</v>
      </c>
      <c r="G54" s="65">
        <v>102.3</v>
      </c>
      <c r="H54" s="65">
        <v>111.8</v>
      </c>
      <c r="I54" s="65">
        <v>112.2</v>
      </c>
      <c r="J54" s="65">
        <v>113.9</v>
      </c>
      <c r="K54" s="66">
        <v>93.4</v>
      </c>
      <c r="L54" s="65">
        <v>94.5</v>
      </c>
      <c r="M54" s="71">
        <v>13.6</v>
      </c>
    </row>
    <row r="55" spans="1:13" ht="13.5" customHeight="1">
      <c r="A55" s="89"/>
      <c r="B55" s="63" t="str">
        <f t="shared" si="1"/>
        <v>       10月</v>
      </c>
      <c r="C55" s="64">
        <v>95.7</v>
      </c>
      <c r="D55" s="65">
        <v>96.9</v>
      </c>
      <c r="E55" s="65">
        <v>98.4</v>
      </c>
      <c r="F55" s="65">
        <v>103.2</v>
      </c>
      <c r="G55" s="65">
        <v>82.2</v>
      </c>
      <c r="H55" s="65">
        <v>102.8</v>
      </c>
      <c r="I55" s="65">
        <v>121.8</v>
      </c>
      <c r="J55" s="65">
        <v>99.3</v>
      </c>
      <c r="K55" s="66">
        <v>93.8</v>
      </c>
      <c r="L55" s="65">
        <v>92.4</v>
      </c>
      <c r="M55" s="71">
        <v>211.1</v>
      </c>
    </row>
    <row r="56" spans="1:13" ht="13.5" customHeight="1">
      <c r="A56" s="89"/>
      <c r="B56" s="63" t="str">
        <f t="shared" si="1"/>
        <v>       11月</v>
      </c>
      <c r="C56" s="64">
        <v>91.6</v>
      </c>
      <c r="D56" s="65">
        <v>88.9</v>
      </c>
      <c r="E56" s="65">
        <v>88.3</v>
      </c>
      <c r="F56" s="65">
        <v>91.5</v>
      </c>
      <c r="G56" s="65">
        <v>79.2</v>
      </c>
      <c r="H56" s="65">
        <v>86.2</v>
      </c>
      <c r="I56" s="65">
        <v>119.2</v>
      </c>
      <c r="J56" s="65">
        <v>80.8</v>
      </c>
      <c r="K56" s="66">
        <v>94.3</v>
      </c>
      <c r="L56" s="65">
        <v>93.1</v>
      </c>
      <c r="M56" s="71">
        <v>215.8</v>
      </c>
    </row>
    <row r="57" spans="1:13" ht="13.5" customHeight="1">
      <c r="A57" s="89"/>
      <c r="B57" s="63" t="str">
        <f t="shared" si="1"/>
        <v>       12月</v>
      </c>
      <c r="C57" s="64">
        <v>94.4</v>
      </c>
      <c r="D57" s="65">
        <v>96</v>
      </c>
      <c r="E57" s="65">
        <v>88.3</v>
      </c>
      <c r="F57" s="65">
        <v>92.3</v>
      </c>
      <c r="G57" s="65">
        <v>78</v>
      </c>
      <c r="H57" s="65">
        <v>99.6</v>
      </c>
      <c r="I57" s="65">
        <v>112.5</v>
      </c>
      <c r="J57" s="65">
        <v>88.3</v>
      </c>
      <c r="K57" s="66">
        <v>89.8</v>
      </c>
      <c r="L57" s="65">
        <v>91</v>
      </c>
      <c r="M57" s="71">
        <v>181.5</v>
      </c>
    </row>
    <row r="58" spans="1:13" ht="13.5" customHeight="1">
      <c r="A58" s="89"/>
      <c r="B58" s="63" t="str">
        <f t="shared" si="1"/>
        <v>   28年 1月</v>
      </c>
      <c r="C58" s="64">
        <v>96.5</v>
      </c>
      <c r="D58" s="65">
        <v>96.7</v>
      </c>
      <c r="E58" s="65">
        <v>96.8</v>
      </c>
      <c r="F58" s="65">
        <v>102.9</v>
      </c>
      <c r="G58" s="65">
        <v>80</v>
      </c>
      <c r="H58" s="65">
        <v>90.3</v>
      </c>
      <c r="I58" s="65">
        <v>103.7</v>
      </c>
      <c r="J58" s="65">
        <v>87.7</v>
      </c>
      <c r="K58" s="66">
        <v>95</v>
      </c>
      <c r="L58" s="65">
        <v>95.6</v>
      </c>
      <c r="M58" s="71">
        <v>148.5</v>
      </c>
    </row>
    <row r="59" spans="1:13" ht="13.5" customHeight="1">
      <c r="A59" s="89"/>
      <c r="B59" s="63" t="str">
        <f t="shared" si="1"/>
        <v>   　　 2月</v>
      </c>
      <c r="C59" s="64">
        <v>89.7</v>
      </c>
      <c r="D59" s="65">
        <v>93.1</v>
      </c>
      <c r="E59" s="65">
        <v>91.9</v>
      </c>
      <c r="F59" s="65">
        <v>94</v>
      </c>
      <c r="G59" s="65">
        <v>84.1</v>
      </c>
      <c r="H59" s="65">
        <v>86.1</v>
      </c>
      <c r="I59" s="65">
        <v>97.4</v>
      </c>
      <c r="J59" s="65">
        <v>87.4</v>
      </c>
      <c r="K59" s="66">
        <v>85.5</v>
      </c>
      <c r="L59" s="65">
        <v>88.3</v>
      </c>
      <c r="M59" s="71">
        <v>112.9</v>
      </c>
    </row>
    <row r="60" spans="1:13" ht="13.5" customHeight="1">
      <c r="A60" s="89"/>
      <c r="B60" s="63" t="str">
        <f t="shared" si="1"/>
        <v>   　　 3月</v>
      </c>
      <c r="C60" s="64">
        <v>90.4</v>
      </c>
      <c r="D60" s="65">
        <v>89.1</v>
      </c>
      <c r="E60" s="65">
        <v>87.4</v>
      </c>
      <c r="F60" s="65">
        <v>92.7</v>
      </c>
      <c r="G60" s="65">
        <v>67</v>
      </c>
      <c r="H60" s="65">
        <v>95.4</v>
      </c>
      <c r="I60" s="65">
        <v>92.2</v>
      </c>
      <c r="J60" s="65">
        <v>101</v>
      </c>
      <c r="K60" s="66">
        <v>91.7</v>
      </c>
      <c r="L60" s="65">
        <v>88.7</v>
      </c>
      <c r="M60" s="71">
        <v>179.3</v>
      </c>
    </row>
    <row r="61" spans="1:13" s="255" customFormat="1" ht="13.5" customHeight="1">
      <c r="A61" s="270"/>
      <c r="B61" s="271" t="s">
        <v>225</v>
      </c>
      <c r="C61" s="64">
        <v>87.2</v>
      </c>
      <c r="D61" s="65">
        <v>89.7</v>
      </c>
      <c r="E61" s="65">
        <v>87.6</v>
      </c>
      <c r="F61" s="65">
        <v>92.5</v>
      </c>
      <c r="G61" s="65">
        <v>69.3</v>
      </c>
      <c r="H61" s="65">
        <v>87.1</v>
      </c>
      <c r="I61" s="65">
        <v>88</v>
      </c>
      <c r="J61" s="65">
        <v>90.2</v>
      </c>
      <c r="K61" s="66">
        <v>83</v>
      </c>
      <c r="L61" s="65">
        <v>82.1</v>
      </c>
      <c r="M61" s="71">
        <v>163</v>
      </c>
    </row>
    <row r="62" spans="1:13" s="255" customFormat="1" ht="15" customHeight="1" thickBot="1">
      <c r="A62" s="441" t="s">
        <v>73</v>
      </c>
      <c r="B62" s="442"/>
      <c r="C62" s="264">
        <f aca="true" t="shared" si="2" ref="C62:M62">ROUND((ABS(C61/C60-1)+0.000000001)*100,1)*SIGN(C61/C60-1)</f>
        <v>-3.5</v>
      </c>
      <c r="D62" s="265">
        <f t="shared" si="2"/>
        <v>0.7</v>
      </c>
      <c r="E62" s="265">
        <f t="shared" si="2"/>
        <v>0.2</v>
      </c>
      <c r="F62" s="265">
        <f t="shared" si="2"/>
        <v>-0.2</v>
      </c>
      <c r="G62" s="265">
        <f t="shared" si="2"/>
        <v>3.4</v>
      </c>
      <c r="H62" s="265">
        <f t="shared" si="2"/>
        <v>-8.7</v>
      </c>
      <c r="I62" s="265">
        <f t="shared" si="2"/>
        <v>-4.6</v>
      </c>
      <c r="J62" s="265">
        <f t="shared" si="2"/>
        <v>-10.7</v>
      </c>
      <c r="K62" s="265">
        <f t="shared" si="2"/>
        <v>-9.5</v>
      </c>
      <c r="L62" s="265">
        <f t="shared" si="2"/>
        <v>-7.4</v>
      </c>
      <c r="M62" s="266">
        <f t="shared" si="2"/>
        <v>-9.1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2016-06-17T00:22:52Z</cp:lastPrinted>
  <dcterms:created xsi:type="dcterms:W3CDTF">1998-04-13T05:50:52Z</dcterms:created>
  <dcterms:modified xsi:type="dcterms:W3CDTF">2016-06-22T01:19:44Z</dcterms:modified>
  <cp:category/>
  <cp:version/>
  <cp:contentType/>
  <cp:contentStatus/>
</cp:coreProperties>
</file>