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9930" tabRatio="712" activeTab="11"/>
  </bookViews>
  <sheets>
    <sheet name="27-1 " sheetId="1" r:id="rId1"/>
    <sheet name="27-2 " sheetId="2" r:id="rId2"/>
    <sheet name="27-3  " sheetId="3" r:id="rId3"/>
    <sheet name="27-4 " sheetId="4" r:id="rId4"/>
    <sheet name="27-5 " sheetId="5" r:id="rId5"/>
    <sheet name="27-6（1）" sheetId="6" r:id="rId6"/>
    <sheet name="27-6（2）" sheetId="7" r:id="rId7"/>
    <sheet name="27-7" sheetId="8" r:id="rId8"/>
    <sheet name="27-8(1)" sheetId="9" r:id="rId9"/>
    <sheet name="27-8(2)" sheetId="10" r:id="rId10"/>
    <sheet name="27-8(3)" sheetId="11" r:id="rId11"/>
    <sheet name="27-8(4)" sheetId="12" r:id="rId12"/>
    <sheet name="27-9" sheetId="13" r:id="rId13"/>
  </sheets>
  <definedNames>
    <definedName name="_xlnm.Print_Area" localSheetId="1">'27-2 '!$A$1:$G$55</definedName>
    <definedName name="_xlnm.Print_Area" localSheetId="3">'27-4 '!$A$1:$AE$27</definedName>
    <definedName name="_xlnm.Print_Area" localSheetId="7">'27-7'!$A$1:$AG$17</definedName>
    <definedName name="_xlnm.Print_Area" localSheetId="9">'27-8(2)'!$A$1:$AI$58</definedName>
    <definedName name="_xlnm.Print_Area" localSheetId="10">'27-8(3)'!$A$1:$AK$51</definedName>
    <definedName name="_xlnm.Print_Area" localSheetId="12">'27-9'!$A$1:$S$39</definedName>
  </definedNames>
  <calcPr fullCalcOnLoad="1"/>
</workbook>
</file>

<file path=xl/sharedStrings.xml><?xml version="1.0" encoding="utf-8"?>
<sst xmlns="http://schemas.openxmlformats.org/spreadsheetml/2006/main" count="2260" uniqueCount="730">
  <si>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</si>
  <si>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</si>
  <si>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</si>
  <si>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</si>
  <si>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</si>
  <si>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</si>
  <si>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</si>
  <si>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</si>
  <si>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</si>
  <si>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</si>
  <si>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</si>
  <si>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</si>
  <si>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</si>
  <si>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</si>
  <si>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</si>
  <si>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</si>
  <si>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</si>
  <si>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</si>
  <si>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</si>
  <si>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</si>
  <si>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</si>
  <si>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</si>
  <si>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</si>
  <si>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</si>
  <si>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</si>
  <si>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</si>
  <si>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</si>
  <si>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</si>
  <si>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</si>
  <si>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</si>
  <si>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</si>
  <si>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</si>
  <si>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</si>
  <si>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</si>
  <si>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</si>
  <si>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</si>
  <si>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</si>
  <si>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</si>
  <si>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　（単位：件）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</si>
  <si>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</si>
  <si>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</si>
  <si>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</si>
  <si>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</si>
  <si>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</si>
  <si>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</si>
  <si>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</si>
  <si>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</si>
  <si>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</si>
  <si>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</si>
  <si>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</si>
  <si>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</si>
  <si>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</si>
  <si>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平成</t>
  </si>
  <si>
    <t>内燃機関</t>
  </si>
  <si>
    <t>配線器具</t>
  </si>
  <si>
    <t>火あそび</t>
  </si>
  <si>
    <t>ライター
マッチ</t>
  </si>
  <si>
    <t>たき火</t>
  </si>
  <si>
    <t>切断機
溶接機</t>
  </si>
  <si>
    <t>灯火</t>
  </si>
  <si>
    <t>衝突の火花</t>
  </si>
  <si>
    <t>取灰</t>
  </si>
  <si>
    <t>火入れ</t>
  </si>
  <si>
    <t>放火</t>
  </si>
  <si>
    <t>放火の疑い</t>
  </si>
  <si>
    <t>年</t>
  </si>
  <si>
    <t>消防ポンプ自動車等</t>
  </si>
  <si>
    <t>分団数</t>
  </si>
  <si>
    <t>団員数</t>
  </si>
  <si>
    <t>消防ポン</t>
  </si>
  <si>
    <t>小型動力</t>
  </si>
  <si>
    <t>積載車</t>
  </si>
  <si>
    <t>プ自動車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</si>
  <si>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</si>
  <si>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</si>
  <si>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</si>
  <si>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</si>
  <si>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</si>
  <si>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</si>
  <si>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</si>
  <si>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</si>
  <si>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</si>
  <si>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</si>
  <si>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</si>
  <si>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</si>
  <si>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</si>
  <si>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</si>
  <si>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</si>
  <si>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</si>
  <si>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</si>
  <si>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</si>
  <si>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</si>
  <si>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</si>
  <si>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</si>
  <si>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</si>
  <si>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</si>
  <si>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</si>
  <si>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</si>
  <si>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</si>
  <si>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</si>
  <si>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</si>
  <si>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はしご付</t>
  </si>
  <si>
    <t>消　防　本　部</t>
  </si>
  <si>
    <t>自動車</t>
  </si>
  <si>
    <t>消防車</t>
  </si>
  <si>
    <t>工作車</t>
  </si>
  <si>
    <t>カ所</t>
  </si>
  <si>
    <t>佐賀広域消防局</t>
  </si>
  <si>
    <t>鳥栖・三養基地区〃</t>
  </si>
  <si>
    <t>杵藤地区　〃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</si>
  <si>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</si>
  <si>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</si>
  <si>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年</t>
  </si>
  <si>
    <t>内配線
交通機関</t>
  </si>
  <si>
    <t>神埼郡</t>
  </si>
  <si>
    <t>吉野ヶ里町</t>
  </si>
  <si>
    <t>みやき町</t>
  </si>
  <si>
    <t>小城市</t>
  </si>
  <si>
    <t>嬉野市</t>
  </si>
  <si>
    <t>神埼市</t>
  </si>
  <si>
    <t>資料：県消防防災課「佐賀県の消防防災年報」</t>
  </si>
  <si>
    <t>（注）唐津市消防本部のはしご付自動車の中には、大型高所放水車１台を含む。</t>
  </si>
  <si>
    <t>(単位：金額,千円）</t>
  </si>
  <si>
    <t>年次・被害区分</t>
  </si>
  <si>
    <t>被害状況</t>
  </si>
  <si>
    <t>台 　 風</t>
  </si>
  <si>
    <t>大  　雨</t>
  </si>
  <si>
    <t>雪 　 害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</si>
  <si>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</si>
  <si>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</si>
  <si>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</si>
  <si>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</si>
  <si>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</si>
  <si>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</si>
  <si>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</si>
  <si>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</si>
  <si>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</si>
  <si>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</si>
  <si>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</si>
  <si>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</si>
  <si>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</si>
  <si>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</si>
  <si>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</si>
  <si>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</si>
  <si>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</si>
  <si>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</si>
  <si>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</si>
  <si>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</si>
  <si>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</si>
  <si>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</si>
  <si>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</si>
  <si>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</si>
  <si>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</si>
  <si>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</si>
  <si>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</si>
  <si>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</si>
  <si>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</si>
  <si>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</si>
  <si>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</si>
  <si>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</si>
  <si>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</si>
  <si>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</si>
  <si>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</si>
  <si>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</si>
  <si>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</si>
  <si>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</si>
  <si>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</si>
  <si>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</si>
  <si>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</si>
  <si>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</si>
  <si>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</si>
  <si>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</si>
  <si>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その他
（竜巻、冷害等）</t>
  </si>
  <si>
    <t>佐賀広域</t>
  </si>
  <si>
    <t>唐津市消防本部</t>
  </si>
  <si>
    <t>唐津市</t>
  </si>
  <si>
    <t>-</t>
  </si>
  <si>
    <t>資料：佐賀労働局健康安全課　「労働者死傷病報告」</t>
  </si>
  <si>
    <t>－</t>
  </si>
  <si>
    <t>以上</t>
  </si>
  <si>
    <t>４日</t>
  </si>
  <si>
    <t>死亡</t>
  </si>
  <si>
    <t>休業</t>
  </si>
  <si>
    <t>年   次</t>
  </si>
  <si>
    <t>その他の事業</t>
  </si>
  <si>
    <t>貨物取扱業</t>
  </si>
  <si>
    <t>土石採取業</t>
  </si>
  <si>
    <t>畜 産 業</t>
  </si>
  <si>
    <t>水 産 業</t>
  </si>
  <si>
    <t>（単位：人）</t>
  </si>
  <si>
    <t>(1)  概               況</t>
  </si>
  <si>
    <t>（単位：件，人）</t>
  </si>
  <si>
    <t>（単位：件）</t>
  </si>
  <si>
    <t xml:space="preserve">注1) </t>
  </si>
  <si>
    <t>注２）</t>
  </si>
  <si>
    <t>注3)</t>
  </si>
  <si>
    <t>自 動 車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</si>
  <si>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</si>
  <si>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</si>
  <si>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</si>
  <si>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</si>
  <si>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</si>
  <si>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</si>
  <si>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 xml:space="preserve"> うち</t>
  </si>
  <si>
    <t>負傷者</t>
  </si>
  <si>
    <t>自動車</t>
  </si>
  <si>
    <t>千台当た</t>
  </si>
  <si>
    <t>死   者</t>
  </si>
  <si>
    <t>死亡事故</t>
  </si>
  <si>
    <t>（台）</t>
  </si>
  <si>
    <t>り 件 数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</si>
  <si>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</si>
  <si>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</si>
  <si>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</si>
  <si>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</si>
  <si>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</si>
  <si>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</si>
  <si>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</si>
  <si>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</si>
  <si>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</si>
  <si>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</si>
  <si>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</si>
  <si>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</si>
  <si>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</si>
  <si>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</si>
  <si>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</si>
  <si>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</si>
  <si>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>資料：県警察本部交通企画課「交通さが」</t>
  </si>
  <si>
    <t>注3) 免許保有者数は各年12月末現在</t>
  </si>
  <si>
    <t>区  分</t>
  </si>
  <si>
    <t>総  数</t>
  </si>
  <si>
    <t>発  生</t>
  </si>
  <si>
    <t>死  者</t>
  </si>
  <si>
    <t>負傷者</t>
  </si>
  <si>
    <t xml:space="preserve">（2）事　故　発　生　状  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</si>
  <si>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</si>
  <si>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</si>
  <si>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</si>
  <si>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</si>
  <si>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</si>
  <si>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</si>
  <si>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</si>
  <si>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</si>
  <si>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</si>
  <si>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</si>
  <si>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</si>
  <si>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</si>
  <si>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</si>
  <si>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</si>
  <si>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</si>
  <si>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</si>
  <si>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</si>
  <si>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</si>
  <si>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</si>
  <si>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</si>
  <si>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</si>
  <si>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</si>
  <si>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</si>
  <si>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</si>
  <si>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</si>
  <si>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</si>
  <si>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</si>
  <si>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</si>
  <si>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</si>
  <si>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</si>
  <si>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</si>
  <si>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</si>
  <si>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</si>
  <si>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</si>
  <si>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</si>
  <si>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</si>
  <si>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</si>
  <si>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</si>
  <si>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</si>
  <si>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</si>
  <si>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</si>
  <si>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</si>
  <si>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</si>
  <si>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</si>
  <si>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</si>
  <si>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</si>
  <si>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</si>
  <si>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</si>
  <si>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</si>
  <si>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</si>
  <si>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</si>
  <si>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</si>
  <si>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</si>
  <si>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</si>
  <si>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</si>
  <si>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</si>
  <si>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</si>
  <si>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</si>
  <si>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</si>
  <si>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</si>
  <si>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</si>
  <si>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</si>
  <si>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</si>
  <si>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</si>
  <si>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</si>
  <si>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</si>
  <si>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</si>
  <si>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</si>
  <si>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</si>
  <si>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</si>
  <si>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</si>
  <si>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</si>
  <si>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</si>
  <si>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</si>
  <si>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</si>
  <si>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</si>
  <si>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</si>
  <si>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</si>
  <si>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</si>
  <si>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</si>
  <si>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</si>
  <si>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</si>
  <si>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</si>
  <si>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</si>
  <si>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</si>
  <si>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</si>
  <si>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</si>
  <si>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</si>
  <si>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</si>
  <si>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</si>
  <si>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</si>
  <si>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</si>
  <si>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</si>
  <si>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</si>
  <si>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</si>
  <si>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</si>
  <si>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</si>
  <si>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</si>
  <si>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</si>
  <si>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</si>
  <si>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</si>
  <si>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</si>
  <si>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</si>
  <si>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</si>
  <si>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</si>
  <si>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</si>
  <si>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</si>
  <si>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</si>
  <si>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</si>
  <si>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</si>
  <si>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</si>
  <si>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</si>
  <si>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</si>
  <si>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</si>
  <si>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</si>
  <si>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</si>
  <si>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</si>
  <si>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</si>
  <si>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</si>
  <si>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</si>
  <si>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</si>
  <si>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</si>
  <si>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</si>
  <si>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</si>
  <si>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</si>
  <si>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</si>
  <si>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</si>
  <si>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</si>
  <si>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</si>
  <si>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</si>
  <si>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</si>
  <si>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</si>
  <si>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</si>
  <si>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</si>
  <si>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3)対象者には、県内外が不明な者は含まれていない。</t>
  </si>
  <si>
    <t>死者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</si>
  <si>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</si>
  <si>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</si>
  <si>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</si>
  <si>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</si>
  <si>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</si>
  <si>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</si>
  <si>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</si>
  <si>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</si>
  <si>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</si>
  <si>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</si>
  <si>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</si>
  <si>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</si>
  <si>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</si>
  <si>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</si>
  <si>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</si>
  <si>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</si>
  <si>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</si>
  <si>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</si>
  <si>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</si>
  <si>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</si>
  <si>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</si>
  <si>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</si>
  <si>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</si>
  <si>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</si>
  <si>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</si>
  <si>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</si>
  <si>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</si>
  <si>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</si>
  <si>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</si>
  <si>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</si>
  <si>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</si>
  <si>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</si>
  <si>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</si>
  <si>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</si>
  <si>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</si>
  <si>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</si>
  <si>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</si>
  <si>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</si>
  <si>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</si>
  <si>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</si>
  <si>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</si>
  <si>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</si>
  <si>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</si>
  <si>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</si>
  <si>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</si>
  <si>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</si>
  <si>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</si>
  <si>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</si>
  <si>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</si>
  <si>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</si>
  <si>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</si>
  <si>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</si>
  <si>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</si>
  <si>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</si>
  <si>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</si>
  <si>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発　　生　　件　　数</t>
  </si>
  <si>
    <t>死　　　　　　　　者</t>
  </si>
  <si>
    <t>負　　　　　傷　　　　　者</t>
  </si>
  <si>
    <t>増　　減</t>
  </si>
  <si>
    <t>総数</t>
  </si>
  <si>
    <t>市部</t>
  </si>
  <si>
    <t>郡部</t>
  </si>
  <si>
    <t>小城市</t>
  </si>
  <si>
    <t>嬉野市</t>
  </si>
  <si>
    <t>神埼市</t>
  </si>
  <si>
    <t>神埼郡</t>
  </si>
  <si>
    <t>吉野ヶ里町</t>
  </si>
  <si>
    <t>みやき町</t>
  </si>
  <si>
    <t>ドア開放</t>
  </si>
  <si>
    <t>1 455.6</t>
  </si>
  <si>
    <t>1 422.3</t>
  </si>
  <si>
    <t>注2）人口は各年10月1日現在の推計人口または国勢調査人口</t>
  </si>
  <si>
    <t>（注）　（ ）書きは高速道路上の事故で外数。 　　　</t>
  </si>
  <si>
    <t>伊万里・有田</t>
  </si>
  <si>
    <t>※2 事故種別搬送人員・・・救急・救助業務実施状況調（消防統計電子計算処理委託成果品データ）の各消防本部第07表を参照</t>
  </si>
  <si>
    <t>唐津市消防本部</t>
  </si>
  <si>
    <t>伊万里・有田　〃</t>
  </si>
  <si>
    <t>※1 消防署・出張所等・・・消防防災・震災対策現況調査（電子計算処理委託成果品データ）の団体別第01表を参照</t>
  </si>
  <si>
    <t>1 020</t>
  </si>
  <si>
    <t>市町</t>
  </si>
  <si>
    <t>建設業</t>
  </si>
  <si>
    <t>運輸交通業</t>
  </si>
  <si>
    <t>※3 消防ポンプ等・・・消防防災・震災対策現況調査（電子計算処理委託成果品データ）の団体別第17表並びに年報様式</t>
  </si>
  <si>
    <t xml:space="preserve">     24</t>
  </si>
  <si>
    <t xml:space="preserve">     25</t>
  </si>
  <si>
    <t xml:space="preserve">     26</t>
  </si>
  <si>
    <t>人口</t>
  </si>
  <si>
    <t>1 503.9</t>
  </si>
  <si>
    <t>9 291</t>
  </si>
  <si>
    <t>1 036</t>
  </si>
  <si>
    <t>2 243</t>
  </si>
  <si>
    <t>2 818</t>
  </si>
  <si>
    <t>9 090</t>
  </si>
  <si>
    <t>2 277</t>
  </si>
  <si>
    <t>2 760</t>
  </si>
  <si>
    <t>9 364</t>
  </si>
  <si>
    <t>1 031</t>
  </si>
  <si>
    <t>2 294</t>
  </si>
  <si>
    <t>2 778</t>
  </si>
  <si>
    <t>8 870</t>
  </si>
  <si>
    <t>2 606</t>
  </si>
  <si>
    <t>27-8　交  通  事  故  発  生  状  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</si>
  <si>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</si>
  <si>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</si>
  <si>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</si>
  <si>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</si>
  <si>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</si>
  <si>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</si>
  <si>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</si>
  <si>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</si>
  <si>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</si>
  <si>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</si>
  <si>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</si>
  <si>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</si>
  <si>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１当対象</t>
  </si>
  <si>
    <t>ミニバン</t>
  </si>
  <si>
    <r>
      <t>コンクリート</t>
    </r>
    <r>
      <rPr>
        <sz val="9"/>
        <rFont val="ＭＳ 明朝"/>
        <family val="1"/>
      </rPr>
      <t xml:space="preserve">
ミキサー</t>
    </r>
  </si>
  <si>
    <t>トレーラー</t>
  </si>
  <si>
    <t>合      計</t>
  </si>
  <si>
    <t xml:space="preserve">27-3　救　急　活　動 </t>
  </si>
  <si>
    <t>転 搬</t>
  </si>
  <si>
    <t>医 搬</t>
  </si>
  <si>
    <t>資 等</t>
  </si>
  <si>
    <t>器 搬</t>
  </si>
  <si>
    <t>院 送</t>
  </si>
  <si>
    <t>師 送</t>
  </si>
  <si>
    <t>材 送</t>
  </si>
  <si>
    <t>4 466</t>
  </si>
  <si>
    <t>18 708</t>
  </si>
  <si>
    <t>5 798</t>
  </si>
  <si>
    <t>32 202</t>
  </si>
  <si>
    <t>3 700</t>
  </si>
  <si>
    <t>4 216</t>
  </si>
  <si>
    <t>17 449</t>
  </si>
  <si>
    <t>5 917</t>
  </si>
  <si>
    <t>4 718</t>
  </si>
  <si>
    <t>18 721</t>
  </si>
  <si>
    <t>5 672</t>
  </si>
  <si>
    <t>32 224</t>
  </si>
  <si>
    <t>3 625</t>
  </si>
  <si>
    <t>4 446</t>
  </si>
  <si>
    <t>17 408</t>
  </si>
  <si>
    <t>5 776</t>
  </si>
  <si>
    <t>杵藤</t>
  </si>
  <si>
    <t>27-4　火　災　発　生　及　び　</t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</si>
  <si>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</si>
  <si>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</si>
  <si>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</si>
  <si>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</si>
  <si>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</si>
  <si>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</si>
  <si>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</si>
  <si>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数</t>
  </si>
  <si>
    <t>㎡</t>
  </si>
  <si>
    <t xml:space="preserve">   24</t>
  </si>
  <si>
    <t xml:space="preserve">       26</t>
  </si>
  <si>
    <t xml:space="preserve">   26</t>
  </si>
  <si>
    <t xml:space="preserve"> 1月</t>
  </si>
  <si>
    <t xml:space="preserve"> 2</t>
  </si>
  <si>
    <t>-</t>
  </si>
  <si>
    <t>19 374</t>
  </si>
  <si>
    <t>19 367</t>
  </si>
  <si>
    <t>※1 分団数・・・消防防災・震災対策現況調査（電子計算処理委託成果品データ）の団体別第01表を参照</t>
  </si>
  <si>
    <t>※2 団員数・・・消防防災・震災対策現況調査（電子計算処理委託成果品データ）の団体別第03表を参照</t>
  </si>
  <si>
    <t>1 078</t>
  </si>
  <si>
    <t>1 082</t>
  </si>
  <si>
    <t>※2 吏員数・・・消防防災・震災対策現況調査（電子計算処理委託成果品データ）の団体別第13表を参照</t>
  </si>
  <si>
    <t>※3 消防ポンプ等・・・消防防災・震災対策現況調査（電子計算処理委託成果品データ）の団体別第17表並びに年報様式第17表を参照。</t>
  </si>
  <si>
    <t>　　救急自動車については、救急業務実施状況調（電子計算処理委託成果品データ）救急業務01表を参照。</t>
  </si>
  <si>
    <t>　　救助工作車については救急業務実施状況調の救助業務03表を参照。</t>
  </si>
  <si>
    <t>全 産 業</t>
  </si>
  <si>
    <t>林　業</t>
  </si>
  <si>
    <t xml:space="preserve">       24</t>
  </si>
  <si>
    <t>－</t>
  </si>
  <si>
    <t>製 造 業</t>
  </si>
  <si>
    <t>（注）「死亡」は休業4日以上の内数である。</t>
  </si>
  <si>
    <t>免許　　　保有者数</t>
  </si>
  <si>
    <t xml:space="preserve">        (2) 路 線 別 事 故 発 生 件 数</t>
  </si>
  <si>
    <t>県道</t>
  </si>
  <si>
    <t xml:space="preserve"> 平成23年</t>
  </si>
  <si>
    <t xml:space="preserve">     27</t>
  </si>
  <si>
    <t>注1) 各年12月末現在、台数のうち軽2輪は各年4月1日現在</t>
  </si>
  <si>
    <t>　　</t>
  </si>
  <si>
    <r>
      <t xml:space="preserve">27-7  交通事故発生状況の推移 </t>
    </r>
    <r>
      <rPr>
        <sz val="12"/>
        <rFont val="ＭＳ 明朝"/>
        <family val="1"/>
      </rPr>
      <t>（平成23～27年）</t>
    </r>
  </si>
  <si>
    <t>（1）月別事故発生件数（平成27年）</t>
  </si>
  <si>
    <t xml:space="preserve"> 用　　　　　　　途　　　　　　　別</t>
  </si>
  <si>
    <t>0～6</t>
  </si>
  <si>
    <t>7～9</t>
  </si>
  <si>
    <t>県　  外</t>
  </si>
  <si>
    <t>　　　　2)国道（高速道路を含む）対象</t>
  </si>
  <si>
    <t>　況　別　件　数（平 成　27　年）</t>
  </si>
  <si>
    <t>平成27年</t>
  </si>
  <si>
    <t>平成26年</t>
  </si>
  <si>
    <t>-</t>
  </si>
  <si>
    <r>
      <t>27-9　交通事故発生状況</t>
    </r>
    <r>
      <rPr>
        <sz val="12"/>
        <rFont val="ＭＳ 明朝"/>
        <family val="1"/>
      </rPr>
      <t>－市町－（平成26・27年）</t>
    </r>
  </si>
  <si>
    <r>
      <t xml:space="preserve">27-1　労 働 災 害 発 生 状 況 </t>
    </r>
    <r>
      <rPr>
        <sz val="12"/>
        <rFont val="ＭＳ 明朝"/>
        <family val="1"/>
      </rPr>
      <t xml:space="preserve"> （平成23～27年）</t>
    </r>
  </si>
  <si>
    <t xml:space="preserve">  平成 23年</t>
  </si>
  <si>
    <t xml:space="preserve">       25</t>
  </si>
  <si>
    <t xml:space="preserve">       27</t>
  </si>
  <si>
    <t xml:space="preserve">  平 成   23  年</t>
  </si>
  <si>
    <t xml:space="preserve">   23年</t>
  </si>
  <si>
    <t xml:space="preserve">          24</t>
  </si>
  <si>
    <t xml:space="preserve">   24</t>
  </si>
  <si>
    <t xml:space="preserve">          25</t>
  </si>
  <si>
    <t xml:space="preserve">   25</t>
  </si>
  <si>
    <t xml:space="preserve">          26</t>
  </si>
  <si>
    <t xml:space="preserve">   26</t>
  </si>
  <si>
    <t xml:space="preserve">          27</t>
  </si>
  <si>
    <t xml:space="preserve">   27</t>
  </si>
  <si>
    <t>※1 事故種別救急出動件数・・・救急・救助業務実施状況調（消防統計電子計算処理委託成果品データ）の各消防本部第04表を参照</t>
  </si>
  <si>
    <t>事　　　故　　　種　　　別　　　救　　　急　　　出　　　動　　　件　　　数</t>
  </si>
  <si>
    <t>伊万里・有田
消防本部</t>
  </si>
  <si>
    <r>
      <t xml:space="preserve">  状　況　</t>
    </r>
    <r>
      <rPr>
        <sz val="12"/>
        <rFont val="ＭＳ 明朝"/>
        <family val="1"/>
      </rPr>
      <t>（平成23～27年）</t>
    </r>
  </si>
  <si>
    <t>-</t>
  </si>
  <si>
    <t xml:space="preserve">  平 成23 年</t>
  </si>
  <si>
    <t xml:space="preserve">       24</t>
  </si>
  <si>
    <t xml:space="preserve">       25</t>
  </si>
  <si>
    <t xml:space="preserve">       26</t>
  </si>
  <si>
    <t xml:space="preserve">       27</t>
  </si>
  <si>
    <t>27年</t>
  </si>
  <si>
    <t>27年</t>
  </si>
  <si>
    <t xml:space="preserve"> 1月</t>
  </si>
  <si>
    <r>
      <t xml:space="preserve"> 被　害　状　況　</t>
    </r>
    <r>
      <rPr>
        <sz val="12"/>
        <rFont val="ＭＳ 明朝"/>
        <family val="1"/>
      </rPr>
      <t>（平成23～27年）</t>
    </r>
  </si>
  <si>
    <t xml:space="preserve">   27</t>
  </si>
  <si>
    <t xml:space="preserve">   25</t>
  </si>
  <si>
    <t>(4) 車両形状，違反別事故発生件数（平成27年）</t>
  </si>
  <si>
    <t>資料：佐賀県の消防防災年報第２９表</t>
  </si>
  <si>
    <t>-</t>
  </si>
  <si>
    <t xml:space="preserve">  平 成   23  年</t>
  </si>
  <si>
    <t xml:space="preserve">          24</t>
  </si>
  <si>
    <t xml:space="preserve">          25</t>
  </si>
  <si>
    <t xml:space="preserve">          26</t>
  </si>
  <si>
    <t xml:space="preserve">          27</t>
  </si>
  <si>
    <t>公共施設被害（千円）</t>
  </si>
  <si>
    <t>公立文教施設</t>
  </si>
  <si>
    <t>農林水産業施設</t>
  </si>
  <si>
    <t>公共土木施設</t>
  </si>
  <si>
    <t>その他の公共施設</t>
  </si>
  <si>
    <t>その他の被害（千円）</t>
  </si>
  <si>
    <t>農産被害</t>
  </si>
  <si>
    <t>林産被害</t>
  </si>
  <si>
    <t>畜産被害</t>
  </si>
  <si>
    <t>水産被害</t>
  </si>
  <si>
    <t>商工被害</t>
  </si>
  <si>
    <t>その他の被害</t>
  </si>
  <si>
    <t xml:space="preserve"> 等の配線
電灯・電話</t>
  </si>
  <si>
    <t>調査中
不　明</t>
  </si>
  <si>
    <r>
      <t>27-5　原因別火災発生件数</t>
    </r>
    <r>
      <rPr>
        <sz val="12"/>
        <rFont val="ＭＳ 明朝"/>
        <family val="1"/>
      </rPr>
      <t>（平成23～27年）</t>
    </r>
  </si>
  <si>
    <t>資料：佐賀県の消防防災年報 第24表</t>
  </si>
  <si>
    <t>(1)  消　　防　　団　－　市町　－</t>
  </si>
  <si>
    <t>各年4月1日現在</t>
  </si>
  <si>
    <t>年    次</t>
  </si>
  <si>
    <t>年次</t>
  </si>
  <si>
    <t>市    町</t>
  </si>
  <si>
    <t>　　第17表を参照</t>
  </si>
  <si>
    <r>
      <t xml:space="preserve">27-6　消  防  力  </t>
    </r>
    <r>
      <rPr>
        <sz val="12"/>
        <rFont val="ＭＳ 明朝"/>
        <family val="1"/>
      </rPr>
      <t>（平成24～28年）</t>
    </r>
  </si>
  <si>
    <t>(2)  常　備　消　防</t>
  </si>
  <si>
    <t>各年4月1日</t>
  </si>
  <si>
    <t>化　  学</t>
  </si>
  <si>
    <t>救  　急</t>
  </si>
  <si>
    <t>救    助</t>
  </si>
  <si>
    <t>平 成</t>
  </si>
  <si>
    <r>
      <t>27-2　自然災害の被害状況</t>
    </r>
    <r>
      <rPr>
        <sz val="12"/>
        <rFont val="ＭＳ 明朝"/>
        <family val="1"/>
      </rPr>
      <t>（平成23～27年）</t>
    </r>
  </si>
  <si>
    <t>資料：県消防防災課「平成27年災害の概要」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</si>
  <si>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</si>
  <si>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</si>
  <si>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</si>
  <si>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</si>
  <si>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</si>
  <si>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</si>
  <si>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</si>
  <si>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</si>
  <si>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</si>
  <si>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</si>
  <si>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</si>
  <si>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</si>
  <si>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（3）事   故   対   象  </t>
  </si>
  <si>
    <t xml:space="preserve">  者   別   状   況 （平成27年）</t>
  </si>
  <si>
    <t xml:space="preserve">  対象者は、傷害を受けなかった当事者も含む。</t>
  </si>
  <si>
    <t xml:space="preserve">       （単位：人）</t>
  </si>
  <si>
    <t>総　　数</t>
  </si>
  <si>
    <t>状　　　態　　　別</t>
  </si>
  <si>
    <t>昼夜別</t>
  </si>
  <si>
    <t>交　差　点　 別</t>
  </si>
  <si>
    <t>事　　　故　　　類　　　型</t>
  </si>
  <si>
    <t>　用　　　　　途　　　　　別</t>
  </si>
  <si>
    <t>歩</t>
  </si>
  <si>
    <t>1)</t>
  </si>
  <si>
    <t>2)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</si>
  <si>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</si>
  <si>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</si>
  <si>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</si>
  <si>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</si>
  <si>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</si>
  <si>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</si>
  <si>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</si>
  <si>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</si>
  <si>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</si>
  <si>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</si>
  <si>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</si>
  <si>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</si>
  <si>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</si>
  <si>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</si>
  <si>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</si>
  <si>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</si>
  <si>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</si>
  <si>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</si>
  <si>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3)</t>
  </si>
  <si>
    <t>対象者数</t>
  </si>
  <si>
    <t>1当2当対象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</si>
  <si>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</si>
  <si>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</si>
  <si>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</si>
  <si>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</si>
  <si>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</si>
  <si>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</si>
  <si>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</si>
  <si>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</si>
  <si>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</si>
  <si>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</si>
  <si>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</si>
  <si>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</si>
  <si>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</si>
  <si>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</si>
  <si>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</si>
  <si>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</si>
  <si>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</si>
  <si>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</si>
  <si>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</si>
  <si>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そ の 他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</si>
  <si>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</si>
  <si>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</si>
  <si>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</si>
  <si>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</si>
  <si>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</si>
  <si>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</si>
  <si>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</si>
  <si>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</si>
  <si>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</si>
  <si>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</si>
  <si>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</si>
  <si>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</si>
  <si>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</si>
  <si>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</si>
  <si>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</si>
  <si>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</si>
  <si>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</si>
  <si>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3)</t>
  </si>
  <si>
    <t>1当2当対象</t>
  </si>
  <si>
    <t>（注）　3)1当2当対象：第1当事者と第2当事者双方を対象とする。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</si>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</sst>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_ ;[Red]\-0\ "/>
  </numFmts>
  <fonts count="7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7"/>
      <name val="ＭＳ ゴシック"/>
      <family val="3"/>
    </font>
    <font>
      <sz val="7.7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868">
    <xf numFmtId="0" fontId="0" fillId="0" borderId="0" xfId="0" applyAlignment="1">
      <alignment/>
    </xf>
    <xf numFmtId="176" fontId="7" fillId="0" borderId="0" xfId="62" applyNumberFormat="1" applyFont="1" applyFill="1" applyBorder="1" applyAlignment="1">
      <alignment horizontal="right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left"/>
      <protection/>
    </xf>
    <xf numFmtId="0" fontId="7" fillId="0" borderId="0" xfId="65" applyFont="1" applyFill="1">
      <alignment/>
      <protection/>
    </xf>
    <xf numFmtId="0" fontId="10" fillId="0" borderId="0" xfId="65" applyFont="1" applyFill="1">
      <alignment/>
      <protection/>
    </xf>
    <xf numFmtId="0" fontId="7" fillId="0" borderId="0" xfId="0" applyNumberFormat="1" applyFont="1" applyFill="1" applyBorder="1" applyAlignment="1">
      <alignment horizontal="right"/>
    </xf>
    <xf numFmtId="0" fontId="8" fillId="0" borderId="0" xfId="65" applyFont="1" applyFill="1">
      <alignment/>
      <protection/>
    </xf>
    <xf numFmtId="0" fontId="9" fillId="0" borderId="0" xfId="65" applyFont="1" applyFill="1">
      <alignment/>
      <protection/>
    </xf>
    <xf numFmtId="0" fontId="6" fillId="0" borderId="0" xfId="66" applyFont="1" applyFill="1">
      <alignment/>
      <protection/>
    </xf>
    <xf numFmtId="0" fontId="2" fillId="0" borderId="0" xfId="66" applyFont="1" applyFill="1">
      <alignment/>
      <protection/>
    </xf>
    <xf numFmtId="0" fontId="7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220" fontId="7" fillId="0" borderId="0" xfId="0" applyNumberFormat="1" applyFont="1" applyFill="1" applyBorder="1" applyAlignment="1">
      <alignment horizontal="right"/>
    </xf>
    <xf numFmtId="0" fontId="8" fillId="0" borderId="0" xfId="66" applyFont="1" applyFill="1">
      <alignment/>
      <protection/>
    </xf>
    <xf numFmtId="0" fontId="8" fillId="0" borderId="0" xfId="66" applyFont="1" applyFill="1" applyBorder="1">
      <alignment/>
      <protection/>
    </xf>
    <xf numFmtId="0" fontId="2" fillId="0" borderId="0" xfId="66" applyFont="1" applyFill="1" applyBorder="1">
      <alignment/>
      <protection/>
    </xf>
    <xf numFmtId="0" fontId="2" fillId="0" borderId="0" xfId="67" applyFont="1" applyFill="1">
      <alignment/>
      <protection/>
    </xf>
    <xf numFmtId="0" fontId="2" fillId="0" borderId="0" xfId="67" applyFont="1" applyFill="1" applyBorder="1">
      <alignment/>
      <protection/>
    </xf>
    <xf numFmtId="0" fontId="10" fillId="0" borderId="0" xfId="67" applyFont="1" applyFill="1">
      <alignment/>
      <protection/>
    </xf>
    <xf numFmtId="176" fontId="7" fillId="0" borderId="0" xfId="65" applyNumberFormat="1" applyFont="1" applyFill="1" applyBorder="1" applyAlignment="1">
      <alignment horizontal="right"/>
      <protection/>
    </xf>
    <xf numFmtId="176" fontId="8" fillId="0" borderId="0" xfId="65" applyNumberFormat="1" applyFont="1" applyFill="1" applyBorder="1" applyAlignment="1">
      <alignment horizontal="right"/>
      <protection/>
    </xf>
    <xf numFmtId="0" fontId="8" fillId="0" borderId="0" xfId="67" applyFont="1" applyFill="1" applyBorder="1" applyAlignment="1">
      <alignment horizontal="distributed"/>
      <protection/>
    </xf>
    <xf numFmtId="176" fontId="2" fillId="0" borderId="0" xfId="67" applyNumberFormat="1" applyFont="1" applyFill="1">
      <alignment/>
      <protection/>
    </xf>
    <xf numFmtId="0" fontId="7" fillId="0" borderId="0" xfId="67" applyFont="1" applyFill="1" applyBorder="1" applyAlignment="1">
      <alignment horizontal="distributed"/>
      <protection/>
    </xf>
    <xf numFmtId="0" fontId="8" fillId="0" borderId="0" xfId="0" applyNumberFormat="1" applyFont="1" applyFill="1" applyBorder="1" applyAlignment="1">
      <alignment horizontal="right"/>
    </xf>
    <xf numFmtId="0" fontId="9" fillId="0" borderId="0" xfId="67" applyFont="1" applyFill="1">
      <alignment/>
      <protection/>
    </xf>
    <xf numFmtId="0" fontId="6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2" fillId="0" borderId="0" xfId="64" applyFont="1" applyFill="1" applyAlignment="1">
      <alignment vertical="center"/>
      <protection/>
    </xf>
    <xf numFmtId="0" fontId="9" fillId="0" borderId="0" xfId="64" applyFont="1" applyFill="1">
      <alignment/>
      <protection/>
    </xf>
    <xf numFmtId="0" fontId="2" fillId="0" borderId="0" xfId="64" applyFont="1" applyFill="1" applyBorder="1">
      <alignment/>
      <protection/>
    </xf>
    <xf numFmtId="0" fontId="2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9" fillId="0" borderId="0" xfId="62" applyFont="1" applyFill="1">
      <alignment/>
      <protection/>
    </xf>
    <xf numFmtId="49" fontId="8" fillId="0" borderId="10" xfId="62" applyNumberFormat="1" applyFont="1" applyFill="1" applyBorder="1" applyAlignment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7" fillId="0" borderId="11" xfId="62" applyFont="1" applyFill="1" applyBorder="1" applyAlignment="1">
      <alignment horizontal="right"/>
      <protection/>
    </xf>
    <xf numFmtId="49" fontId="7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>
      <alignment/>
      <protection/>
    </xf>
    <xf numFmtId="0" fontId="7" fillId="0" borderId="12" xfId="62" applyFont="1" applyFill="1" applyBorder="1" applyAlignment="1">
      <alignment horizontal="center"/>
      <protection/>
    </xf>
    <xf numFmtId="0" fontId="7" fillId="0" borderId="13" xfId="62" applyFont="1" applyFill="1" applyBorder="1" applyAlignment="1">
      <alignment horizontal="center"/>
      <protection/>
    </xf>
    <xf numFmtId="0" fontId="7" fillId="0" borderId="14" xfId="62" applyFont="1" applyFill="1" applyBorder="1">
      <alignment/>
      <protection/>
    </xf>
    <xf numFmtId="0" fontId="7" fillId="0" borderId="11" xfId="62" applyFont="1" applyFill="1" applyBorder="1" applyAlignment="1">
      <alignment horizontal="center"/>
      <protection/>
    </xf>
    <xf numFmtId="0" fontId="7" fillId="0" borderId="15" xfId="62" applyFont="1" applyFill="1" applyBorder="1" applyAlignment="1">
      <alignment horizontal="center"/>
      <protection/>
    </xf>
    <xf numFmtId="0" fontId="7" fillId="0" borderId="16" xfId="62" applyFont="1" applyFill="1" applyBorder="1" applyAlignment="1">
      <alignment horizontal="center"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18" xfId="62" applyFont="1" applyFill="1" applyBorder="1">
      <alignment/>
      <protection/>
    </xf>
    <xf numFmtId="0" fontId="8" fillId="0" borderId="0" xfId="62" applyFont="1" applyFill="1">
      <alignment/>
      <protection/>
    </xf>
    <xf numFmtId="49" fontId="8" fillId="0" borderId="0" xfId="62" applyNumberFormat="1" applyFont="1" applyFill="1" applyBorder="1" applyAlignment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/>
      <protection/>
    </xf>
    <xf numFmtId="49" fontId="7" fillId="0" borderId="19" xfId="62" applyNumberFormat="1" applyFont="1" applyFill="1" applyBorder="1" applyAlignment="1">
      <alignment/>
      <protection/>
    </xf>
    <xf numFmtId="0" fontId="7" fillId="0" borderId="20" xfId="62" applyFont="1" applyFill="1" applyBorder="1" applyAlignment="1">
      <alignment horizontal="centerContinuous" vertical="center"/>
      <protection/>
    </xf>
    <xf numFmtId="0" fontId="7" fillId="0" borderId="21" xfId="62" applyFont="1" applyFill="1" applyBorder="1" applyAlignment="1">
      <alignment horizontal="centerContinuous" vertical="center"/>
      <protection/>
    </xf>
    <xf numFmtId="0" fontId="8" fillId="0" borderId="22" xfId="62" applyFont="1" applyFill="1" applyBorder="1" applyAlignment="1">
      <alignment horizontal="right"/>
      <protection/>
    </xf>
    <xf numFmtId="0" fontId="8" fillId="0" borderId="0" xfId="67" applyFont="1" applyFill="1">
      <alignment/>
      <protection/>
    </xf>
    <xf numFmtId="0" fontId="9" fillId="33" borderId="0" xfId="61" applyFont="1" applyFill="1">
      <alignment/>
      <protection/>
    </xf>
    <xf numFmtId="0" fontId="7" fillId="33" borderId="15" xfId="61" applyFont="1" applyFill="1" applyBorder="1" applyAlignment="1">
      <alignment horizontal="distributed"/>
      <protection/>
    </xf>
    <xf numFmtId="212" fontId="8" fillId="0" borderId="23" xfId="62" applyNumberFormat="1" applyFont="1" applyFill="1" applyBorder="1">
      <alignment/>
      <protection/>
    </xf>
    <xf numFmtId="212" fontId="8" fillId="0" borderId="22" xfId="62" applyNumberFormat="1" applyFont="1" applyFill="1" applyBorder="1">
      <alignment/>
      <protection/>
    </xf>
    <xf numFmtId="212" fontId="8" fillId="0" borderId="22" xfId="62" applyNumberFormat="1" applyFont="1" applyFill="1" applyBorder="1" applyAlignment="1">
      <alignment horizontal="right"/>
      <protection/>
    </xf>
    <xf numFmtId="0" fontId="2" fillId="33" borderId="0" xfId="61" applyFont="1" applyFill="1">
      <alignment/>
      <protection/>
    </xf>
    <xf numFmtId="0" fontId="8" fillId="33" borderId="0" xfId="61" applyFont="1" applyFill="1">
      <alignment/>
      <protection/>
    </xf>
    <xf numFmtId="0" fontId="0" fillId="33" borderId="0" xfId="0" applyFont="1" applyFill="1" applyAlignment="1">
      <alignment/>
    </xf>
    <xf numFmtId="0" fontId="2" fillId="33" borderId="0" xfId="61" applyFont="1" applyFill="1">
      <alignment/>
      <protection/>
    </xf>
    <xf numFmtId="0" fontId="2" fillId="33" borderId="0" xfId="61" applyFont="1" applyFill="1" applyProtection="1">
      <alignment/>
      <protection/>
    </xf>
    <xf numFmtId="0" fontId="2" fillId="33" borderId="0" xfId="61" applyFont="1" applyFill="1" applyAlignment="1">
      <alignment vertical="center"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202" fontId="8" fillId="33" borderId="0" xfId="61" applyNumberFormat="1" applyFont="1" applyFill="1">
      <alignment/>
      <protection/>
    </xf>
    <xf numFmtId="0" fontId="8" fillId="33" borderId="0" xfId="61" applyFont="1" applyFill="1">
      <alignment/>
      <protection/>
    </xf>
    <xf numFmtId="0" fontId="7" fillId="33" borderId="0" xfId="61" applyFont="1" applyFill="1">
      <alignment/>
      <protection/>
    </xf>
    <xf numFmtId="0" fontId="7" fillId="33" borderId="22" xfId="61" applyFont="1" applyFill="1" applyBorder="1">
      <alignment/>
      <protection/>
    </xf>
    <xf numFmtId="0" fontId="9" fillId="33" borderId="0" xfId="61" applyFont="1" applyFill="1" applyAlignment="1">
      <alignment horizontal="centerContinuous"/>
      <protection/>
    </xf>
    <xf numFmtId="0" fontId="7" fillId="33" borderId="12" xfId="61" applyFont="1" applyFill="1" applyBorder="1" applyAlignment="1">
      <alignment horizontal="centerContinuous"/>
      <protection/>
    </xf>
    <xf numFmtId="0" fontId="7" fillId="33" borderId="24" xfId="61" applyFont="1" applyFill="1" applyBorder="1" applyAlignment="1">
      <alignment horizontal="centerContinuous"/>
      <protection/>
    </xf>
    <xf numFmtId="0" fontId="7" fillId="33" borderId="11" xfId="61" applyFont="1" applyFill="1" applyBorder="1">
      <alignment/>
      <protection/>
    </xf>
    <xf numFmtId="0" fontId="9" fillId="33" borderId="0" xfId="61" applyFont="1" applyFill="1">
      <alignment/>
      <protection/>
    </xf>
    <xf numFmtId="0" fontId="7" fillId="33" borderId="22" xfId="61" applyFont="1" applyFill="1" applyBorder="1" applyAlignment="1">
      <alignment horizontal="centerContinuous"/>
      <protection/>
    </xf>
    <xf numFmtId="0" fontId="7" fillId="33" borderId="23" xfId="61" applyFont="1" applyFill="1" applyBorder="1" applyAlignment="1">
      <alignment horizontal="centerContinuous"/>
      <protection/>
    </xf>
    <xf numFmtId="0" fontId="7" fillId="33" borderId="0" xfId="61" applyFont="1" applyFill="1" applyBorder="1" applyAlignment="1">
      <alignment horizontal="center"/>
      <protection/>
    </xf>
    <xf numFmtId="0" fontId="10" fillId="33" borderId="0" xfId="61" applyFont="1" applyFill="1">
      <alignment/>
      <protection/>
    </xf>
    <xf numFmtId="0" fontId="10" fillId="33" borderId="22" xfId="61" applyFont="1" applyFill="1" applyBorder="1">
      <alignment/>
      <protection/>
    </xf>
    <xf numFmtId="202" fontId="8" fillId="33" borderId="11" xfId="61" applyNumberFormat="1" applyFont="1" applyFill="1" applyBorder="1">
      <alignment/>
      <protection/>
    </xf>
    <xf numFmtId="202" fontId="7" fillId="33" borderId="0" xfId="61" applyNumberFormat="1" applyFont="1" applyFill="1">
      <alignment/>
      <protection/>
    </xf>
    <xf numFmtId="202" fontId="10" fillId="33" borderId="0" xfId="61" applyNumberFormat="1" applyFont="1" applyFill="1">
      <alignment/>
      <protection/>
    </xf>
    <xf numFmtId="0" fontId="7" fillId="33" borderId="25" xfId="61" applyFont="1" applyFill="1" applyBorder="1">
      <alignment/>
      <protection/>
    </xf>
    <xf numFmtId="0" fontId="8" fillId="33" borderId="22" xfId="61" applyFont="1" applyFill="1" applyBorder="1">
      <alignment/>
      <protection/>
    </xf>
    <xf numFmtId="0" fontId="7" fillId="33" borderId="22" xfId="61" applyFont="1" applyFill="1" applyBorder="1" applyAlignment="1">
      <alignment horizontal="right"/>
      <protection/>
    </xf>
    <xf numFmtId="0" fontId="7" fillId="33" borderId="11" xfId="61" applyFont="1" applyFill="1" applyBorder="1" applyAlignment="1">
      <alignment horizontal="right"/>
      <protection/>
    </xf>
    <xf numFmtId="0" fontId="7" fillId="33" borderId="12" xfId="61" applyFont="1" applyFill="1" applyBorder="1" applyAlignment="1">
      <alignment vertical="distributed" textRotation="255"/>
      <protection/>
    </xf>
    <xf numFmtId="0" fontId="10" fillId="33" borderId="12" xfId="61" applyFont="1" applyFill="1" applyBorder="1" applyAlignment="1">
      <alignment vertical="distributed" textRotation="255" wrapText="1"/>
      <protection/>
    </xf>
    <xf numFmtId="0" fontId="7" fillId="33" borderId="16" xfId="61" applyFont="1" applyFill="1" applyBorder="1" applyAlignment="1">
      <alignment horizontal="distributed"/>
      <protection/>
    </xf>
    <xf numFmtId="202" fontId="7" fillId="33" borderId="0" xfId="61" applyNumberFormat="1" applyFont="1" applyFill="1" applyAlignment="1">
      <alignment horizontal="right"/>
      <protection/>
    </xf>
    <xf numFmtId="0" fontId="7" fillId="33" borderId="11" xfId="61" applyFont="1" applyFill="1" applyBorder="1" applyAlignment="1">
      <alignment horizontal="distributed"/>
      <protection/>
    </xf>
    <xf numFmtId="0" fontId="7" fillId="33" borderId="0" xfId="61" applyFont="1" applyFill="1" applyAlignment="1">
      <alignment horizontal="center"/>
      <protection/>
    </xf>
    <xf numFmtId="0" fontId="7" fillId="33" borderId="24" xfId="61" applyFont="1" applyFill="1" applyBorder="1" applyAlignment="1">
      <alignment horizontal="center"/>
      <protection/>
    </xf>
    <xf numFmtId="0" fontId="7" fillId="33" borderId="12" xfId="61" applyFont="1" applyFill="1" applyBorder="1" applyAlignment="1">
      <alignment horizontal="distributed"/>
      <protection/>
    </xf>
    <xf numFmtId="0" fontId="7" fillId="33" borderId="26" xfId="61" applyFont="1" applyFill="1" applyBorder="1" applyAlignment="1">
      <alignment horizontal="centerContinuous"/>
      <protection/>
    </xf>
    <xf numFmtId="202" fontId="22" fillId="33" borderId="23" xfId="61" applyNumberFormat="1" applyFont="1" applyFill="1" applyBorder="1" applyAlignment="1">
      <alignment horizontal="right"/>
      <protection/>
    </xf>
    <xf numFmtId="202" fontId="22" fillId="33" borderId="22" xfId="61" applyNumberFormat="1" applyFont="1" applyFill="1" applyBorder="1" applyAlignment="1">
      <alignment horizontal="right"/>
      <protection/>
    </xf>
    <xf numFmtId="0" fontId="16" fillId="33" borderId="0" xfId="61" applyFont="1" applyFill="1">
      <alignment/>
      <protection/>
    </xf>
    <xf numFmtId="0" fontId="2" fillId="33" borderId="0" xfId="61" applyFont="1" applyFill="1" applyBorder="1" applyAlignment="1">
      <alignment horizontal="centerContinuous"/>
      <protection/>
    </xf>
    <xf numFmtId="219" fontId="6" fillId="33" borderId="0" xfId="61" applyNumberFormat="1" applyFont="1" applyFill="1" applyAlignment="1">
      <alignment/>
      <protection/>
    </xf>
    <xf numFmtId="0" fontId="6" fillId="33" borderId="0" xfId="61" applyFont="1" applyFill="1" applyAlignment="1">
      <alignment/>
      <protection/>
    </xf>
    <xf numFmtId="0" fontId="2" fillId="33" borderId="0" xfId="61" applyFont="1" applyFill="1" applyAlignment="1">
      <alignment/>
      <protection/>
    </xf>
    <xf numFmtId="0" fontId="5" fillId="33" borderId="0" xfId="61" applyFont="1" applyFill="1" applyAlignment="1">
      <alignment/>
      <protection/>
    </xf>
    <xf numFmtId="0" fontId="2" fillId="33" borderId="0" xfId="61" applyFont="1" applyFill="1" applyBorder="1" applyAlignment="1">
      <alignment/>
      <protection/>
    </xf>
    <xf numFmtId="0" fontId="18" fillId="33" borderId="0" xfId="61" applyFont="1" applyFill="1" applyBorder="1">
      <alignment/>
      <protection/>
    </xf>
    <xf numFmtId="0" fontId="19" fillId="33" borderId="0" xfId="61" applyFont="1" applyFill="1">
      <alignment/>
      <protection/>
    </xf>
    <xf numFmtId="176" fontId="19" fillId="33" borderId="0" xfId="61" applyNumberFormat="1" applyFont="1" applyFill="1">
      <alignment/>
      <protection/>
    </xf>
    <xf numFmtId="0" fontId="18" fillId="33" borderId="0" xfId="61" applyFont="1" applyFill="1">
      <alignment/>
      <protection/>
    </xf>
    <xf numFmtId="0" fontId="19" fillId="33" borderId="0" xfId="61" applyFont="1" applyFill="1" applyBorder="1">
      <alignment/>
      <protection/>
    </xf>
    <xf numFmtId="176" fontId="18" fillId="33" borderId="0" xfId="61" applyNumberFormat="1" applyFont="1" applyFill="1">
      <alignment/>
      <protection/>
    </xf>
    <xf numFmtId="0" fontId="6" fillId="33" borderId="0" xfId="61" applyFont="1" applyFill="1" applyBorder="1" applyAlignment="1">
      <alignment horizontal="centerContinuous"/>
      <protection/>
    </xf>
    <xf numFmtId="0" fontId="10" fillId="33" borderId="27" xfId="61" applyFont="1" applyFill="1" applyBorder="1" applyAlignment="1">
      <alignment horizontal="centerContinuous" vertical="center"/>
      <protection/>
    </xf>
    <xf numFmtId="0" fontId="10" fillId="33" borderId="21" xfId="61" applyFont="1" applyFill="1" applyBorder="1" applyAlignment="1">
      <alignment horizontal="centerContinuous" vertical="center"/>
      <protection/>
    </xf>
    <xf numFmtId="0" fontId="16" fillId="33" borderId="26" xfId="61" applyFont="1" applyFill="1" applyBorder="1" applyAlignment="1">
      <alignment horizontal="centerContinuous" vertical="center"/>
      <protection/>
    </xf>
    <xf numFmtId="0" fontId="16" fillId="33" borderId="28" xfId="61" applyFont="1" applyFill="1" applyBorder="1" applyAlignment="1">
      <alignment horizontal="centerContinuous" vertical="center"/>
      <protection/>
    </xf>
    <xf numFmtId="0" fontId="10" fillId="33" borderId="28" xfId="61" applyFont="1" applyFill="1" applyBorder="1" applyAlignment="1">
      <alignment horizontal="centerContinuous" vertical="center"/>
      <protection/>
    </xf>
    <xf numFmtId="0" fontId="10" fillId="33" borderId="29" xfId="61" applyFont="1" applyFill="1" applyBorder="1" applyAlignment="1">
      <alignment horizontal="centerContinuous" vertical="center"/>
      <protection/>
    </xf>
    <xf numFmtId="0" fontId="10" fillId="33" borderId="30" xfId="61" applyFont="1" applyFill="1" applyBorder="1" applyAlignment="1">
      <alignment horizontal="centerContinuous" vertical="center"/>
      <protection/>
    </xf>
    <xf numFmtId="219" fontId="2" fillId="33" borderId="0" xfId="61" applyNumberFormat="1" applyFont="1" applyFill="1">
      <alignment/>
      <protection/>
    </xf>
    <xf numFmtId="0" fontId="18" fillId="33" borderId="19" xfId="61" applyFont="1" applyFill="1" applyBorder="1" applyAlignment="1">
      <alignment horizontal="distributed" vertical="center"/>
      <protection/>
    </xf>
    <xf numFmtId="0" fontId="18" fillId="33" borderId="0" xfId="61" applyFont="1" applyFill="1" applyBorder="1" applyAlignment="1">
      <alignment horizontal="centerContinuous" vertical="center"/>
      <protection/>
    </xf>
    <xf numFmtId="0" fontId="19" fillId="33" borderId="19" xfId="61" applyFont="1" applyFill="1" applyBorder="1" applyAlignment="1">
      <alignment horizontal="distributed"/>
      <protection/>
    </xf>
    <xf numFmtId="176" fontId="20" fillId="33" borderId="0" xfId="61" applyNumberFormat="1" applyFont="1" applyFill="1" applyBorder="1" applyAlignment="1">
      <alignment horizontal="right"/>
      <protection/>
    </xf>
    <xf numFmtId="222" fontId="20" fillId="33" borderId="0" xfId="61" applyNumberFormat="1" applyFont="1" applyFill="1" applyBorder="1" applyAlignment="1">
      <alignment horizontal="right"/>
      <protection/>
    </xf>
    <xf numFmtId="194" fontId="20" fillId="33" borderId="0" xfId="61" applyNumberFormat="1" applyFont="1" applyFill="1" applyBorder="1" applyAlignment="1">
      <alignment horizontal="right"/>
      <protection/>
    </xf>
    <xf numFmtId="223" fontId="20" fillId="33" borderId="0" xfId="61" applyNumberFormat="1" applyFont="1" applyFill="1" applyBorder="1" applyAlignment="1">
      <alignment horizontal="right" shrinkToFit="1"/>
      <protection/>
    </xf>
    <xf numFmtId="176" fontId="20" fillId="33" borderId="0" xfId="61" applyNumberFormat="1" applyFont="1" applyFill="1" applyAlignment="1">
      <alignment horizontal="right"/>
      <protection/>
    </xf>
    <xf numFmtId="177" fontId="20" fillId="33" borderId="0" xfId="61" applyNumberFormat="1" applyFont="1" applyFill="1" applyBorder="1" applyAlignment="1">
      <alignment horizontal="right"/>
      <protection/>
    </xf>
    <xf numFmtId="0" fontId="18" fillId="33" borderId="19" xfId="61" applyFont="1" applyFill="1" applyBorder="1" applyAlignment="1">
      <alignment horizontal="distributed"/>
      <protection/>
    </xf>
    <xf numFmtId="176" fontId="21" fillId="33" borderId="0" xfId="61" applyNumberFormat="1" applyFont="1" applyFill="1" applyAlignment="1">
      <alignment horizontal="right"/>
      <protection/>
    </xf>
    <xf numFmtId="222" fontId="21" fillId="33" borderId="0" xfId="61" applyNumberFormat="1" applyFont="1" applyFill="1" applyBorder="1" applyAlignment="1">
      <alignment horizontal="right"/>
      <protection/>
    </xf>
    <xf numFmtId="176" fontId="21" fillId="33" borderId="0" xfId="61" applyNumberFormat="1" applyFont="1" applyFill="1" applyBorder="1" applyAlignment="1">
      <alignment horizontal="right"/>
      <protection/>
    </xf>
    <xf numFmtId="222" fontId="21" fillId="33" borderId="0" xfId="61" applyNumberFormat="1" applyFont="1" applyFill="1" applyAlignment="1">
      <alignment horizontal="right"/>
      <protection/>
    </xf>
    <xf numFmtId="0" fontId="18" fillId="33" borderId="10" xfId="61" applyFont="1" applyFill="1" applyBorder="1" applyAlignment="1">
      <alignment horizontal="distributed"/>
      <protection/>
    </xf>
    <xf numFmtId="176" fontId="21" fillId="33" borderId="22" xfId="61" applyNumberFormat="1" applyFont="1" applyFill="1" applyBorder="1" applyAlignment="1">
      <alignment horizontal="right"/>
      <protection/>
    </xf>
    <xf numFmtId="222" fontId="21" fillId="33" borderId="22" xfId="61" applyNumberFormat="1" applyFont="1" applyFill="1" applyBorder="1" applyAlignment="1">
      <alignment horizontal="right"/>
      <protection/>
    </xf>
    <xf numFmtId="0" fontId="10" fillId="33" borderId="25" xfId="61" applyFont="1" applyFill="1" applyBorder="1">
      <alignment/>
      <protection/>
    </xf>
    <xf numFmtId="0" fontId="2" fillId="33" borderId="25" xfId="61" applyFont="1" applyFill="1" applyBorder="1">
      <alignment/>
      <protection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distributed" vertical="center"/>
      <protection/>
    </xf>
    <xf numFmtId="0" fontId="2" fillId="33" borderId="0" xfId="63" applyFont="1" applyFill="1">
      <alignment/>
      <protection/>
    </xf>
    <xf numFmtId="0" fontId="7" fillId="33" borderId="0" xfId="63" applyFont="1" applyFill="1" applyBorder="1">
      <alignment/>
      <protection/>
    </xf>
    <xf numFmtId="0" fontId="9" fillId="33" borderId="0" xfId="63" applyFont="1" applyFill="1">
      <alignment/>
      <protection/>
    </xf>
    <xf numFmtId="176" fontId="7" fillId="33" borderId="0" xfId="62" applyNumberFormat="1" applyFont="1" applyFill="1" applyBorder="1" applyAlignment="1">
      <alignment horizontal="right"/>
      <protection/>
    </xf>
    <xf numFmtId="176" fontId="8" fillId="33" borderId="0" xfId="62" applyNumberFormat="1" applyFont="1" applyFill="1" applyBorder="1" applyAlignment="1">
      <alignment horizontal="right"/>
      <protection/>
    </xf>
    <xf numFmtId="176" fontId="8" fillId="33" borderId="0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right"/>
    </xf>
    <xf numFmtId="176" fontId="7" fillId="33" borderId="0" xfId="62" applyNumberFormat="1" applyFont="1" applyFill="1" applyBorder="1" applyAlignment="1" quotePrefix="1">
      <alignment horizontal="right"/>
      <protection/>
    </xf>
    <xf numFmtId="0" fontId="7" fillId="33" borderId="0" xfId="63" applyFont="1" applyFill="1">
      <alignment/>
      <protection/>
    </xf>
    <xf numFmtId="0" fontId="6" fillId="0" borderId="0" xfId="65" applyFont="1" applyFill="1" applyAlignment="1">
      <alignment horizontal="right"/>
      <protection/>
    </xf>
    <xf numFmtId="0" fontId="6" fillId="0" borderId="0" xfId="65" applyFont="1" applyFill="1" applyAlignment="1">
      <alignment horizontal="left"/>
      <protection/>
    </xf>
    <xf numFmtId="0" fontId="5" fillId="0" borderId="0" xfId="65" applyFont="1" applyFill="1" applyAlignment="1">
      <alignment horizontal="centerContinuous"/>
      <protection/>
    </xf>
    <xf numFmtId="0" fontId="2" fillId="0" borderId="22" xfId="65" applyFont="1" applyFill="1" applyBorder="1">
      <alignment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11" xfId="65" applyFont="1" applyFill="1" applyBorder="1">
      <alignment/>
      <protection/>
    </xf>
    <xf numFmtId="0" fontId="7" fillId="0" borderId="0" xfId="65" applyFont="1" applyFill="1" applyAlignment="1">
      <alignment horizontal="centerContinuous"/>
      <protection/>
    </xf>
    <xf numFmtId="0" fontId="7" fillId="0" borderId="11" xfId="65" applyFont="1" applyFill="1" applyBorder="1" applyAlignment="1">
      <alignment horizontal="centerContinuous"/>
      <protection/>
    </xf>
    <xf numFmtId="0" fontId="7" fillId="0" borderId="24" xfId="65" applyFont="1" applyFill="1" applyBorder="1" applyAlignment="1">
      <alignment horizontal="centerContinuous"/>
      <protection/>
    </xf>
    <xf numFmtId="0" fontId="7" fillId="0" borderId="12" xfId="65" applyFont="1" applyFill="1" applyBorder="1" applyAlignment="1">
      <alignment horizontal="centerContinuous"/>
      <protection/>
    </xf>
    <xf numFmtId="0" fontId="10" fillId="0" borderId="0" xfId="65" applyFont="1" applyFill="1" applyAlignment="1">
      <alignment horizontal="right"/>
      <protection/>
    </xf>
    <xf numFmtId="0" fontId="10" fillId="0" borderId="11" xfId="65" applyFont="1" applyFill="1" applyBorder="1">
      <alignment/>
      <protection/>
    </xf>
    <xf numFmtId="49" fontId="7" fillId="0" borderId="0" xfId="64" applyNumberFormat="1" applyFont="1" applyFill="1" applyAlignment="1" quotePrefix="1">
      <alignment/>
      <protection/>
    </xf>
    <xf numFmtId="176" fontId="7" fillId="0" borderId="0" xfId="65" applyNumberFormat="1" applyFont="1" applyFill="1">
      <alignment/>
      <protection/>
    </xf>
    <xf numFmtId="49" fontId="8" fillId="0" borderId="0" xfId="64" applyNumberFormat="1" applyFont="1" applyFill="1" applyAlignment="1" quotePrefix="1">
      <alignment/>
      <protection/>
    </xf>
    <xf numFmtId="0" fontId="7" fillId="0" borderId="11" xfId="65" applyFont="1" applyFill="1" applyBorder="1" applyAlignment="1">
      <alignment/>
      <protection/>
    </xf>
    <xf numFmtId="0" fontId="7" fillId="0" borderId="0" xfId="65" applyFont="1" applyFill="1" applyAlignment="1">
      <alignment horizontal="left"/>
      <protection/>
    </xf>
    <xf numFmtId="0" fontId="7" fillId="0" borderId="11" xfId="65" applyFont="1" applyFill="1" applyBorder="1" applyAlignment="1" quotePrefix="1">
      <alignment horizontal="right"/>
      <protection/>
    </xf>
    <xf numFmtId="49" fontId="7" fillId="0" borderId="0" xfId="65" applyNumberFormat="1" applyFont="1" applyFill="1" applyAlignment="1">
      <alignment horizontal="left"/>
      <protection/>
    </xf>
    <xf numFmtId="49" fontId="7" fillId="0" borderId="22" xfId="65" applyNumberFormat="1" applyFont="1" applyFill="1" applyBorder="1" applyAlignment="1">
      <alignment horizontal="left"/>
      <protection/>
    </xf>
    <xf numFmtId="0" fontId="7" fillId="0" borderId="23" xfId="65" applyFont="1" applyFill="1" applyBorder="1">
      <alignment/>
      <protection/>
    </xf>
    <xf numFmtId="0" fontId="7" fillId="0" borderId="0" xfId="67" applyFont="1" applyFill="1">
      <alignment/>
      <protection/>
    </xf>
    <xf numFmtId="0" fontId="6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right"/>
      <protection/>
    </xf>
    <xf numFmtId="0" fontId="2" fillId="0" borderId="0" xfId="64" applyFont="1" applyFill="1" applyAlignment="1">
      <alignment horizontal="centerContinuous"/>
      <protection/>
    </xf>
    <xf numFmtId="0" fontId="5" fillId="0" borderId="0" xfId="64" applyFont="1" applyFill="1" applyAlignment="1">
      <alignment horizontal="left"/>
      <protection/>
    </xf>
    <xf numFmtId="0" fontId="2" fillId="0" borderId="22" xfId="64" applyFont="1" applyFill="1" applyBorder="1">
      <alignment/>
      <protection/>
    </xf>
    <xf numFmtId="0" fontId="7" fillId="0" borderId="22" xfId="64" applyFont="1" applyFill="1" applyBorder="1">
      <alignment/>
      <protection/>
    </xf>
    <xf numFmtId="0" fontId="7" fillId="0" borderId="22" xfId="64" applyFont="1" applyFill="1" applyBorder="1" applyAlignment="1">
      <alignment horizontal="right"/>
      <protection/>
    </xf>
    <xf numFmtId="0" fontId="7" fillId="0" borderId="12" xfId="64" applyFont="1" applyFill="1" applyBorder="1" applyAlignment="1">
      <alignment horizontal="centerContinuous" vertical="center"/>
      <protection/>
    </xf>
    <xf numFmtId="0" fontId="7" fillId="0" borderId="24" xfId="64" applyFont="1" applyFill="1" applyBorder="1" applyAlignment="1">
      <alignment horizontal="centerContinuous" vertical="center"/>
      <protection/>
    </xf>
    <xf numFmtId="0" fontId="7" fillId="0" borderId="24" xfId="64" applyFont="1" applyFill="1" applyBorder="1" applyAlignment="1">
      <alignment vertical="center"/>
      <protection/>
    </xf>
    <xf numFmtId="0" fontId="7" fillId="0" borderId="32" xfId="64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26" xfId="64" applyFont="1" applyFill="1" applyBorder="1" applyAlignment="1">
      <alignment horizontal="centerContinuous" vertical="center"/>
      <protection/>
    </xf>
    <xf numFmtId="0" fontId="7" fillId="0" borderId="17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24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vertical="center"/>
      <protection/>
    </xf>
    <xf numFmtId="176" fontId="7" fillId="0" borderId="11" xfId="64" applyNumberFormat="1" applyFont="1" applyFill="1" applyBorder="1">
      <alignment/>
      <protection/>
    </xf>
    <xf numFmtId="176" fontId="7" fillId="0" borderId="0" xfId="64" applyNumberFormat="1" applyFont="1" applyFill="1" applyBorder="1">
      <alignment/>
      <protection/>
    </xf>
    <xf numFmtId="0" fontId="7" fillId="0" borderId="11" xfId="64" applyFont="1" applyFill="1" applyBorder="1" applyAlignment="1" quotePrefix="1">
      <alignment horizontal="left"/>
      <protection/>
    </xf>
    <xf numFmtId="0" fontId="7" fillId="0" borderId="0" xfId="64" applyFont="1" applyFill="1" applyAlignment="1">
      <alignment horizontal="distributed" vertical="center"/>
      <protection/>
    </xf>
    <xf numFmtId="0" fontId="7" fillId="0" borderId="11" xfId="64" applyFont="1" applyFill="1" applyBorder="1" applyAlignment="1">
      <alignment horizontal="distributed" vertical="center"/>
      <protection/>
    </xf>
    <xf numFmtId="0" fontId="7" fillId="0" borderId="0" xfId="64" applyFont="1" applyFill="1" applyAlignment="1">
      <alignment horizontal="distributed" vertical="center" wrapText="1"/>
      <protection/>
    </xf>
    <xf numFmtId="0" fontId="7" fillId="0" borderId="23" xfId="64" applyFont="1" applyFill="1" applyBorder="1" applyAlignment="1">
      <alignment horizontal="distributed" vertical="center"/>
      <protection/>
    </xf>
    <xf numFmtId="176" fontId="7" fillId="0" borderId="0" xfId="0" applyNumberFormat="1" applyFont="1" applyFill="1" applyBorder="1" applyAlignment="1">
      <alignment horizontal="right"/>
    </xf>
    <xf numFmtId="0" fontId="7" fillId="0" borderId="0" xfId="64" applyFont="1" applyFill="1">
      <alignment/>
      <protection/>
    </xf>
    <xf numFmtId="176" fontId="8" fillId="0" borderId="11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Alignment="1">
      <alignment horizontal="right" vertical="center"/>
      <protection/>
    </xf>
    <xf numFmtId="176" fontId="7" fillId="0" borderId="0" xfId="64" applyNumberFormat="1" applyFont="1" applyFill="1" applyAlignment="1">
      <alignment vertical="center"/>
      <protection/>
    </xf>
    <xf numFmtId="176" fontId="7" fillId="0" borderId="0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Border="1" applyAlignment="1">
      <alignment vertical="center"/>
      <protection/>
    </xf>
    <xf numFmtId="176" fontId="8" fillId="0" borderId="0" xfId="64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22" xfId="65" applyFont="1" applyFill="1" applyBorder="1">
      <alignment/>
      <protection/>
    </xf>
    <xf numFmtId="0" fontId="10" fillId="0" borderId="11" xfId="65" applyFont="1" applyFill="1" applyBorder="1" applyAlignment="1">
      <alignment horizontal="right"/>
      <protection/>
    </xf>
    <xf numFmtId="0" fontId="10" fillId="0" borderId="22" xfId="65" applyFont="1" applyFill="1" applyBorder="1">
      <alignment/>
      <protection/>
    </xf>
    <xf numFmtId="0" fontId="7" fillId="0" borderId="0" xfId="65" applyFont="1" applyFill="1" applyAlignment="1" quotePrefix="1">
      <alignment horizontal="right"/>
      <protection/>
    </xf>
    <xf numFmtId="0" fontId="7" fillId="0" borderId="22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horizontal="right"/>
    </xf>
    <xf numFmtId="176" fontId="7" fillId="0" borderId="0" xfId="65" applyNumberFormat="1" applyFont="1" applyFill="1" applyAlignment="1">
      <alignment horizontal="right"/>
      <protection/>
    </xf>
    <xf numFmtId="176" fontId="2" fillId="0" borderId="0" xfId="65" applyNumberFormat="1" applyFont="1" applyFill="1">
      <alignment/>
      <protection/>
    </xf>
    <xf numFmtId="0" fontId="7" fillId="0" borderId="0" xfId="0" applyFont="1" applyFill="1" applyAlignment="1">
      <alignment vertical="center"/>
    </xf>
    <xf numFmtId="0" fontId="7" fillId="0" borderId="22" xfId="64" applyFont="1" applyFill="1" applyBorder="1" applyAlignment="1">
      <alignment horizontal="distributed" vertical="center" wrapText="1"/>
      <protection/>
    </xf>
    <xf numFmtId="176" fontId="8" fillId="0" borderId="23" xfId="64" applyNumberFormat="1" applyFont="1" applyFill="1" applyBorder="1" applyAlignment="1">
      <alignment horizontal="right" vertical="center"/>
      <protection/>
    </xf>
    <xf numFmtId="176" fontId="7" fillId="0" borderId="22" xfId="64" applyNumberFormat="1" applyFont="1" applyFill="1" applyBorder="1" applyAlignment="1">
      <alignment horizontal="right" vertical="center"/>
      <protection/>
    </xf>
    <xf numFmtId="176" fontId="8" fillId="0" borderId="22" xfId="64" applyNumberFormat="1" applyFont="1" applyFill="1" applyBorder="1" applyAlignment="1">
      <alignment horizontal="right" vertical="center"/>
      <protection/>
    </xf>
    <xf numFmtId="176" fontId="7" fillId="0" borderId="22" xfId="64" applyNumberFormat="1" applyFont="1" applyFill="1" applyBorder="1" applyAlignment="1">
      <alignment vertical="center"/>
      <protection/>
    </xf>
    <xf numFmtId="176" fontId="7" fillId="0" borderId="22" xfId="0" applyNumberFormat="1" applyFont="1" applyFill="1" applyBorder="1" applyAlignment="1">
      <alignment horizontal="right" vertical="center"/>
    </xf>
    <xf numFmtId="0" fontId="8" fillId="0" borderId="11" xfId="64" applyFont="1" applyFill="1" applyBorder="1" applyAlignment="1" quotePrefix="1">
      <alignment horizontal="left"/>
      <protection/>
    </xf>
    <xf numFmtId="0" fontId="7" fillId="0" borderId="1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0" fontId="7" fillId="0" borderId="11" xfId="65" applyFont="1" applyFill="1" applyBorder="1" applyAlignment="1">
      <alignment horizontal="right"/>
      <protection/>
    </xf>
    <xf numFmtId="0" fontId="7" fillId="0" borderId="0" xfId="65" applyFont="1" applyFill="1" applyBorder="1" applyAlignment="1">
      <alignment horizontal="right"/>
      <protection/>
    </xf>
    <xf numFmtId="0" fontId="65" fillId="0" borderId="0" xfId="65" applyFont="1" applyFill="1">
      <alignment/>
      <protection/>
    </xf>
    <xf numFmtId="176" fontId="7" fillId="0" borderId="11" xfId="62" applyNumberFormat="1" applyFont="1" applyFill="1" applyBorder="1" applyAlignment="1">
      <alignment horizontal="right"/>
      <protection/>
    </xf>
    <xf numFmtId="176" fontId="7" fillId="0" borderId="0" xfId="62" applyNumberFormat="1" applyFont="1" applyFill="1" applyAlignment="1">
      <alignment horizontal="right"/>
      <protection/>
    </xf>
    <xf numFmtId="0" fontId="8" fillId="0" borderId="23" xfId="62" applyFont="1" applyFill="1" applyBorder="1" applyAlignment="1">
      <alignment horizontal="right"/>
      <protection/>
    </xf>
    <xf numFmtId="0" fontId="2" fillId="0" borderId="25" xfId="62" applyFont="1" applyFill="1" applyBorder="1">
      <alignment/>
      <protection/>
    </xf>
    <xf numFmtId="202" fontId="8" fillId="33" borderId="11" xfId="61" applyNumberFormat="1" applyFont="1" applyFill="1" applyBorder="1" applyAlignment="1">
      <alignment horizontal="right"/>
      <protection/>
    </xf>
    <xf numFmtId="0" fontId="8" fillId="33" borderId="0" xfId="63" applyFont="1" applyFill="1" applyBorder="1">
      <alignment/>
      <protection/>
    </xf>
    <xf numFmtId="0" fontId="6" fillId="33" borderId="0" xfId="61" applyFont="1" applyFill="1" applyAlignment="1">
      <alignment horizontal="center"/>
      <protection/>
    </xf>
    <xf numFmtId="0" fontId="2" fillId="33" borderId="0" xfId="61" applyFont="1" applyFill="1" applyAlignment="1">
      <alignment horizontal="center"/>
      <protection/>
    </xf>
    <xf numFmtId="0" fontId="4" fillId="33" borderId="0" xfId="61" applyFont="1" applyFill="1" applyAlignment="1">
      <alignment horizontal="center"/>
      <protection/>
    </xf>
    <xf numFmtId="0" fontId="10" fillId="33" borderId="33" xfId="61" applyFont="1" applyFill="1" applyBorder="1" applyAlignment="1">
      <alignment horizontal="right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10" fillId="33" borderId="13" xfId="61" applyFont="1" applyFill="1" applyBorder="1" applyAlignment="1">
      <alignment horizontal="right" vertical="center"/>
      <protection/>
    </xf>
    <xf numFmtId="0" fontId="10" fillId="33" borderId="30" xfId="61" applyFont="1" applyFill="1" applyBorder="1" applyAlignment="1">
      <alignment horizontal="center" vertical="center"/>
      <protection/>
    </xf>
    <xf numFmtId="202" fontId="2" fillId="33" borderId="0" xfId="61" applyNumberFormat="1" applyFont="1" applyFill="1">
      <alignment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0" fontId="4" fillId="33" borderId="0" xfId="61" applyFont="1" applyFill="1" applyAlignment="1">
      <alignment horizontal="centerContinuous"/>
      <protection/>
    </xf>
    <xf numFmtId="0" fontId="7" fillId="33" borderId="0" xfId="61" applyFont="1" applyFill="1" applyAlignment="1">
      <alignment/>
      <protection/>
    </xf>
    <xf numFmtId="0" fontId="7" fillId="33" borderId="0" xfId="61" applyFont="1" applyFill="1" applyAlignment="1">
      <alignment horizontal="right"/>
      <protection/>
    </xf>
    <xf numFmtId="0" fontId="2" fillId="33" borderId="18" xfId="61" applyFont="1" applyFill="1" applyBorder="1">
      <alignment/>
      <protection/>
    </xf>
    <xf numFmtId="0" fontId="2" fillId="33" borderId="31" xfId="61" applyFont="1" applyFill="1" applyBorder="1">
      <alignment/>
      <protection/>
    </xf>
    <xf numFmtId="0" fontId="10" fillId="33" borderId="18" xfId="61" applyFont="1" applyFill="1" applyBorder="1" applyAlignment="1">
      <alignment horizontal="center" vertical="center"/>
      <protection/>
    </xf>
    <xf numFmtId="0" fontId="7" fillId="33" borderId="33" xfId="61" applyFont="1" applyFill="1" applyBorder="1" applyAlignment="1">
      <alignment horizontal="center" vertical="center"/>
      <protection/>
    </xf>
    <xf numFmtId="0" fontId="15" fillId="33" borderId="33" xfId="61" applyFont="1" applyFill="1" applyBorder="1" applyAlignment="1">
      <alignment vertical="center"/>
      <protection/>
    </xf>
    <xf numFmtId="0" fontId="15" fillId="33" borderId="33" xfId="61" applyFont="1" applyFill="1" applyBorder="1" applyAlignment="1">
      <alignment horizontal="left" vertical="center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10" fillId="33" borderId="17" xfId="61" applyFont="1" applyFill="1" applyBorder="1" applyAlignment="1">
      <alignment horizontal="left" vertical="center"/>
      <protection/>
    </xf>
    <xf numFmtId="0" fontId="7" fillId="33" borderId="15" xfId="61" applyFont="1" applyFill="1" applyBorder="1" applyAlignment="1">
      <alignment horizontal="distributed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2" fillId="33" borderId="14" xfId="61" applyFont="1" applyFill="1" applyBorder="1">
      <alignment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184" fontId="7" fillId="33" borderId="0" xfId="61" applyNumberFormat="1" applyFont="1" applyFill="1" applyBorder="1" applyAlignment="1">
      <alignment horizontal="right"/>
      <protection/>
    </xf>
    <xf numFmtId="190" fontId="7" fillId="33" borderId="0" xfId="61" applyNumberFormat="1" applyFont="1" applyFill="1" applyBorder="1" applyAlignment="1">
      <alignment horizontal="right"/>
      <protection/>
    </xf>
    <xf numFmtId="203" fontId="7" fillId="33" borderId="0" xfId="61" applyNumberFormat="1" applyFont="1" applyFill="1" applyBorder="1" applyAlignment="1">
      <alignment horizontal="right"/>
      <protection/>
    </xf>
    <xf numFmtId="190" fontId="8" fillId="33" borderId="22" xfId="61" applyNumberFormat="1" applyFont="1" applyFill="1" applyBorder="1">
      <alignment/>
      <protection/>
    </xf>
    <xf numFmtId="221" fontId="8" fillId="33" borderId="22" xfId="61" applyNumberFormat="1" applyFont="1" applyFill="1" applyBorder="1" applyAlignment="1">
      <alignment/>
      <protection/>
    </xf>
    <xf numFmtId="203" fontId="8" fillId="33" borderId="22" xfId="61" applyNumberFormat="1" applyFont="1" applyFill="1" applyBorder="1">
      <alignment/>
      <protection/>
    </xf>
    <xf numFmtId="202" fontId="8" fillId="33" borderId="0" xfId="61" applyNumberFormat="1" applyFont="1" applyFill="1">
      <alignment/>
      <protection/>
    </xf>
    <xf numFmtId="0" fontId="7" fillId="33" borderId="0" xfId="61" applyFont="1" applyFill="1">
      <alignment/>
      <protection/>
    </xf>
    <xf numFmtId="0" fontId="2" fillId="33" borderId="0" xfId="61" applyFont="1" applyFill="1" applyBorder="1">
      <alignment/>
      <protection/>
    </xf>
    <xf numFmtId="190" fontId="7" fillId="33" borderId="11" xfId="61" applyNumberFormat="1" applyFont="1" applyFill="1" applyBorder="1" applyAlignment="1">
      <alignment horizontal="right"/>
      <protection/>
    </xf>
    <xf numFmtId="221" fontId="7" fillId="33" borderId="0" xfId="61" applyNumberFormat="1" applyFont="1" applyFill="1" applyBorder="1" applyAlignment="1">
      <alignment horizontal="right"/>
      <protection/>
    </xf>
    <xf numFmtId="0" fontId="7" fillId="33" borderId="0" xfId="61" applyFont="1" applyFill="1" applyBorder="1" applyAlignment="1">
      <alignment horizontal="right"/>
      <protection/>
    </xf>
    <xf numFmtId="0" fontId="7" fillId="33" borderId="31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202" fontId="16" fillId="33" borderId="22" xfId="61" applyNumberFormat="1" applyFont="1" applyFill="1" applyBorder="1" applyAlignment="1">
      <alignment horizontal="right"/>
      <protection/>
    </xf>
    <xf numFmtId="202" fontId="10" fillId="33" borderId="11" xfId="61" applyNumberFormat="1" applyFont="1" applyFill="1" applyBorder="1" applyAlignment="1">
      <alignment horizontal="right"/>
      <protection/>
    </xf>
    <xf numFmtId="49" fontId="7" fillId="33" borderId="19" xfId="61" applyNumberFormat="1" applyFont="1" applyFill="1" applyBorder="1">
      <alignment/>
      <protection/>
    </xf>
    <xf numFmtId="202" fontId="10" fillId="33" borderId="0" xfId="61" applyNumberFormat="1" applyFont="1" applyFill="1" applyBorder="1">
      <alignment/>
      <protection/>
    </xf>
    <xf numFmtId="202" fontId="10" fillId="33" borderId="0" xfId="61" applyNumberFormat="1" applyFont="1" applyFill="1" applyBorder="1" applyAlignment="1">
      <alignment horizontal="right"/>
      <protection/>
    </xf>
    <xf numFmtId="0" fontId="10" fillId="33" borderId="0" xfId="61" applyFont="1" applyFill="1" applyBorder="1">
      <alignment/>
      <protection/>
    </xf>
    <xf numFmtId="49" fontId="8" fillId="33" borderId="10" xfId="61" applyNumberFormat="1" applyFont="1" applyFill="1" applyBorder="1">
      <alignment/>
      <protection/>
    </xf>
    <xf numFmtId="202" fontId="16" fillId="33" borderId="22" xfId="61" applyNumberFormat="1" applyFont="1" applyFill="1" applyBorder="1">
      <alignment/>
      <protection/>
    </xf>
    <xf numFmtId="0" fontId="16" fillId="33" borderId="22" xfId="61" applyFont="1" applyFill="1" applyBorder="1">
      <alignment/>
      <protection/>
    </xf>
    <xf numFmtId="191" fontId="8" fillId="33" borderId="22" xfId="61" applyNumberFormat="1" applyFont="1" applyFill="1" applyBorder="1" applyAlignment="1">
      <alignment horizontal="right"/>
      <protection/>
    </xf>
    <xf numFmtId="190" fontId="8" fillId="33" borderId="23" xfId="61" applyNumberFormat="1" applyFont="1" applyFill="1" applyBorder="1">
      <alignment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2" fillId="33" borderId="0" xfId="61" applyFont="1" applyFill="1" applyAlignment="1" applyProtection="1">
      <alignment horizontal="centerContinuous"/>
      <protection/>
    </xf>
    <xf numFmtId="0" fontId="2" fillId="33" borderId="0" xfId="61" applyFont="1" applyFill="1" applyProtection="1">
      <alignment/>
      <protection/>
    </xf>
    <xf numFmtId="0" fontId="7" fillId="33" borderId="22" xfId="61" applyFont="1" applyFill="1" applyBorder="1">
      <alignment/>
      <protection/>
    </xf>
    <xf numFmtId="0" fontId="7" fillId="33" borderId="24" xfId="61" applyFont="1" applyFill="1" applyBorder="1" applyAlignment="1">
      <alignment horizontal="distributed" vertical="center"/>
      <protection/>
    </xf>
    <xf numFmtId="0" fontId="8" fillId="33" borderId="12" xfId="61" applyFont="1" applyFill="1" applyBorder="1" applyAlignment="1">
      <alignment horizontal="distributed" vertical="center"/>
      <protection/>
    </xf>
    <xf numFmtId="0" fontId="2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horizontal="distributed"/>
      <protection/>
    </xf>
    <xf numFmtId="176" fontId="8" fillId="33" borderId="11" xfId="61" applyNumberFormat="1" applyFont="1" applyFill="1" applyBorder="1">
      <alignment/>
      <protection/>
    </xf>
    <xf numFmtId="176" fontId="7" fillId="33" borderId="0" xfId="61" applyNumberFormat="1" applyFont="1" applyFill="1">
      <alignment/>
      <protection/>
    </xf>
    <xf numFmtId="176" fontId="2" fillId="33" borderId="0" xfId="61" applyNumberFormat="1" applyFont="1" applyFill="1">
      <alignment/>
      <protection/>
    </xf>
    <xf numFmtId="176" fontId="7" fillId="33" borderId="0" xfId="61" applyNumberFormat="1" applyFont="1" applyFill="1" applyAlignment="1">
      <alignment horizontal="right"/>
      <protection/>
    </xf>
    <xf numFmtId="0" fontId="7" fillId="33" borderId="0" xfId="61" applyFont="1" applyFill="1" applyBorder="1" applyAlignment="1">
      <alignment horizontal="distributed"/>
      <protection/>
    </xf>
    <xf numFmtId="176" fontId="7" fillId="33" borderId="0" xfId="61" applyNumberFormat="1" applyFont="1" applyFill="1" applyBorder="1">
      <alignment/>
      <protection/>
    </xf>
    <xf numFmtId="0" fontId="7" fillId="33" borderId="10" xfId="61" applyFont="1" applyFill="1" applyBorder="1" applyAlignment="1">
      <alignment horizontal="distributed"/>
      <protection/>
    </xf>
    <xf numFmtId="0" fontId="7" fillId="33" borderId="0" xfId="61" applyFont="1" applyFill="1" applyProtection="1">
      <alignment/>
      <protection/>
    </xf>
    <xf numFmtId="0" fontId="7" fillId="33" borderId="22" xfId="61" applyFont="1" applyFill="1" applyBorder="1" applyAlignment="1">
      <alignment horizontal="right"/>
      <protection/>
    </xf>
    <xf numFmtId="0" fontId="7" fillId="33" borderId="0" xfId="61" applyFont="1" applyFill="1" applyBorder="1">
      <alignment/>
      <protection/>
    </xf>
    <xf numFmtId="0" fontId="5" fillId="33" borderId="0" xfId="61" applyFont="1" applyFill="1" applyAlignment="1">
      <alignment horizontal="centerContinuous"/>
      <protection/>
    </xf>
    <xf numFmtId="0" fontId="9" fillId="33" borderId="0" xfId="61" applyFont="1" applyFill="1" applyAlignment="1">
      <alignment horizontal="centerContinuous"/>
      <protection/>
    </xf>
    <xf numFmtId="38" fontId="2" fillId="33" borderId="0" xfId="61" applyNumberFormat="1" applyFont="1" applyFill="1" applyAlignment="1">
      <alignment/>
      <protection/>
    </xf>
    <xf numFmtId="38" fontId="2" fillId="33" borderId="0" xfId="61" applyNumberFormat="1" applyFont="1" applyFill="1" applyAlignment="1">
      <alignment horizontal="centerContinuous"/>
      <protection/>
    </xf>
    <xf numFmtId="0" fontId="4" fillId="33" borderId="0" xfId="61" applyFont="1" applyFill="1" applyAlignment="1" applyProtection="1">
      <alignment horizontal="centerContinuous"/>
      <protection/>
    </xf>
    <xf numFmtId="0" fontId="9" fillId="33" borderId="0" xfId="61" applyFont="1" applyFill="1" applyAlignment="1" applyProtection="1">
      <alignment horizontal="centerContinuous"/>
      <protection/>
    </xf>
    <xf numFmtId="0" fontId="2" fillId="33" borderId="0" xfId="61" applyFont="1" applyFill="1" applyAlignment="1" applyProtection="1">
      <alignment horizontal="right"/>
      <protection/>
    </xf>
    <xf numFmtId="0" fontId="2" fillId="33" borderId="0" xfId="61" applyFont="1" applyFill="1" applyAlignment="1" applyProtection="1">
      <alignment horizontal="left"/>
      <protection/>
    </xf>
    <xf numFmtId="0" fontId="4" fillId="33" borderId="0" xfId="61" applyFont="1" applyFill="1" applyAlignment="1" applyProtection="1">
      <alignment horizontal="left"/>
      <protection/>
    </xf>
    <xf numFmtId="38" fontId="2" fillId="33" borderId="0" xfId="61" applyNumberFormat="1" applyFont="1" applyFill="1" applyAlignment="1" applyProtection="1">
      <alignment horizontal="centerContinuous"/>
      <protection/>
    </xf>
    <xf numFmtId="0" fontId="2" fillId="33" borderId="22" xfId="61" applyFont="1" applyFill="1" applyBorder="1">
      <alignment/>
      <protection/>
    </xf>
    <xf numFmtId="0" fontId="9" fillId="33" borderId="22" xfId="61" applyFont="1" applyFill="1" applyBorder="1">
      <alignment/>
      <protection/>
    </xf>
    <xf numFmtId="0" fontId="2" fillId="33" borderId="22" xfId="61" applyFont="1" applyFill="1" applyBorder="1" applyAlignment="1">
      <alignment horizontal="right"/>
      <protection/>
    </xf>
    <xf numFmtId="0" fontId="7" fillId="33" borderId="31" xfId="61" applyFont="1" applyFill="1" applyBorder="1" applyAlignment="1">
      <alignment horizontal="right"/>
      <protection/>
    </xf>
    <xf numFmtId="0" fontId="7" fillId="33" borderId="21" xfId="61" applyFont="1" applyFill="1" applyBorder="1" applyAlignment="1">
      <alignment horizontal="centerContinuous"/>
      <protection/>
    </xf>
    <xf numFmtId="0" fontId="7" fillId="33" borderId="27" xfId="61" applyFont="1" applyFill="1" applyBorder="1" applyAlignment="1">
      <alignment horizontal="centerContinuous"/>
      <protection/>
    </xf>
    <xf numFmtId="0" fontId="7" fillId="33" borderId="21" xfId="61" applyFont="1" applyFill="1" applyBorder="1" applyAlignment="1">
      <alignment horizontal="center"/>
      <protection/>
    </xf>
    <xf numFmtId="0" fontId="7" fillId="33" borderId="32" xfId="61" applyFont="1" applyFill="1" applyBorder="1" applyAlignment="1">
      <alignment horizontal="center"/>
      <protection/>
    </xf>
    <xf numFmtId="0" fontId="7" fillId="33" borderId="11" xfId="61" applyFont="1" applyFill="1" applyBorder="1" applyAlignment="1">
      <alignment horizontal="center"/>
      <protection/>
    </xf>
    <xf numFmtId="0" fontId="7" fillId="33" borderId="12" xfId="61" applyFont="1" applyFill="1" applyBorder="1" applyAlignment="1">
      <alignment horizontal="centerContinuous"/>
      <protection/>
    </xf>
    <xf numFmtId="0" fontId="7" fillId="33" borderId="24" xfId="61" applyFont="1" applyFill="1" applyBorder="1" applyAlignment="1">
      <alignment horizontal="centerContinuous"/>
      <protection/>
    </xf>
    <xf numFmtId="0" fontId="7" fillId="33" borderId="16" xfId="61" applyFont="1" applyFill="1" applyBorder="1" applyAlignment="1">
      <alignment horizontal="center"/>
      <protection/>
    </xf>
    <xf numFmtId="0" fontId="7" fillId="33" borderId="34" xfId="61" applyFont="1" applyFill="1" applyBorder="1" applyAlignment="1">
      <alignment horizontal="center"/>
      <protection/>
    </xf>
    <xf numFmtId="0" fontId="7" fillId="33" borderId="11" xfId="61" applyFont="1" applyFill="1" applyBorder="1">
      <alignment/>
      <protection/>
    </xf>
    <xf numFmtId="0" fontId="7" fillId="33" borderId="19" xfId="61" applyFont="1" applyFill="1" applyBorder="1" applyAlignment="1">
      <alignment horizontal="center"/>
      <protection/>
    </xf>
    <xf numFmtId="0" fontId="7" fillId="33" borderId="12" xfId="61" applyFont="1" applyFill="1" applyBorder="1" applyAlignment="1">
      <alignment horizontal="center"/>
      <protection/>
    </xf>
    <xf numFmtId="0" fontId="7" fillId="33" borderId="12" xfId="61" applyFont="1" applyFill="1" applyBorder="1">
      <alignment/>
      <protection/>
    </xf>
    <xf numFmtId="0" fontId="8" fillId="33" borderId="24" xfId="61" applyFont="1" applyFill="1" applyBorder="1" applyAlignment="1">
      <alignment horizontal="centerContinuous"/>
      <protection/>
    </xf>
    <xf numFmtId="0" fontId="8" fillId="33" borderId="28" xfId="61" applyFont="1" applyFill="1" applyBorder="1" applyAlignment="1">
      <alignment horizontal="centerContinuous"/>
      <protection/>
    </xf>
    <xf numFmtId="0" fontId="8" fillId="33" borderId="29" xfId="61" applyFont="1" applyFill="1" applyBorder="1" applyAlignment="1">
      <alignment horizontal="centerContinuous"/>
      <protection/>
    </xf>
    <xf numFmtId="0" fontId="9" fillId="33" borderId="0" xfId="61" applyFont="1" applyFill="1">
      <alignment/>
      <protection/>
    </xf>
    <xf numFmtId="0" fontId="7" fillId="33" borderId="11" xfId="61" applyFont="1" applyFill="1" applyBorder="1" applyAlignment="1">
      <alignment horizontal="centerContinuous"/>
      <protection/>
    </xf>
    <xf numFmtId="0" fontId="7" fillId="33" borderId="19" xfId="61" applyFont="1" applyFill="1" applyBorder="1" applyAlignment="1">
      <alignment horizontal="centerContinuous"/>
      <protection/>
    </xf>
    <xf numFmtId="0" fontId="7" fillId="33" borderId="0" xfId="61" applyFont="1" applyFill="1" applyBorder="1" applyAlignment="1">
      <alignment horizontal="centerContinuous"/>
      <protection/>
    </xf>
    <xf numFmtId="0" fontId="7" fillId="33" borderId="14" xfId="61" applyFont="1" applyFill="1" applyBorder="1" applyAlignment="1">
      <alignment horizontal="centerContinuous"/>
      <protection/>
    </xf>
    <xf numFmtId="0" fontId="7" fillId="33" borderId="15" xfId="61" applyFont="1" applyFill="1" applyBorder="1" applyAlignment="1">
      <alignment horizontal="center"/>
      <protection/>
    </xf>
    <xf numFmtId="0" fontId="7" fillId="33" borderId="17" xfId="61" applyFont="1" applyFill="1" applyBorder="1" applyAlignment="1">
      <alignment horizontal="centerContinuous"/>
      <protection/>
    </xf>
    <xf numFmtId="0" fontId="7" fillId="33" borderId="13" xfId="61" applyFont="1" applyFill="1" applyBorder="1" applyAlignment="1">
      <alignment horizontal="center"/>
      <protection/>
    </xf>
    <xf numFmtId="0" fontId="7" fillId="33" borderId="13" xfId="61" applyFont="1" applyFill="1" applyBorder="1" applyAlignment="1">
      <alignment horizontal="centerContinuous"/>
      <protection/>
    </xf>
    <xf numFmtId="0" fontId="7" fillId="33" borderId="15" xfId="61" applyFont="1" applyFill="1" applyBorder="1" applyAlignment="1">
      <alignment horizontal="centerContinuous"/>
      <protection/>
    </xf>
    <xf numFmtId="38" fontId="2" fillId="33" borderId="0" xfId="61" applyNumberFormat="1" applyFont="1" applyFill="1">
      <alignment/>
      <protection/>
    </xf>
    <xf numFmtId="0" fontId="10" fillId="33" borderId="34" xfId="61" applyFont="1" applyFill="1" applyBorder="1" applyAlignment="1">
      <alignment vertical="center" wrapText="1"/>
      <protection/>
    </xf>
    <xf numFmtId="0" fontId="10" fillId="33" borderId="14" xfId="61" applyFont="1" applyFill="1" applyBorder="1" applyAlignment="1">
      <alignment vertical="center" textRotation="255" wrapText="1"/>
      <protection/>
    </xf>
    <xf numFmtId="0" fontId="7" fillId="33" borderId="0" xfId="61" applyFont="1" applyFill="1" applyAlignment="1">
      <alignment horizontal="centerContinuous"/>
      <protection/>
    </xf>
    <xf numFmtId="0" fontId="7" fillId="33" borderId="22" xfId="61" applyFont="1" applyFill="1" applyBorder="1" applyAlignment="1">
      <alignment horizontal="centerContinuous"/>
      <protection/>
    </xf>
    <xf numFmtId="0" fontId="7" fillId="33" borderId="10" xfId="61" applyFont="1" applyFill="1" applyBorder="1" applyAlignment="1">
      <alignment horizontal="centerContinuous"/>
      <protection/>
    </xf>
    <xf numFmtId="0" fontId="7" fillId="33" borderId="23" xfId="61" applyFont="1" applyFill="1" applyBorder="1" applyAlignment="1">
      <alignment horizontal="centerContinuous"/>
      <protection/>
    </xf>
    <xf numFmtId="0" fontId="8" fillId="33" borderId="11" xfId="61" applyFont="1" applyFill="1" applyBorder="1" applyAlignment="1">
      <alignment horizontal="right"/>
      <protection/>
    </xf>
    <xf numFmtId="0" fontId="7" fillId="33" borderId="14" xfId="61" applyFont="1" applyFill="1" applyBorder="1" applyAlignment="1">
      <alignment horizontal="center"/>
      <protection/>
    </xf>
    <xf numFmtId="0" fontId="8" fillId="33" borderId="26" xfId="61" applyFont="1" applyFill="1" applyBorder="1" applyAlignment="1">
      <alignment horizontal="centerContinuous"/>
      <protection/>
    </xf>
    <xf numFmtId="0" fontId="8" fillId="33" borderId="12" xfId="61" applyFont="1" applyFill="1" applyBorder="1" applyAlignment="1">
      <alignment horizontal="centerContinuous"/>
      <protection/>
    </xf>
    <xf numFmtId="0" fontId="7" fillId="33" borderId="19" xfId="61" applyFont="1" applyFill="1" applyBorder="1">
      <alignment/>
      <protection/>
    </xf>
    <xf numFmtId="0" fontId="7" fillId="33" borderId="14" xfId="61" applyFont="1" applyFill="1" applyBorder="1">
      <alignment/>
      <protection/>
    </xf>
    <xf numFmtId="0" fontId="7" fillId="33" borderId="24" xfId="61" applyFont="1" applyFill="1" applyBorder="1">
      <alignment/>
      <protection/>
    </xf>
    <xf numFmtId="0" fontId="8" fillId="33" borderId="0" xfId="61" applyFont="1" applyFill="1" applyBorder="1">
      <alignment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22" xfId="61" applyFont="1" applyFill="1" applyBorder="1" applyAlignment="1">
      <alignment horizontal="center"/>
      <protection/>
    </xf>
    <xf numFmtId="0" fontId="7" fillId="33" borderId="23" xfId="61" applyFont="1" applyFill="1" applyBorder="1">
      <alignment/>
      <protection/>
    </xf>
    <xf numFmtId="0" fontId="7" fillId="33" borderId="10" xfId="61" applyFont="1" applyFill="1" applyBorder="1">
      <alignment/>
      <protection/>
    </xf>
    <xf numFmtId="0" fontId="7" fillId="33" borderId="23" xfId="61" applyFont="1" applyFill="1" applyBorder="1" applyAlignment="1">
      <alignment horizontal="center"/>
      <protection/>
    </xf>
    <xf numFmtId="38" fontId="7" fillId="33" borderId="0" xfId="61" applyNumberFormat="1" applyFont="1" applyFill="1" applyBorder="1">
      <alignment/>
      <protection/>
    </xf>
    <xf numFmtId="38" fontId="7" fillId="33" borderId="0" xfId="61" applyNumberFormat="1" applyFont="1" applyFill="1" applyBorder="1" applyAlignment="1">
      <alignment horizontal="right"/>
      <protection/>
    </xf>
    <xf numFmtId="0" fontId="10" fillId="33" borderId="0" xfId="61" applyFont="1" applyFill="1">
      <alignment/>
      <protection/>
    </xf>
    <xf numFmtId="38" fontId="8" fillId="33" borderId="0" xfId="61" applyNumberFormat="1" applyFont="1" applyFill="1" applyBorder="1">
      <alignment/>
      <protection/>
    </xf>
    <xf numFmtId="38" fontId="9" fillId="33" borderId="0" xfId="61" applyNumberFormat="1" applyFont="1" applyFill="1">
      <alignment/>
      <protection/>
    </xf>
    <xf numFmtId="0" fontId="10" fillId="33" borderId="0" xfId="61" applyFont="1" applyFill="1" applyBorder="1" applyAlignment="1">
      <alignment/>
      <protection/>
    </xf>
    <xf numFmtId="0" fontId="7" fillId="33" borderId="11" xfId="61" applyFont="1" applyFill="1" applyBorder="1" applyAlignment="1">
      <alignment horizontal="center" vertical="center" textRotation="255"/>
      <protection/>
    </xf>
    <xf numFmtId="0" fontId="8" fillId="33" borderId="0" xfId="61" applyFont="1" applyFill="1">
      <alignment/>
      <protection/>
    </xf>
    <xf numFmtId="0" fontId="7" fillId="33" borderId="0" xfId="61" applyFont="1" applyFill="1">
      <alignment/>
      <protection/>
    </xf>
    <xf numFmtId="0" fontId="2" fillId="33" borderId="0" xfId="61" applyFont="1" applyFill="1" applyBorder="1">
      <alignment/>
      <protection/>
    </xf>
    <xf numFmtId="0" fontId="7" fillId="33" borderId="0" xfId="61" applyFont="1" applyFill="1" applyBorder="1" applyAlignment="1">
      <alignment horizontal="right"/>
      <protection/>
    </xf>
    <xf numFmtId="0" fontId="10" fillId="33" borderId="0" xfId="61" applyFont="1" applyFill="1" applyBorder="1">
      <alignment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0" fontId="2" fillId="33" borderId="0" xfId="61" applyFont="1" applyFill="1" applyAlignment="1" applyProtection="1">
      <alignment horizontal="centerContinuous"/>
      <protection/>
    </xf>
    <xf numFmtId="0" fontId="2" fillId="33" borderId="0" xfId="61" applyFont="1" applyFill="1" applyProtection="1">
      <alignment/>
      <protection/>
    </xf>
    <xf numFmtId="0" fontId="7" fillId="33" borderId="22" xfId="61" applyFont="1" applyFill="1" applyBorder="1">
      <alignment/>
      <protection/>
    </xf>
    <xf numFmtId="212" fontId="17" fillId="33" borderId="16" xfId="49" applyNumberFormat="1" applyFont="1" applyFill="1" applyBorder="1" applyAlignment="1">
      <alignment horizontal="right"/>
    </xf>
    <xf numFmtId="212" fontId="17" fillId="33" borderId="35" xfId="49" applyNumberFormat="1" applyFont="1" applyFill="1" applyBorder="1" applyAlignment="1">
      <alignment horizontal="right"/>
    </xf>
    <xf numFmtId="212" fontId="17" fillId="33" borderId="34" xfId="49" applyNumberFormat="1" applyFont="1" applyFill="1" applyBorder="1" applyAlignment="1">
      <alignment horizontal="right"/>
    </xf>
    <xf numFmtId="212" fontId="17" fillId="33" borderId="11" xfId="49" applyNumberFormat="1" applyFont="1" applyFill="1" applyBorder="1" applyAlignment="1">
      <alignment horizontal="right"/>
    </xf>
    <xf numFmtId="212" fontId="15" fillId="33" borderId="0" xfId="49" applyNumberFormat="1" applyFont="1" applyFill="1" applyBorder="1" applyAlignment="1">
      <alignment horizontal="right"/>
    </xf>
    <xf numFmtId="212" fontId="15" fillId="33" borderId="19" xfId="49" applyNumberFormat="1" applyFont="1" applyFill="1" applyBorder="1" applyAlignment="1">
      <alignment horizontal="right"/>
    </xf>
    <xf numFmtId="212" fontId="17" fillId="33" borderId="12" xfId="49" applyNumberFormat="1" applyFont="1" applyFill="1" applyBorder="1" applyAlignment="1">
      <alignment horizontal="right"/>
    </xf>
    <xf numFmtId="212" fontId="15" fillId="33" borderId="24" xfId="49" applyNumberFormat="1" applyFont="1" applyFill="1" applyBorder="1" applyAlignment="1">
      <alignment horizontal="right"/>
    </xf>
    <xf numFmtId="212" fontId="15" fillId="33" borderId="24" xfId="49" applyNumberFormat="1" applyFont="1" applyFill="1" applyBorder="1" applyAlignment="1">
      <alignment horizontal="right" shrinkToFit="1"/>
    </xf>
    <xf numFmtId="212" fontId="15" fillId="33" borderId="14" xfId="49" applyNumberFormat="1" applyFont="1" applyFill="1" applyBorder="1" applyAlignment="1">
      <alignment horizontal="right"/>
    </xf>
    <xf numFmtId="212" fontId="17" fillId="33" borderId="16" xfId="49" applyNumberFormat="1" applyFont="1" applyFill="1" applyBorder="1" applyAlignment="1">
      <alignment/>
    </xf>
    <xf numFmtId="212" fontId="17" fillId="33" borderId="35" xfId="49" applyNumberFormat="1" applyFont="1" applyFill="1" applyBorder="1" applyAlignment="1">
      <alignment/>
    </xf>
    <xf numFmtId="212" fontId="17" fillId="33" borderId="34" xfId="49" applyNumberFormat="1" applyFont="1" applyFill="1" applyBorder="1" applyAlignment="1">
      <alignment/>
    </xf>
    <xf numFmtId="212" fontId="17" fillId="33" borderId="11" xfId="49" applyNumberFormat="1" applyFont="1" applyFill="1" applyBorder="1" applyAlignment="1">
      <alignment/>
    </xf>
    <xf numFmtId="212" fontId="17" fillId="33" borderId="12" xfId="49" applyNumberFormat="1" applyFont="1" applyFill="1" applyBorder="1" applyAlignment="1">
      <alignment/>
    </xf>
    <xf numFmtId="0" fontId="7" fillId="33" borderId="35" xfId="61" applyFont="1" applyFill="1" applyBorder="1">
      <alignment/>
      <protection/>
    </xf>
    <xf numFmtId="0" fontId="7" fillId="33" borderId="0" xfId="61" applyFont="1" applyFill="1" applyBorder="1">
      <alignment/>
      <protection/>
    </xf>
    <xf numFmtId="0" fontId="5" fillId="33" borderId="0" xfId="61" applyFont="1" applyFill="1" applyAlignment="1">
      <alignment horizontal="centerContinuous"/>
      <protection/>
    </xf>
    <xf numFmtId="0" fontId="2" fillId="33" borderId="22" xfId="61" applyFont="1" applyFill="1" applyBorder="1">
      <alignment/>
      <protection/>
    </xf>
    <xf numFmtId="0" fontId="10" fillId="33" borderId="0" xfId="61" applyFont="1" applyFill="1">
      <alignment/>
      <protection/>
    </xf>
    <xf numFmtId="0" fontId="2" fillId="33" borderId="0" xfId="61" applyFont="1" applyFill="1" applyBorder="1">
      <alignment/>
      <protection/>
    </xf>
    <xf numFmtId="0" fontId="10" fillId="33" borderId="0" xfId="61" applyFont="1" applyFill="1" applyBorder="1">
      <alignment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0" fontId="8" fillId="33" borderId="0" xfId="63" applyFont="1" applyFill="1" applyBorder="1">
      <alignment/>
      <protection/>
    </xf>
    <xf numFmtId="212" fontId="7" fillId="0" borderId="11" xfId="62" applyNumberFormat="1" applyFont="1" applyFill="1" applyBorder="1">
      <alignment/>
      <protection/>
    </xf>
    <xf numFmtId="212" fontId="7" fillId="0" borderId="0" xfId="62" applyNumberFormat="1" applyFont="1" applyFill="1" applyBorder="1">
      <alignment/>
      <protection/>
    </xf>
    <xf numFmtId="212" fontId="7" fillId="0" borderId="0" xfId="62" applyNumberFormat="1" applyFont="1" applyFill="1" applyBorder="1" applyAlignment="1">
      <alignment horizontal="right"/>
      <protection/>
    </xf>
    <xf numFmtId="49" fontId="7" fillId="0" borderId="19" xfId="64" applyNumberFormat="1" applyFont="1" applyFill="1" applyBorder="1" applyAlignment="1" quotePrefix="1">
      <alignment/>
      <protection/>
    </xf>
    <xf numFmtId="0" fontId="0" fillId="0" borderId="0" xfId="0" applyFont="1" applyFill="1" applyAlignment="1">
      <alignment/>
    </xf>
    <xf numFmtId="49" fontId="8" fillId="0" borderId="19" xfId="64" applyNumberFormat="1" applyFont="1" applyFill="1" applyBorder="1" applyAlignment="1" quotePrefix="1">
      <alignment/>
      <protection/>
    </xf>
    <xf numFmtId="176" fontId="8" fillId="0" borderId="0" xfId="64" applyNumberFormat="1" applyFont="1" applyFill="1" applyAlignment="1">
      <alignment horizontal="right"/>
      <protection/>
    </xf>
    <xf numFmtId="176" fontId="8" fillId="0" borderId="0" xfId="64" applyNumberFormat="1" applyFont="1" applyFill="1">
      <alignment/>
      <protection/>
    </xf>
    <xf numFmtId="176" fontId="7" fillId="0" borderId="11" xfId="64" applyNumberFormat="1" applyFont="1" applyFill="1" applyBorder="1" applyAlignment="1">
      <alignment horizontal="right" vertical="center"/>
      <protection/>
    </xf>
    <xf numFmtId="176" fontId="7" fillId="0" borderId="0" xfId="62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Alignment="1">
      <alignment horizontal="right"/>
      <protection/>
    </xf>
    <xf numFmtId="176" fontId="7" fillId="0" borderId="0" xfId="64" applyNumberFormat="1" applyFont="1" applyFill="1" applyBorder="1" applyAlignment="1">
      <alignment horizontal="right"/>
      <protection/>
    </xf>
    <xf numFmtId="0" fontId="22" fillId="0" borderId="0" xfId="0" applyFont="1" applyFill="1" applyAlignment="1">
      <alignment/>
    </xf>
    <xf numFmtId="176" fontId="7" fillId="0" borderId="0" xfId="64" applyNumberFormat="1" applyFont="1" applyFill="1">
      <alignment/>
      <protection/>
    </xf>
    <xf numFmtId="0" fontId="7" fillId="0" borderId="19" xfId="65" applyFont="1" applyFill="1" applyBorder="1">
      <alignment/>
      <protection/>
    </xf>
    <xf numFmtId="176" fontId="7" fillId="0" borderId="0" xfId="65" applyNumberFormat="1" applyFont="1" applyFill="1" applyBorder="1">
      <alignment/>
      <protection/>
    </xf>
    <xf numFmtId="0" fontId="7" fillId="0" borderId="0" xfId="65" applyNumberFormat="1" applyFont="1" applyFill="1">
      <alignment/>
      <protection/>
    </xf>
    <xf numFmtId="0" fontId="9" fillId="0" borderId="19" xfId="65" applyFont="1" applyFill="1" applyBorder="1">
      <alignment/>
      <protection/>
    </xf>
    <xf numFmtId="190" fontId="8" fillId="0" borderId="0" xfId="65" applyNumberFormat="1" applyFont="1" applyFill="1">
      <alignment/>
      <protection/>
    </xf>
    <xf numFmtId="0" fontId="7" fillId="0" borderId="0" xfId="0" applyNumberFormat="1" applyFont="1" applyFill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0" xfId="65" applyFont="1" applyFill="1" applyAlignment="1">
      <alignment horizontal="right"/>
      <protection/>
    </xf>
    <xf numFmtId="0" fontId="7" fillId="0" borderId="19" xfId="67" applyFont="1" applyFill="1" applyBorder="1" applyAlignment="1">
      <alignment horizontal="distributed"/>
      <protection/>
    </xf>
    <xf numFmtId="0" fontId="7" fillId="33" borderId="0" xfId="63" applyFont="1" applyFill="1" applyBorder="1" applyAlignment="1">
      <alignment horizontal="distributed"/>
      <protection/>
    </xf>
    <xf numFmtId="0" fontId="10" fillId="33" borderId="0" xfId="63" applyFont="1" applyFill="1" applyBorder="1" applyAlignment="1">
      <alignment horizontal="distributed"/>
      <protection/>
    </xf>
    <xf numFmtId="0" fontId="8" fillId="0" borderId="19" xfId="66" applyFont="1" applyFill="1" applyBorder="1">
      <alignment/>
      <protection/>
    </xf>
    <xf numFmtId="0" fontId="6" fillId="0" borderId="0" xfId="66" applyFont="1" applyFill="1" applyAlignment="1">
      <alignment horizontal="centerContinuous"/>
      <protection/>
    </xf>
    <xf numFmtId="0" fontId="6" fillId="0" borderId="0" xfId="66" applyFont="1" applyFill="1" applyBorder="1" applyAlignment="1">
      <alignment horizontal="centerContinuous"/>
      <protection/>
    </xf>
    <xf numFmtId="0" fontId="2" fillId="0" borderId="0" xfId="66" applyFont="1" applyFill="1" applyBorder="1" applyAlignment="1">
      <alignment horizontal="centerContinuous"/>
      <protection/>
    </xf>
    <xf numFmtId="0" fontId="2" fillId="0" borderId="0" xfId="66" applyFont="1" applyFill="1" applyAlignment="1">
      <alignment horizontal="centerContinuous"/>
      <protection/>
    </xf>
    <xf numFmtId="0" fontId="7" fillId="0" borderId="22" xfId="66" applyFont="1" applyFill="1" applyBorder="1">
      <alignment/>
      <protection/>
    </xf>
    <xf numFmtId="0" fontId="7" fillId="0" borderId="22" xfId="66" applyFont="1" applyFill="1" applyBorder="1" applyAlignment="1">
      <alignment horizontal="right"/>
      <protection/>
    </xf>
    <xf numFmtId="0" fontId="7" fillId="0" borderId="27" xfId="66" applyFont="1" applyFill="1" applyBorder="1" applyAlignment="1">
      <alignment horizontal="centerContinuous" vertical="center"/>
      <protection/>
    </xf>
    <xf numFmtId="0" fontId="7" fillId="0" borderId="32" xfId="66" applyFont="1" applyFill="1" applyBorder="1" applyAlignment="1">
      <alignment horizontal="centerContinuous" vertical="center"/>
      <protection/>
    </xf>
    <xf numFmtId="0" fontId="10" fillId="0" borderId="12" xfId="66" applyFont="1" applyFill="1" applyBorder="1" applyAlignment="1">
      <alignment vertical="distributed" textRotation="255"/>
      <protection/>
    </xf>
    <xf numFmtId="0" fontId="10" fillId="0" borderId="20" xfId="66" applyFont="1" applyFill="1" applyBorder="1" applyAlignment="1">
      <alignment vertical="distributed" textRotation="255"/>
      <protection/>
    </xf>
    <xf numFmtId="0" fontId="10" fillId="0" borderId="21" xfId="66" applyFont="1" applyFill="1" applyBorder="1" applyAlignment="1">
      <alignment vertical="distributed" textRotation="255" wrapText="1"/>
      <protection/>
    </xf>
    <xf numFmtId="0" fontId="7" fillId="0" borderId="0" xfId="66" applyFont="1" applyFill="1" applyBorder="1" applyAlignment="1">
      <alignment horizontal="center"/>
      <protection/>
    </xf>
    <xf numFmtId="0" fontId="7" fillId="0" borderId="0" xfId="66" applyFont="1" applyFill="1" applyBorder="1" applyAlignment="1" quotePrefix="1">
      <alignment/>
      <protection/>
    </xf>
    <xf numFmtId="0" fontId="7" fillId="0" borderId="11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 quotePrefix="1">
      <alignment horizontal="center"/>
      <protection/>
    </xf>
    <xf numFmtId="0" fontId="7" fillId="0" borderId="19" xfId="66" applyFont="1" applyFill="1" applyBorder="1" applyAlignment="1" quotePrefix="1">
      <alignment horizontal="center"/>
      <protection/>
    </xf>
    <xf numFmtId="0" fontId="8" fillId="0" borderId="0" xfId="66" applyFont="1" applyFill="1" applyBorder="1" applyAlignment="1" quotePrefix="1">
      <alignment/>
      <protection/>
    </xf>
    <xf numFmtId="0" fontId="8" fillId="0" borderId="22" xfId="66" applyFont="1" applyFill="1" applyBorder="1">
      <alignment/>
      <protection/>
    </xf>
    <xf numFmtId="0" fontId="8" fillId="0" borderId="22" xfId="66" applyFont="1" applyFill="1" applyBorder="1" applyAlignment="1" quotePrefix="1">
      <alignment/>
      <protection/>
    </xf>
    <xf numFmtId="0" fontId="8" fillId="0" borderId="22" xfId="66" applyFont="1" applyFill="1" applyBorder="1" applyAlignment="1">
      <alignment horizontal="center"/>
      <protection/>
    </xf>
    <xf numFmtId="220" fontId="8" fillId="0" borderId="23" xfId="66" applyNumberFormat="1" applyFont="1" applyFill="1" applyBorder="1" applyAlignment="1">
      <alignment horizontal="right"/>
      <protection/>
    </xf>
    <xf numFmtId="220" fontId="8" fillId="0" borderId="22" xfId="0" applyNumberFormat="1" applyFont="1" applyFill="1" applyBorder="1" applyAlignment="1">
      <alignment horizontal="right"/>
    </xf>
    <xf numFmtId="0" fontId="8" fillId="0" borderId="22" xfId="0" applyNumberFormat="1" applyFont="1" applyFill="1" applyBorder="1" applyAlignment="1">
      <alignment horizontal="right"/>
    </xf>
    <xf numFmtId="0" fontId="10" fillId="0" borderId="21" xfId="66" applyFont="1" applyFill="1" applyBorder="1" applyAlignment="1">
      <alignment vertical="distributed" textRotation="255"/>
      <protection/>
    </xf>
    <xf numFmtId="0" fontId="10" fillId="0" borderId="0" xfId="66" applyFont="1" applyFill="1" applyBorder="1">
      <alignment/>
      <protection/>
    </xf>
    <xf numFmtId="0" fontId="7" fillId="0" borderId="19" xfId="66" applyFont="1" applyFill="1" applyBorder="1" applyAlignment="1">
      <alignment horizontal="center"/>
      <protection/>
    </xf>
    <xf numFmtId="0" fontId="7" fillId="0" borderId="34" xfId="66" applyFont="1" applyFill="1" applyBorder="1">
      <alignment/>
      <protection/>
    </xf>
    <xf numFmtId="0" fontId="7" fillId="0" borderId="0" xfId="66" applyFont="1" applyFill="1" applyAlignment="1">
      <alignment horizontal="right"/>
      <protection/>
    </xf>
    <xf numFmtId="0" fontId="8" fillId="0" borderId="0" xfId="0" applyFont="1" applyFill="1" applyAlignment="1">
      <alignment horizontal="right"/>
    </xf>
    <xf numFmtId="220" fontId="8" fillId="0" borderId="22" xfId="66" applyNumberFormat="1" applyFont="1" applyFill="1" applyBorder="1" applyAlignment="1">
      <alignment horizontal="right"/>
      <protection/>
    </xf>
    <xf numFmtId="0" fontId="8" fillId="0" borderId="10" xfId="66" applyFont="1" applyFill="1" applyBorder="1" applyAlignment="1">
      <alignment horizontal="center"/>
      <protection/>
    </xf>
    <xf numFmtId="0" fontId="6" fillId="0" borderId="0" xfId="67" applyFont="1" applyFill="1" applyAlignment="1">
      <alignment horizontal="centerContinuous"/>
      <protection/>
    </xf>
    <xf numFmtId="0" fontId="2" fillId="0" borderId="0" xfId="67" applyFont="1" applyFill="1" applyAlignment="1">
      <alignment horizontal="centerContinuous"/>
      <protection/>
    </xf>
    <xf numFmtId="0" fontId="2" fillId="0" borderId="0" xfId="67" applyFont="1" applyFill="1" applyBorder="1" applyAlignment="1">
      <alignment horizontal="centerContinuous"/>
      <protection/>
    </xf>
    <xf numFmtId="0" fontId="2" fillId="0" borderId="22" xfId="67" applyFont="1" applyFill="1" applyBorder="1">
      <alignment/>
      <protection/>
    </xf>
    <xf numFmtId="0" fontId="7" fillId="0" borderId="22" xfId="67" applyFont="1" applyFill="1" applyBorder="1">
      <alignment/>
      <protection/>
    </xf>
    <xf numFmtId="0" fontId="7" fillId="0" borderId="0" xfId="67" applyFont="1" applyFill="1" applyAlignment="1">
      <alignment horizontal="centerContinuous"/>
      <protection/>
    </xf>
    <xf numFmtId="0" fontId="7" fillId="0" borderId="11" xfId="67" applyFont="1" applyFill="1" applyBorder="1">
      <alignment/>
      <protection/>
    </xf>
    <xf numFmtId="0" fontId="7" fillId="0" borderId="12" xfId="67" applyFont="1" applyFill="1" applyBorder="1" applyAlignment="1">
      <alignment horizontal="centerContinuous" vertical="center"/>
      <protection/>
    </xf>
    <xf numFmtId="0" fontId="7" fillId="0" borderId="24" xfId="67" applyFont="1" applyFill="1" applyBorder="1" applyAlignment="1">
      <alignment horizontal="centerContinuous" vertical="center"/>
      <protection/>
    </xf>
    <xf numFmtId="0" fontId="7" fillId="0" borderId="36" xfId="67" applyFont="1" applyFill="1" applyBorder="1" applyAlignment="1">
      <alignment horizontal="distributed" vertical="center"/>
      <protection/>
    </xf>
    <xf numFmtId="0" fontId="7" fillId="0" borderId="11" xfId="67" applyFont="1" applyFill="1" applyBorder="1" applyAlignment="1">
      <alignment vertical="center"/>
      <protection/>
    </xf>
    <xf numFmtId="0" fontId="7" fillId="0" borderId="11" xfId="67" applyFont="1" applyFill="1" applyBorder="1" applyAlignment="1">
      <alignment horizontal="distributed"/>
      <protection/>
    </xf>
    <xf numFmtId="0" fontId="7" fillId="0" borderId="37" xfId="67" applyFont="1" applyFill="1" applyBorder="1" applyAlignment="1">
      <alignment horizontal="distributed"/>
      <protection/>
    </xf>
    <xf numFmtId="0" fontId="7" fillId="0" borderId="24" xfId="67" applyFont="1" applyFill="1" applyBorder="1" applyAlignment="1">
      <alignment horizontal="centerContinuous" vertical="top"/>
      <protection/>
    </xf>
    <xf numFmtId="0" fontId="7" fillId="0" borderId="12" xfId="67" applyFont="1" applyFill="1" applyBorder="1">
      <alignment/>
      <protection/>
    </xf>
    <xf numFmtId="0" fontId="7" fillId="0" borderId="12" xfId="67" applyFont="1" applyFill="1" applyBorder="1" applyAlignment="1">
      <alignment horizontal="distributed" vertical="top"/>
      <protection/>
    </xf>
    <xf numFmtId="0" fontId="7" fillId="0" borderId="38" xfId="67" applyFont="1" applyFill="1" applyBorder="1" applyAlignment="1">
      <alignment horizontal="distributed" vertical="top"/>
      <protection/>
    </xf>
    <xf numFmtId="0" fontId="7" fillId="0" borderId="12" xfId="67" applyFont="1" applyFill="1" applyBorder="1" applyAlignment="1">
      <alignment horizontal="distributed"/>
      <protection/>
    </xf>
    <xf numFmtId="0" fontId="10" fillId="0" borderId="11" xfId="67" applyFont="1" applyFill="1" applyBorder="1">
      <alignment/>
      <protection/>
    </xf>
    <xf numFmtId="0" fontId="10" fillId="0" borderId="0" xfId="67" applyFont="1" applyFill="1" applyAlignment="1">
      <alignment horizontal="right"/>
      <protection/>
    </xf>
    <xf numFmtId="176" fontId="7" fillId="0" borderId="11" xfId="65" applyNumberFormat="1" applyFont="1" applyFill="1" applyBorder="1" applyAlignment="1">
      <alignment horizontal="right"/>
      <protection/>
    </xf>
    <xf numFmtId="176" fontId="7" fillId="0" borderId="39" xfId="65" applyNumberFormat="1" applyFont="1" applyFill="1" applyBorder="1" applyAlignment="1">
      <alignment horizontal="right"/>
      <protection/>
    </xf>
    <xf numFmtId="0" fontId="8" fillId="0" borderId="0" xfId="67" applyFont="1" applyFill="1" applyAlignment="1">
      <alignment horizontal="distributed"/>
      <protection/>
    </xf>
    <xf numFmtId="0" fontId="7" fillId="0" borderId="37" xfId="67" applyFont="1" applyFill="1" applyBorder="1" applyAlignment="1">
      <alignment horizontal="distributed"/>
      <protection/>
    </xf>
    <xf numFmtId="0" fontId="8" fillId="0" borderId="37" xfId="67" applyFont="1" applyFill="1" applyBorder="1" applyAlignment="1">
      <alignment horizontal="distributed"/>
      <protection/>
    </xf>
    <xf numFmtId="0" fontId="7" fillId="0" borderId="10" xfId="67" applyFont="1" applyFill="1" applyBorder="1" applyAlignment="1">
      <alignment horizontal="distributed"/>
      <protection/>
    </xf>
    <xf numFmtId="176" fontId="7" fillId="0" borderId="23" xfId="65" applyNumberFormat="1" applyFont="1" applyFill="1" applyBorder="1" applyAlignment="1">
      <alignment horizontal="right"/>
      <protection/>
    </xf>
    <xf numFmtId="176" fontId="7" fillId="0" borderId="22" xfId="65" applyNumberFormat="1" applyFont="1" applyFill="1" applyBorder="1" applyAlignment="1">
      <alignment horizontal="right"/>
      <protection/>
    </xf>
    <xf numFmtId="176" fontId="7" fillId="0" borderId="40" xfId="65" applyNumberFormat="1" applyFont="1" applyFill="1" applyBorder="1" applyAlignment="1">
      <alignment horizontal="right"/>
      <protection/>
    </xf>
    <xf numFmtId="0" fontId="7" fillId="0" borderId="41" xfId="67" applyFont="1" applyFill="1" applyBorder="1">
      <alignment/>
      <protection/>
    </xf>
    <xf numFmtId="0" fontId="7" fillId="0" borderId="0" xfId="67" applyFont="1" applyFill="1" applyBorder="1">
      <alignment/>
      <protection/>
    </xf>
    <xf numFmtId="0" fontId="7" fillId="0" borderId="24" xfId="67" applyFont="1" applyFill="1" applyBorder="1" applyAlignment="1">
      <alignment horizontal="centerContinuous"/>
      <protection/>
    </xf>
    <xf numFmtId="0" fontId="10" fillId="0" borderId="11" xfId="67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 vertical="center"/>
      <protection/>
    </xf>
    <xf numFmtId="0" fontId="7" fillId="0" borderId="0" xfId="67" applyFont="1" applyFill="1" applyAlignment="1" quotePrefix="1">
      <alignment vertical="center"/>
      <protection/>
    </xf>
    <xf numFmtId="0" fontId="7" fillId="0" borderId="0" xfId="67" applyFont="1" applyFill="1" applyAlignment="1">
      <alignment vertical="center"/>
      <protection/>
    </xf>
    <xf numFmtId="0" fontId="7" fillId="0" borderId="0" xfId="67" applyFont="1" applyFill="1" applyAlignment="1" quotePrefix="1">
      <alignment horizontal="center" vertical="center"/>
      <protection/>
    </xf>
    <xf numFmtId="0" fontId="7" fillId="0" borderId="22" xfId="67" applyFont="1" applyFill="1" applyBorder="1" applyAlignment="1">
      <alignment vertical="center"/>
      <protection/>
    </xf>
    <xf numFmtId="0" fontId="7" fillId="0" borderId="39" xfId="67" applyFont="1" applyFill="1" applyBorder="1">
      <alignment/>
      <protection/>
    </xf>
    <xf numFmtId="0" fontId="10" fillId="0" borderId="37" xfId="67" applyFont="1" applyFill="1" applyBorder="1">
      <alignment/>
      <protection/>
    </xf>
    <xf numFmtId="0" fontId="10" fillId="0" borderId="35" xfId="67" applyFont="1" applyFill="1" applyBorder="1" applyAlignment="1">
      <alignment horizontal="right"/>
      <protection/>
    </xf>
    <xf numFmtId="176" fontId="7" fillId="0" borderId="11" xfId="67" applyNumberFormat="1" applyFont="1" applyFill="1" applyBorder="1" applyAlignment="1">
      <alignment vertical="center"/>
      <protection/>
    </xf>
    <xf numFmtId="176" fontId="7" fillId="0" borderId="0" xfId="67" applyNumberFormat="1" applyFont="1" applyFill="1" applyBorder="1" applyAlignment="1">
      <alignment vertical="center"/>
      <protection/>
    </xf>
    <xf numFmtId="176" fontId="7" fillId="0" borderId="0" xfId="67" applyNumberFormat="1" applyFont="1" applyFill="1" applyAlignment="1">
      <alignment vertical="center"/>
      <protection/>
    </xf>
    <xf numFmtId="176" fontId="7" fillId="0" borderId="0" xfId="67" applyNumberFormat="1" applyFont="1" applyFill="1" applyAlignment="1">
      <alignment horizontal="right" vertical="center"/>
      <protection/>
    </xf>
    <xf numFmtId="176" fontId="7" fillId="0" borderId="23" xfId="67" applyNumberFormat="1" applyFont="1" applyFill="1" applyBorder="1" applyAlignment="1">
      <alignment vertical="center"/>
      <protection/>
    </xf>
    <xf numFmtId="176" fontId="7" fillId="0" borderId="22" xfId="67" applyNumberFormat="1" applyFont="1" applyFill="1" applyBorder="1" applyAlignment="1">
      <alignment vertical="center"/>
      <protection/>
    </xf>
    <xf numFmtId="0" fontId="7" fillId="0" borderId="0" xfId="67" applyFont="1" applyFill="1" applyAlignment="1">
      <alignment horizontal="right"/>
      <protection/>
    </xf>
    <xf numFmtId="0" fontId="8" fillId="0" borderId="0" xfId="67" applyFont="1" applyFill="1" applyBorder="1" applyAlignment="1" quotePrefix="1">
      <alignment/>
      <protection/>
    </xf>
    <xf numFmtId="176" fontId="7" fillId="0" borderId="0" xfId="67" applyNumberFormat="1" applyFont="1" applyFill="1" applyAlignment="1">
      <alignment horizontal="right"/>
      <protection/>
    </xf>
    <xf numFmtId="0" fontId="7" fillId="0" borderId="10" xfId="67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horizontal="right"/>
      <protection/>
    </xf>
    <xf numFmtId="0" fontId="7" fillId="0" borderId="22" xfId="67" applyFont="1" applyFill="1" applyBorder="1" applyAlignment="1">
      <alignment/>
      <protection/>
    </xf>
    <xf numFmtId="176" fontId="7" fillId="0" borderId="11" xfId="67" applyNumberFormat="1" applyFont="1" applyFill="1" applyBorder="1" applyAlignment="1">
      <alignment horizontal="right"/>
      <protection/>
    </xf>
    <xf numFmtId="0" fontId="8" fillId="0" borderId="0" xfId="67" applyFont="1" applyFill="1" applyAlignment="1" quotePrefix="1">
      <alignment vertical="center"/>
      <protection/>
    </xf>
    <xf numFmtId="0" fontId="7" fillId="0" borderId="19" xfId="66" applyFont="1" applyFill="1" applyBorder="1">
      <alignment/>
      <protection/>
    </xf>
    <xf numFmtId="0" fontId="2" fillId="0" borderId="19" xfId="67" applyFont="1" applyFill="1" applyBorder="1">
      <alignment/>
      <protection/>
    </xf>
    <xf numFmtId="0" fontId="7" fillId="0" borderId="19" xfId="67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8" fillId="0" borderId="19" xfId="67" applyFont="1" applyFill="1" applyBorder="1">
      <alignment/>
      <protection/>
    </xf>
    <xf numFmtId="176" fontId="8" fillId="0" borderId="0" xfId="67" applyNumberFormat="1" applyFont="1" applyFill="1">
      <alignment/>
      <protection/>
    </xf>
    <xf numFmtId="0" fontId="6" fillId="0" borderId="0" xfId="63" applyFont="1" applyFill="1" applyAlignment="1">
      <alignment horizontal="centerContinuous"/>
      <protection/>
    </xf>
    <xf numFmtId="0" fontId="6" fillId="0" borderId="0" xfId="63" applyFont="1" applyFill="1">
      <alignment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7" fillId="0" borderId="22" xfId="63" applyFont="1" applyFill="1" applyBorder="1">
      <alignment/>
      <protection/>
    </xf>
    <xf numFmtId="0" fontId="7" fillId="0" borderId="22" xfId="63" applyFont="1" applyFill="1" applyBorder="1" applyAlignment="1">
      <alignment horizontal="right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 wrapText="1" shrinkToFit="1"/>
      <protection/>
    </xf>
    <xf numFmtId="0" fontId="7" fillId="0" borderId="0" xfId="63" applyFont="1" applyFill="1" applyBorder="1">
      <alignment/>
      <protection/>
    </xf>
    <xf numFmtId="176" fontId="7" fillId="0" borderId="11" xfId="49" applyNumberFormat="1" applyFont="1" applyFill="1" applyBorder="1" applyAlignment="1">
      <alignment horizontal="right"/>
    </xf>
    <xf numFmtId="176" fontId="7" fillId="0" borderId="0" xfId="49" applyNumberFormat="1" applyFont="1" applyFill="1" applyAlignment="1">
      <alignment horizontal="right"/>
    </xf>
    <xf numFmtId="176" fontId="8" fillId="0" borderId="11" xfId="63" applyNumberFormat="1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0" fontId="9" fillId="0" borderId="0" xfId="63" applyFont="1" applyFill="1">
      <alignment/>
      <protection/>
    </xf>
    <xf numFmtId="176" fontId="2" fillId="0" borderId="0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49" fontId="7" fillId="0" borderId="0" xfId="63" applyNumberFormat="1" applyFont="1" applyFill="1" applyBorder="1" applyAlignment="1" quotePrefix="1">
      <alignment/>
      <protection/>
    </xf>
    <xf numFmtId="0" fontId="8" fillId="0" borderId="0" xfId="63" applyFont="1" applyFill="1" applyBorder="1">
      <alignment/>
      <protection/>
    </xf>
    <xf numFmtId="176" fontId="8" fillId="0" borderId="0" xfId="62" applyNumberFormat="1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7" fillId="0" borderId="19" xfId="63" applyFont="1" applyFill="1" applyBorder="1" applyAlignment="1">
      <alignment horizontal="distributed"/>
      <protection/>
    </xf>
    <xf numFmtId="0" fontId="7" fillId="0" borderId="19" xfId="63" applyFont="1" applyFill="1" applyBorder="1" applyAlignment="1" quotePrefix="1">
      <alignment/>
      <protection/>
    </xf>
    <xf numFmtId="176" fontId="8" fillId="0" borderId="0" xfId="0" applyNumberFormat="1" applyFont="1" applyFill="1" applyBorder="1" applyAlignment="1">
      <alignment horizontal="right"/>
    </xf>
    <xf numFmtId="0" fontId="7" fillId="0" borderId="0" xfId="63" applyFont="1" applyFill="1" applyBorder="1" applyAlignment="1">
      <alignment horizontal="right"/>
      <protection/>
    </xf>
    <xf numFmtId="0" fontId="8" fillId="0" borderId="22" xfId="63" applyFont="1" applyFill="1" applyBorder="1">
      <alignment/>
      <protection/>
    </xf>
    <xf numFmtId="0" fontId="8" fillId="0" borderId="10" xfId="63" applyFont="1" applyFill="1" applyBorder="1" applyAlignment="1">
      <alignment horizontal="distributed"/>
      <protection/>
    </xf>
    <xf numFmtId="176" fontId="8" fillId="0" borderId="22" xfId="0" applyNumberFormat="1" applyFont="1" applyFill="1" applyBorder="1" applyAlignment="1">
      <alignment horizontal="right"/>
    </xf>
    <xf numFmtId="0" fontId="7" fillId="0" borderId="0" xfId="63" applyFont="1" applyFill="1">
      <alignment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11" xfId="61" applyFont="1" applyFill="1" applyBorder="1">
      <alignment/>
      <protection/>
    </xf>
    <xf numFmtId="0" fontId="7" fillId="0" borderId="12" xfId="61" applyFont="1" applyFill="1" applyBorder="1">
      <alignment/>
      <protection/>
    </xf>
    <xf numFmtId="0" fontId="8" fillId="0" borderId="0" xfId="61" applyFont="1" applyFill="1">
      <alignment/>
      <protection/>
    </xf>
    <xf numFmtId="0" fontId="7" fillId="0" borderId="22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7" fillId="0" borderId="11" xfId="66" applyFont="1" applyFill="1" applyBorder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66" applyFont="1" applyFill="1" applyBorder="1" applyAlignment="1" quotePrefix="1">
      <alignment horizontal="center"/>
      <protection/>
    </xf>
    <xf numFmtId="176" fontId="8" fillId="0" borderId="39" xfId="65" applyNumberFormat="1" applyFont="1" applyFill="1" applyBorder="1" applyAlignment="1">
      <alignment horizontal="right"/>
      <protection/>
    </xf>
    <xf numFmtId="176" fontId="8" fillId="0" borderId="0" xfId="63" applyNumberFormat="1" applyFont="1" applyFill="1" applyBorder="1" applyAlignment="1">
      <alignment horizontal="right"/>
      <protection/>
    </xf>
    <xf numFmtId="176" fontId="7" fillId="0" borderId="11" xfId="63" applyNumberFormat="1" applyFont="1" applyFill="1" applyBorder="1">
      <alignment/>
      <protection/>
    </xf>
    <xf numFmtId="176" fontId="7" fillId="0" borderId="0" xfId="63" applyNumberFormat="1" applyFont="1" applyFill="1" applyAlignment="1">
      <alignment horizontal="right"/>
      <protection/>
    </xf>
    <xf numFmtId="176" fontId="7" fillId="0" borderId="0" xfId="63" applyNumberFormat="1" applyFont="1" applyFill="1">
      <alignment/>
      <protection/>
    </xf>
    <xf numFmtId="176" fontId="7" fillId="0" borderId="0" xfId="62" applyNumberFormat="1" applyFont="1" applyFill="1" applyBorder="1" applyAlignment="1" quotePrefix="1">
      <alignment horizontal="right"/>
      <protection/>
    </xf>
    <xf numFmtId="176" fontId="8" fillId="0" borderId="11" xfId="62" applyNumberFormat="1" applyFont="1" applyFill="1" applyBorder="1" applyAlignment="1">
      <alignment horizontal="right"/>
      <protection/>
    </xf>
    <xf numFmtId="190" fontId="7" fillId="33" borderId="0" xfId="61" applyNumberFormat="1" applyFont="1" applyFill="1" applyBorder="1">
      <alignment/>
      <protection/>
    </xf>
    <xf numFmtId="221" fontId="7" fillId="33" borderId="0" xfId="61" applyNumberFormat="1" applyFont="1" applyFill="1" applyBorder="1" applyAlignment="1">
      <alignment/>
      <protection/>
    </xf>
    <xf numFmtId="203" fontId="7" fillId="33" borderId="0" xfId="61" applyNumberFormat="1" applyFont="1" applyFill="1" applyBorder="1">
      <alignment/>
      <protection/>
    </xf>
    <xf numFmtId="191" fontId="7" fillId="33" borderId="0" xfId="61" applyNumberFormat="1" applyFont="1" applyFill="1" applyBorder="1" applyAlignment="1">
      <alignment horizontal="right"/>
      <protection/>
    </xf>
    <xf numFmtId="202" fontId="7" fillId="33" borderId="0" xfId="61" applyNumberFormat="1" applyFont="1" applyFill="1" applyAlignment="1" quotePrefix="1">
      <alignment horizontal="right"/>
      <protection/>
    </xf>
    <xf numFmtId="0" fontId="66" fillId="33" borderId="0" xfId="61" applyFont="1" applyFill="1" applyBorder="1" applyAlignment="1">
      <alignment horizontal="centerContinuous"/>
      <protection/>
    </xf>
    <xf numFmtId="0" fontId="67" fillId="33" borderId="0" xfId="61" applyFont="1" applyFill="1" applyAlignment="1">
      <alignment horizontal="centerContinuous"/>
      <protection/>
    </xf>
    <xf numFmtId="0" fontId="68" fillId="33" borderId="0" xfId="61" applyFont="1" applyFill="1" applyAlignment="1">
      <alignment horizontal="centerContinuous"/>
      <protection/>
    </xf>
    <xf numFmtId="0" fontId="66" fillId="33" borderId="0" xfId="61" applyFont="1" applyFill="1" applyAlignment="1">
      <alignment horizontal="centerContinuous"/>
      <protection/>
    </xf>
    <xf numFmtId="0" fontId="69" fillId="33" borderId="0" xfId="61" applyFont="1" applyFill="1" applyAlignment="1">
      <alignment horizontal="centerContinuous"/>
      <protection/>
    </xf>
    <xf numFmtId="202" fontId="67" fillId="33" borderId="0" xfId="61" applyNumberFormat="1" applyFont="1" applyFill="1" applyAlignment="1">
      <alignment horizontal="centerContinuous"/>
      <protection/>
    </xf>
    <xf numFmtId="0" fontId="67" fillId="33" borderId="0" xfId="61" applyFont="1" applyFill="1" applyAlignment="1">
      <alignment horizontal="right"/>
      <protection/>
    </xf>
    <xf numFmtId="0" fontId="67" fillId="33" borderId="0" xfId="61" applyFont="1" applyFill="1" applyAlignment="1">
      <alignment horizontal="left"/>
      <protection/>
    </xf>
    <xf numFmtId="0" fontId="70" fillId="33" borderId="22" xfId="61" applyFont="1" applyFill="1" applyBorder="1">
      <alignment/>
      <protection/>
    </xf>
    <xf numFmtId="0" fontId="67" fillId="33" borderId="22" xfId="61" applyFont="1" applyFill="1" applyBorder="1">
      <alignment/>
      <protection/>
    </xf>
    <xf numFmtId="0" fontId="68" fillId="33" borderId="22" xfId="61" applyFont="1" applyFill="1" applyBorder="1">
      <alignment/>
      <protection/>
    </xf>
    <xf numFmtId="0" fontId="71" fillId="33" borderId="25" xfId="61" applyFont="1" applyFill="1" applyBorder="1">
      <alignment/>
      <protection/>
    </xf>
    <xf numFmtId="0" fontId="71" fillId="33" borderId="18" xfId="61" applyFont="1" applyFill="1" applyBorder="1" applyAlignment="1">
      <alignment/>
      <protection/>
    </xf>
    <xf numFmtId="0" fontId="71" fillId="33" borderId="21" xfId="61" applyFont="1" applyFill="1" applyBorder="1" applyAlignment="1">
      <alignment horizontal="centerContinuous" vertical="center"/>
      <protection/>
    </xf>
    <xf numFmtId="0" fontId="71" fillId="33" borderId="27" xfId="61" applyFont="1" applyFill="1" applyBorder="1" applyAlignment="1">
      <alignment horizontal="centerContinuous" vertical="center"/>
      <protection/>
    </xf>
    <xf numFmtId="0" fontId="71" fillId="33" borderId="32" xfId="61" applyFont="1" applyFill="1" applyBorder="1" applyAlignment="1">
      <alignment horizontal="centerContinuous" vertical="center"/>
      <protection/>
    </xf>
    <xf numFmtId="0" fontId="71" fillId="33" borderId="0" xfId="61" applyFont="1" applyFill="1" applyBorder="1" applyAlignment="1">
      <alignment/>
      <protection/>
    </xf>
    <xf numFmtId="0" fontId="71" fillId="33" borderId="19" xfId="61" applyFont="1" applyFill="1" applyBorder="1" applyAlignment="1">
      <alignment/>
      <protection/>
    </xf>
    <xf numFmtId="0" fontId="71" fillId="33" borderId="11" xfId="61" applyFont="1" applyFill="1" applyBorder="1" applyAlignment="1">
      <alignment horizontal="center"/>
      <protection/>
    </xf>
    <xf numFmtId="0" fontId="67" fillId="33" borderId="11" xfId="61" applyFont="1" applyFill="1" applyBorder="1" applyAlignment="1">
      <alignment horizontal="center"/>
      <protection/>
    </xf>
    <xf numFmtId="0" fontId="71" fillId="33" borderId="16" xfId="61" applyFont="1" applyFill="1" applyBorder="1" applyAlignment="1">
      <alignment horizontal="center"/>
      <protection/>
    </xf>
    <xf numFmtId="0" fontId="71" fillId="33" borderId="17" xfId="61" applyFont="1" applyFill="1" applyBorder="1" applyAlignment="1">
      <alignment horizontal="center"/>
      <protection/>
    </xf>
    <xf numFmtId="0" fontId="71" fillId="33" borderId="0" xfId="61" applyFont="1" applyFill="1" applyBorder="1" applyAlignment="1">
      <alignment horizontal="centerContinuous" vertical="top"/>
      <protection/>
    </xf>
    <xf numFmtId="0" fontId="71" fillId="33" borderId="19" xfId="61" applyFont="1" applyFill="1" applyBorder="1" applyAlignment="1">
      <alignment horizontal="centerContinuous" vertical="top"/>
      <protection/>
    </xf>
    <xf numFmtId="0" fontId="67" fillId="33" borderId="11" xfId="61" applyFont="1" applyFill="1" applyBorder="1">
      <alignment/>
      <protection/>
    </xf>
    <xf numFmtId="0" fontId="71" fillId="33" borderId="15" xfId="61" applyFont="1" applyFill="1" applyBorder="1" applyAlignment="1">
      <alignment horizontal="center"/>
      <protection/>
    </xf>
    <xf numFmtId="0" fontId="71" fillId="33" borderId="0" xfId="61" applyFont="1" applyFill="1" applyBorder="1" applyAlignment="1">
      <alignment horizontal="centerContinuous"/>
      <protection/>
    </xf>
    <xf numFmtId="0" fontId="71" fillId="33" borderId="19" xfId="61" applyFont="1" applyFill="1" applyBorder="1" applyAlignment="1">
      <alignment horizontal="centerContinuous"/>
      <protection/>
    </xf>
    <xf numFmtId="0" fontId="67" fillId="33" borderId="11" xfId="61" applyFont="1" applyFill="1" applyBorder="1" applyAlignment="1">
      <alignment horizontal="center" textRotation="180"/>
      <protection/>
    </xf>
    <xf numFmtId="0" fontId="71" fillId="33" borderId="0" xfId="61" applyFont="1" applyFill="1" applyBorder="1">
      <alignment/>
      <protection/>
    </xf>
    <xf numFmtId="0" fontId="71" fillId="33" borderId="24" xfId="61" applyFont="1" applyFill="1" applyBorder="1" applyAlignment="1">
      <alignment/>
      <protection/>
    </xf>
    <xf numFmtId="0" fontId="71" fillId="33" borderId="14" xfId="61" applyFont="1" applyFill="1" applyBorder="1" applyAlignment="1">
      <alignment/>
      <protection/>
    </xf>
    <xf numFmtId="0" fontId="71" fillId="33" borderId="12" xfId="61" applyFont="1" applyFill="1" applyBorder="1" applyAlignment="1">
      <alignment horizontal="center"/>
      <protection/>
    </xf>
    <xf numFmtId="0" fontId="67" fillId="33" borderId="12" xfId="61" applyFont="1" applyFill="1" applyBorder="1" applyAlignment="1">
      <alignment horizontal="center"/>
      <protection/>
    </xf>
    <xf numFmtId="0" fontId="71" fillId="33" borderId="13" xfId="61" applyFont="1" applyFill="1" applyBorder="1" applyAlignment="1">
      <alignment horizontal="center"/>
      <protection/>
    </xf>
    <xf numFmtId="0" fontId="71" fillId="0" borderId="0" xfId="61" applyFont="1" applyFill="1" applyBorder="1" applyAlignment="1">
      <alignment horizontal="center"/>
      <protection/>
    </xf>
    <xf numFmtId="0" fontId="72" fillId="0" borderId="17" xfId="61" applyFont="1" applyFill="1" applyBorder="1" applyAlignment="1">
      <alignment horizontal="distributed"/>
      <protection/>
    </xf>
    <xf numFmtId="176" fontId="72" fillId="0" borderId="16" xfId="49" applyNumberFormat="1" applyFont="1" applyFill="1" applyBorder="1" applyAlignment="1">
      <alignment horizontal="right" shrinkToFit="1"/>
    </xf>
    <xf numFmtId="176" fontId="72" fillId="0" borderId="35" xfId="49" applyNumberFormat="1" applyFont="1" applyFill="1" applyBorder="1" applyAlignment="1">
      <alignment horizontal="right" shrinkToFit="1"/>
    </xf>
    <xf numFmtId="176" fontId="72" fillId="0" borderId="34" xfId="49" applyNumberFormat="1" applyFont="1" applyFill="1" applyBorder="1" applyAlignment="1">
      <alignment horizontal="right" shrinkToFit="1"/>
    </xf>
    <xf numFmtId="0" fontId="8" fillId="0" borderId="16" xfId="61" applyFont="1" applyFill="1" applyBorder="1" applyAlignment="1">
      <alignment horizontal="distributed"/>
      <protection/>
    </xf>
    <xf numFmtId="202" fontId="8" fillId="0" borderId="0" xfId="61" applyNumberFormat="1" applyFont="1" applyFill="1">
      <alignment/>
      <protection/>
    </xf>
    <xf numFmtId="0" fontId="71" fillId="0" borderId="15" xfId="61" applyFont="1" applyFill="1" applyBorder="1">
      <alignment/>
      <protection/>
    </xf>
    <xf numFmtId="176" fontId="72" fillId="0" borderId="11" xfId="61" applyNumberFormat="1" applyFont="1" applyFill="1" applyBorder="1" applyAlignment="1">
      <alignment shrinkToFit="1"/>
      <protection/>
    </xf>
    <xf numFmtId="176" fontId="71" fillId="0" borderId="0" xfId="61" applyNumberFormat="1" applyFont="1" applyFill="1" applyBorder="1" applyAlignment="1">
      <alignment shrinkToFit="1"/>
      <protection/>
    </xf>
    <xf numFmtId="176" fontId="71" fillId="0" borderId="0" xfId="61" applyNumberFormat="1" applyFont="1" applyFill="1" applyBorder="1" applyAlignment="1">
      <alignment horizontal="right" shrinkToFit="1"/>
      <protection/>
    </xf>
    <xf numFmtId="176" fontId="71" fillId="0" borderId="19" xfId="61" applyNumberFormat="1" applyFont="1" applyFill="1" applyBorder="1" applyAlignment="1">
      <alignment horizontal="right" shrinkToFit="1"/>
      <protection/>
    </xf>
    <xf numFmtId="0" fontId="71" fillId="0" borderId="15" xfId="61" applyFont="1" applyFill="1" applyBorder="1" applyAlignment="1">
      <alignment horizontal="distributed"/>
      <protection/>
    </xf>
    <xf numFmtId="176" fontId="72" fillId="0" borderId="11" xfId="49" applyNumberFormat="1" applyFont="1" applyFill="1" applyBorder="1" applyAlignment="1">
      <alignment horizontal="right" shrinkToFit="1"/>
    </xf>
    <xf numFmtId="176" fontId="71" fillId="0" borderId="0" xfId="49" applyNumberFormat="1" applyFont="1" applyFill="1" applyBorder="1" applyAlignment="1">
      <alignment horizontal="right" shrinkToFit="1"/>
    </xf>
    <xf numFmtId="176" fontId="71" fillId="0" borderId="19" xfId="49" applyNumberFormat="1" applyFont="1" applyFill="1" applyBorder="1" applyAlignment="1">
      <alignment horizontal="right" shrinkToFit="1"/>
    </xf>
    <xf numFmtId="0" fontId="7" fillId="0" borderId="11" xfId="61" applyFont="1" applyFill="1" applyBorder="1" applyAlignment="1">
      <alignment horizontal="distributed"/>
      <protection/>
    </xf>
    <xf numFmtId="0" fontId="7" fillId="0" borderId="0" xfId="61" applyFont="1" applyFill="1" applyBorder="1" applyAlignment="1">
      <alignment horizontal="distributed"/>
      <protection/>
    </xf>
    <xf numFmtId="0" fontId="71" fillId="0" borderId="13" xfId="61" applyFont="1" applyFill="1" applyBorder="1">
      <alignment/>
      <protection/>
    </xf>
    <xf numFmtId="176" fontId="71" fillId="0" borderId="19" xfId="61" applyNumberFormat="1" applyFont="1" applyFill="1" applyBorder="1" applyAlignment="1">
      <alignment shrinkToFit="1"/>
      <protection/>
    </xf>
    <xf numFmtId="0" fontId="72" fillId="0" borderId="15" xfId="61" applyFont="1" applyFill="1" applyBorder="1" applyAlignment="1">
      <alignment horizontal="distributed"/>
      <protection/>
    </xf>
    <xf numFmtId="176" fontId="72" fillId="0" borderId="0" xfId="61" applyNumberFormat="1" applyFont="1" applyFill="1" applyBorder="1" applyAlignment="1">
      <alignment shrinkToFit="1"/>
      <protection/>
    </xf>
    <xf numFmtId="176" fontId="72" fillId="0" borderId="19" xfId="61" applyNumberFormat="1" applyFont="1" applyFill="1" applyBorder="1" applyAlignment="1">
      <alignment shrinkToFit="1"/>
      <protection/>
    </xf>
    <xf numFmtId="202" fontId="7" fillId="0" borderId="0" xfId="61" applyNumberFormat="1" applyFont="1" applyFill="1">
      <alignment/>
      <protection/>
    </xf>
    <xf numFmtId="0" fontId="71" fillId="0" borderId="10" xfId="61" applyFont="1" applyFill="1" applyBorder="1" applyAlignment="1">
      <alignment horizontal="center" vertical="distributed" textRotation="255"/>
      <protection/>
    </xf>
    <xf numFmtId="0" fontId="71" fillId="0" borderId="42" xfId="61" applyFont="1" applyFill="1" applyBorder="1" applyAlignment="1">
      <alignment horizontal="distributed"/>
      <protection/>
    </xf>
    <xf numFmtId="202" fontId="71" fillId="0" borderId="23" xfId="61" applyNumberFormat="1" applyFont="1" applyFill="1" applyBorder="1">
      <alignment/>
      <protection/>
    </xf>
    <xf numFmtId="202" fontId="71" fillId="0" borderId="22" xfId="61" applyNumberFormat="1" applyFont="1" applyFill="1" applyBorder="1">
      <alignment/>
      <protection/>
    </xf>
    <xf numFmtId="202" fontId="71" fillId="0" borderId="22" xfId="61" applyNumberFormat="1" applyFont="1" applyFill="1" applyBorder="1" applyAlignment="1">
      <alignment horizontal="right"/>
      <protection/>
    </xf>
    <xf numFmtId="202" fontId="71" fillId="0" borderId="10" xfId="61" applyNumberFormat="1" applyFont="1" applyFill="1" applyBorder="1">
      <alignment/>
      <protection/>
    </xf>
    <xf numFmtId="0" fontId="7" fillId="0" borderId="23" xfId="61" applyFont="1" applyFill="1" applyBorder="1" applyAlignment="1">
      <alignment horizontal="distributed"/>
      <protection/>
    </xf>
    <xf numFmtId="0" fontId="70" fillId="0" borderId="0" xfId="61" applyFont="1" applyFill="1" applyBorder="1">
      <alignment/>
      <protection/>
    </xf>
    <xf numFmtId="0" fontId="71" fillId="0" borderId="0" xfId="61" applyFont="1" applyFill="1">
      <alignment/>
      <protection/>
    </xf>
    <xf numFmtId="202" fontId="70" fillId="0" borderId="0" xfId="61" applyNumberFormat="1" applyFont="1" applyFill="1">
      <alignment/>
      <protection/>
    </xf>
    <xf numFmtId="0" fontId="70" fillId="0" borderId="0" xfId="61" applyFont="1" applyFill="1">
      <alignment/>
      <protection/>
    </xf>
    <xf numFmtId="0" fontId="71" fillId="0" borderId="22" xfId="61" applyFont="1" applyFill="1" applyBorder="1">
      <alignment/>
      <protection/>
    </xf>
    <xf numFmtId="0" fontId="70" fillId="0" borderId="0" xfId="61" applyFont="1" applyFill="1" applyAlignment="1">
      <alignment vertical="top"/>
      <protection/>
    </xf>
    <xf numFmtId="0" fontId="71" fillId="0" borderId="25" xfId="61" applyFont="1" applyFill="1" applyBorder="1">
      <alignment/>
      <protection/>
    </xf>
    <xf numFmtId="0" fontId="72" fillId="0" borderId="33" xfId="61" applyFont="1" applyFill="1" applyBorder="1">
      <alignment/>
      <protection/>
    </xf>
    <xf numFmtId="0" fontId="71" fillId="0" borderId="21" xfId="61" applyFont="1" applyFill="1" applyBorder="1" applyAlignment="1">
      <alignment horizontal="centerContinuous" vertical="center"/>
      <protection/>
    </xf>
    <xf numFmtId="0" fontId="71" fillId="0" borderId="27" xfId="61" applyFont="1" applyFill="1" applyBorder="1" applyAlignment="1">
      <alignment horizontal="centerContinuous" vertical="center"/>
      <protection/>
    </xf>
    <xf numFmtId="0" fontId="71" fillId="0" borderId="27" xfId="61" applyFont="1" applyFill="1" applyBorder="1" applyAlignment="1">
      <alignment vertical="center"/>
      <protection/>
    </xf>
    <xf numFmtId="0" fontId="7" fillId="0" borderId="31" xfId="61" applyFont="1" applyFill="1" applyBorder="1">
      <alignment/>
      <protection/>
    </xf>
    <xf numFmtId="0" fontId="71" fillId="0" borderId="0" xfId="61" applyFont="1" applyFill="1" applyBorder="1">
      <alignment/>
      <protection/>
    </xf>
    <xf numFmtId="0" fontId="72" fillId="0" borderId="11" xfId="61" applyFont="1" applyFill="1" applyBorder="1" applyAlignment="1">
      <alignment horizontal="right"/>
      <protection/>
    </xf>
    <xf numFmtId="0" fontId="71" fillId="0" borderId="12" xfId="61" applyFont="1" applyFill="1" applyBorder="1" applyAlignment="1">
      <alignment horizontal="centerContinuous" vertical="center"/>
      <protection/>
    </xf>
    <xf numFmtId="0" fontId="71" fillId="0" borderId="24" xfId="61" applyFont="1" applyFill="1" applyBorder="1" applyAlignment="1">
      <alignment horizontal="centerContinuous" vertical="center"/>
      <protection/>
    </xf>
    <xf numFmtId="0" fontId="71" fillId="0" borderId="0" xfId="61" applyFont="1" applyFill="1" applyBorder="1" applyAlignment="1">
      <alignment horizontal="centerContinuous"/>
      <protection/>
    </xf>
    <xf numFmtId="0" fontId="71" fillId="0" borderId="19" xfId="61" applyFont="1" applyFill="1" applyBorder="1" applyAlignment="1">
      <alignment horizontal="centerContinuous"/>
      <protection/>
    </xf>
    <xf numFmtId="0" fontId="72" fillId="0" borderId="0" xfId="61" applyFont="1" applyFill="1" applyBorder="1" applyAlignment="1">
      <alignment horizontal="center"/>
      <protection/>
    </xf>
    <xf numFmtId="0" fontId="71" fillId="0" borderId="11" xfId="61" applyFont="1" applyFill="1" applyBorder="1" applyAlignment="1">
      <alignment horizontal="center"/>
      <protection/>
    </xf>
    <xf numFmtId="0" fontId="71" fillId="0" borderId="16" xfId="61" applyFont="1" applyFill="1" applyBorder="1" applyAlignment="1">
      <alignment horizontal="center"/>
      <protection/>
    </xf>
    <xf numFmtId="0" fontId="71" fillId="0" borderId="24" xfId="61" applyFont="1" applyFill="1" applyBorder="1">
      <alignment/>
      <protection/>
    </xf>
    <xf numFmtId="0" fontId="71" fillId="0" borderId="14" xfId="61" applyFont="1" applyFill="1" applyBorder="1">
      <alignment/>
      <protection/>
    </xf>
    <xf numFmtId="0" fontId="72" fillId="0" borderId="24" xfId="61" applyFont="1" applyFill="1" applyBorder="1" applyAlignment="1">
      <alignment horizontal="center"/>
      <protection/>
    </xf>
    <xf numFmtId="0" fontId="71" fillId="0" borderId="12" xfId="61" applyFont="1" applyFill="1" applyBorder="1" applyAlignment="1">
      <alignment horizontal="center"/>
      <protection/>
    </xf>
    <xf numFmtId="0" fontId="71" fillId="0" borderId="34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distributed"/>
      <protection/>
    </xf>
    <xf numFmtId="176" fontId="72" fillId="0" borderId="0" xfId="61" applyNumberFormat="1" applyFont="1" applyFill="1" applyBorder="1" applyAlignment="1">
      <alignment horizontal="right" shrinkToFit="1"/>
      <protection/>
    </xf>
    <xf numFmtId="176" fontId="72" fillId="0" borderId="0" xfId="49" applyNumberFormat="1" applyFont="1" applyFill="1" applyBorder="1" applyAlignment="1">
      <alignment horizontal="right" shrinkToFit="1"/>
    </xf>
    <xf numFmtId="176" fontId="72" fillId="0" borderId="23" xfId="61" applyNumberFormat="1" applyFont="1" applyFill="1" applyBorder="1">
      <alignment/>
      <protection/>
    </xf>
    <xf numFmtId="176" fontId="71" fillId="0" borderId="22" xfId="61" applyNumberFormat="1" applyFont="1" applyFill="1" applyBorder="1" applyAlignment="1">
      <alignment horizontal="right"/>
      <protection/>
    </xf>
    <xf numFmtId="176" fontId="71" fillId="0" borderId="22" xfId="61" applyNumberFormat="1" applyFont="1" applyFill="1" applyBorder="1">
      <alignment/>
      <protection/>
    </xf>
    <xf numFmtId="176" fontId="71" fillId="0" borderId="10" xfId="61" applyNumberFormat="1" applyFont="1" applyFill="1" applyBorder="1" applyAlignment="1">
      <alignment horizontal="right"/>
      <protection/>
    </xf>
    <xf numFmtId="0" fontId="67" fillId="0" borderId="0" xfId="61" applyFont="1" applyFill="1">
      <alignment/>
      <protection/>
    </xf>
    <xf numFmtId="0" fontId="68" fillId="0" borderId="0" xfId="61" applyFont="1" applyFill="1">
      <alignment/>
      <protection/>
    </xf>
    <xf numFmtId="0" fontId="72" fillId="0" borderId="0" xfId="61" applyFont="1" applyFill="1">
      <alignment/>
      <protection/>
    </xf>
    <xf numFmtId="202" fontId="71" fillId="0" borderId="0" xfId="61" applyNumberFormat="1" applyFont="1" applyFill="1">
      <alignment/>
      <protection/>
    </xf>
    <xf numFmtId="0" fontId="8" fillId="0" borderId="0" xfId="62" applyFont="1" applyFill="1" applyBorder="1" applyAlignment="1">
      <alignment horizontal="right"/>
      <protection/>
    </xf>
    <xf numFmtId="176" fontId="8" fillId="0" borderId="0" xfId="64" applyNumberFormat="1" applyFont="1" applyFill="1" applyAlignment="1">
      <alignment horizontal="right" vertical="center"/>
      <protection/>
    </xf>
    <xf numFmtId="0" fontId="8" fillId="0" borderId="0" xfId="65" applyFont="1" applyFill="1" applyBorder="1" applyAlignment="1">
      <alignment horizontal="right"/>
      <protection/>
    </xf>
    <xf numFmtId="0" fontId="8" fillId="0" borderId="0" xfId="65" applyFont="1" applyFill="1" applyAlignment="1">
      <alignment horizontal="right"/>
      <protection/>
    </xf>
    <xf numFmtId="0" fontId="8" fillId="0" borderId="0" xfId="66" applyFont="1" applyFill="1" applyAlignment="1">
      <alignment horizontal="right"/>
      <protection/>
    </xf>
    <xf numFmtId="212" fontId="17" fillId="33" borderId="0" xfId="49" applyNumberFormat="1" applyFont="1" applyFill="1" applyBorder="1" applyAlignment="1">
      <alignment horizontal="right"/>
    </xf>
    <xf numFmtId="202" fontId="8" fillId="33" borderId="0" xfId="61" applyNumberFormat="1" applyFont="1" applyFill="1" applyAlignment="1">
      <alignment horizontal="right"/>
      <protection/>
    </xf>
    <xf numFmtId="0" fontId="10" fillId="33" borderId="26" xfId="61" applyFont="1" applyFill="1" applyBorder="1" applyAlignment="1">
      <alignment horizontal="centerContinuous" vertical="center"/>
      <protection/>
    </xf>
    <xf numFmtId="194" fontId="21" fillId="33" borderId="0" xfId="61" applyNumberFormat="1" applyFont="1" applyFill="1" applyBorder="1" applyAlignment="1">
      <alignment horizontal="right"/>
      <protection/>
    </xf>
    <xf numFmtId="223" fontId="21" fillId="33" borderId="0" xfId="61" applyNumberFormat="1" applyFont="1" applyFill="1" applyBorder="1" applyAlignment="1">
      <alignment horizontal="right" shrinkToFit="1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8" fillId="0" borderId="0" xfId="63" applyFont="1" applyFill="1" applyBorder="1">
      <alignment/>
      <protection/>
    </xf>
    <xf numFmtId="0" fontId="8" fillId="0" borderId="19" xfId="63" applyFont="1" applyFill="1" applyBorder="1">
      <alignment/>
      <protection/>
    </xf>
    <xf numFmtId="0" fontId="7" fillId="33" borderId="0" xfId="63" applyFont="1" applyFill="1" applyBorder="1" applyAlignment="1" quotePrefix="1">
      <alignment horizontal="left"/>
      <protection/>
    </xf>
    <xf numFmtId="0" fontId="4" fillId="0" borderId="27" xfId="63" applyFont="1" applyFill="1" applyBorder="1" applyAlignment="1">
      <alignment horizontal="distributed" vertical="center"/>
      <protection/>
    </xf>
    <xf numFmtId="0" fontId="4" fillId="0" borderId="32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9" xfId="63" applyFont="1" applyFill="1" applyBorder="1" applyAlignment="1">
      <alignment horizontal="left"/>
      <protection/>
    </xf>
    <xf numFmtId="0" fontId="7" fillId="0" borderId="25" xfId="63" applyFont="1" applyFill="1" applyBorder="1" applyAlignment="1" quotePrefix="1">
      <alignment horizontal="left"/>
      <protection/>
    </xf>
    <xf numFmtId="0" fontId="7" fillId="0" borderId="0" xfId="63" applyFont="1" applyFill="1" applyBorder="1" applyAlignment="1" quotePrefix="1">
      <alignment horizontal="left"/>
      <protection/>
    </xf>
    <xf numFmtId="0" fontId="6" fillId="0" borderId="0" xfId="64" applyFont="1" applyFill="1" applyAlignment="1">
      <alignment horizontal="left"/>
      <protection/>
    </xf>
    <xf numFmtId="0" fontId="7" fillId="0" borderId="15" xfId="64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horizontal="distributed" vertical="center"/>
      <protection/>
    </xf>
    <xf numFmtId="0" fontId="7" fillId="0" borderId="13" xfId="65" applyFont="1" applyFill="1" applyBorder="1" applyAlignment="1">
      <alignment horizontal="distributed" vertical="center"/>
      <protection/>
    </xf>
    <xf numFmtId="0" fontId="7" fillId="0" borderId="17" xfId="65" applyFont="1" applyFill="1" applyBorder="1" applyAlignment="1">
      <alignment horizontal="distributed" vertical="center" wrapText="1"/>
      <protection/>
    </xf>
    <xf numFmtId="0" fontId="7" fillId="0" borderId="29" xfId="65" applyFont="1" applyFill="1" applyBorder="1" applyAlignment="1">
      <alignment horizontal="distributed" vertical="center"/>
      <protection/>
    </xf>
    <xf numFmtId="0" fontId="7" fillId="0" borderId="28" xfId="65" applyFont="1" applyFill="1" applyBorder="1" applyAlignment="1">
      <alignment horizontal="distributed" vertical="center"/>
      <protection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25" xfId="65" applyFont="1" applyFill="1" applyBorder="1" applyAlignment="1">
      <alignment horizontal="center" vertical="center"/>
      <protection/>
    </xf>
    <xf numFmtId="0" fontId="7" fillId="0" borderId="1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distributed" vertical="center"/>
      <protection/>
    </xf>
    <xf numFmtId="0" fontId="7" fillId="0" borderId="25" xfId="65" applyFont="1" applyFill="1" applyBorder="1" applyAlignment="1">
      <alignment horizontal="distributed" vertical="center"/>
      <protection/>
    </xf>
    <xf numFmtId="0" fontId="7" fillId="0" borderId="18" xfId="65" applyFont="1" applyFill="1" applyBorder="1" applyAlignment="1">
      <alignment horizontal="distributed" vertical="center"/>
      <protection/>
    </xf>
    <xf numFmtId="0" fontId="7" fillId="0" borderId="12" xfId="65" applyFont="1" applyFill="1" applyBorder="1" applyAlignment="1">
      <alignment horizontal="distributed" vertical="center"/>
      <protection/>
    </xf>
    <xf numFmtId="0" fontId="7" fillId="0" borderId="24" xfId="65" applyFont="1" applyFill="1" applyBorder="1" applyAlignment="1">
      <alignment horizontal="distributed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33" xfId="65" applyFont="1" applyFill="1" applyBorder="1" applyAlignment="1">
      <alignment horizontal="center" vertical="distributed" textRotation="255"/>
      <protection/>
    </xf>
    <xf numFmtId="0" fontId="7" fillId="0" borderId="15" xfId="65" applyFont="1" applyFill="1" applyBorder="1" applyAlignment="1">
      <alignment horizontal="center" vertical="distributed" textRotation="255"/>
      <protection/>
    </xf>
    <xf numFmtId="0" fontId="7" fillId="0" borderId="13" xfId="65" applyFont="1" applyFill="1" applyBorder="1" applyAlignment="1">
      <alignment horizontal="center" vertical="distributed" textRotation="255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distributed"/>
      <protection/>
    </xf>
    <xf numFmtId="0" fontId="7" fillId="0" borderId="19" xfId="67" applyFont="1" applyFill="1" applyBorder="1" applyAlignment="1">
      <alignment horizontal="distributed"/>
      <protection/>
    </xf>
    <xf numFmtId="0" fontId="7" fillId="0" borderId="25" xfId="67" applyFont="1" applyFill="1" applyBorder="1" applyAlignment="1">
      <alignment horizontal="left"/>
      <protection/>
    </xf>
    <xf numFmtId="0" fontId="7" fillId="0" borderId="43" xfId="67" applyFont="1" applyFill="1" applyBorder="1" applyAlignment="1">
      <alignment horizontal="distributed" vertical="center"/>
      <protection/>
    </xf>
    <xf numFmtId="0" fontId="7" fillId="0" borderId="44" xfId="67" applyFont="1" applyFill="1" applyBorder="1" applyAlignment="1">
      <alignment horizontal="distributed" vertical="center"/>
      <protection/>
    </xf>
    <xf numFmtId="0" fontId="7" fillId="0" borderId="16" xfId="67" applyFont="1" applyFill="1" applyBorder="1" applyAlignment="1">
      <alignment horizontal="distributed" vertical="center"/>
      <protection/>
    </xf>
    <xf numFmtId="0" fontId="7" fillId="0" borderId="12" xfId="67" applyFont="1" applyFill="1" applyBorder="1" applyAlignment="1">
      <alignment horizontal="distributed" vertical="center"/>
      <protection/>
    </xf>
    <xf numFmtId="0" fontId="8" fillId="0" borderId="0" xfId="67" applyFont="1" applyFill="1" applyAlignment="1">
      <alignment horizontal="distributed" shrinkToFit="1"/>
      <protection/>
    </xf>
    <xf numFmtId="0" fontId="8" fillId="0" borderId="19" xfId="67" applyFont="1" applyFill="1" applyBorder="1" applyAlignment="1">
      <alignment horizontal="distributed" shrinkToFit="1"/>
      <protection/>
    </xf>
    <xf numFmtId="0" fontId="7" fillId="0" borderId="17" xfId="67" applyFont="1" applyFill="1" applyBorder="1" applyAlignment="1">
      <alignment horizontal="distributed" vertical="center"/>
      <protection/>
    </xf>
    <xf numFmtId="0" fontId="7" fillId="0" borderId="13" xfId="67" applyFont="1" applyFill="1" applyBorder="1" applyAlignment="1">
      <alignment horizontal="distributed" vertical="center"/>
      <protection/>
    </xf>
    <xf numFmtId="0" fontId="2" fillId="33" borderId="15" xfId="61" applyFont="1" applyFill="1" applyBorder="1" applyAlignment="1">
      <alignment horizontal="center" vertical="center" wrapText="1"/>
      <protection/>
    </xf>
    <xf numFmtId="0" fontId="2" fillId="33" borderId="13" xfId="61" applyFont="1" applyFill="1" applyBorder="1" applyAlignment="1">
      <alignment horizontal="center" vertical="center" wrapText="1"/>
      <protection/>
    </xf>
    <xf numFmtId="0" fontId="2" fillId="33" borderId="0" xfId="61" applyFont="1" applyFill="1" applyAlignment="1">
      <alignment horizontal="left"/>
      <protection/>
    </xf>
    <xf numFmtId="202" fontId="2" fillId="33" borderId="0" xfId="61" applyNumberFormat="1" applyFont="1" applyFill="1" applyAlignment="1">
      <alignment horizontal="center"/>
      <protection/>
    </xf>
    <xf numFmtId="0" fontId="7" fillId="33" borderId="31" xfId="61" applyFont="1" applyFill="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7" fillId="33" borderId="18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33" xfId="61" applyFont="1" applyFill="1" applyBorder="1" applyAlignment="1">
      <alignment horizontal="distributed" vertical="center"/>
      <protection/>
    </xf>
    <xf numFmtId="0" fontId="7" fillId="33" borderId="15" xfId="61" applyFont="1" applyFill="1" applyBorder="1" applyAlignment="1">
      <alignment horizontal="distributed" vertical="center"/>
      <protection/>
    </xf>
    <xf numFmtId="0" fontId="7" fillId="33" borderId="13" xfId="61" applyFont="1" applyFill="1" applyBorder="1" applyAlignment="1">
      <alignment horizontal="distributed" vertical="center"/>
      <protection/>
    </xf>
    <xf numFmtId="0" fontId="7" fillId="33" borderId="33" xfId="61" applyFont="1" applyFill="1" applyBorder="1" applyAlignment="1">
      <alignment horizontal="center" vertical="center"/>
      <protection/>
    </xf>
    <xf numFmtId="0" fontId="7" fillId="33" borderId="17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0" fontId="7" fillId="33" borderId="22" xfId="61" applyFont="1" applyFill="1" applyBorder="1" applyAlignment="1">
      <alignment horizontal="right"/>
      <protection/>
    </xf>
    <xf numFmtId="0" fontId="7" fillId="33" borderId="25" xfId="61" applyFont="1" applyFill="1" applyBorder="1" applyAlignment="1">
      <alignment horizontal="distributed" vertical="center"/>
      <protection/>
    </xf>
    <xf numFmtId="0" fontId="7" fillId="33" borderId="18" xfId="61" applyFont="1" applyFill="1" applyBorder="1" applyAlignment="1">
      <alignment horizontal="distributed" vertical="center"/>
      <protection/>
    </xf>
    <xf numFmtId="0" fontId="7" fillId="33" borderId="0" xfId="61" applyFont="1" applyFill="1" applyAlignment="1">
      <alignment horizontal="distributed" vertical="center"/>
      <protection/>
    </xf>
    <xf numFmtId="0" fontId="7" fillId="33" borderId="19" xfId="61" applyFont="1" applyFill="1" applyBorder="1" applyAlignment="1">
      <alignment horizontal="distributed" vertical="center"/>
      <protection/>
    </xf>
    <xf numFmtId="0" fontId="7" fillId="33" borderId="24" xfId="61" applyFont="1" applyFill="1" applyBorder="1" applyAlignment="1">
      <alignment horizontal="distributed" vertical="center"/>
      <protection/>
    </xf>
    <xf numFmtId="0" fontId="7" fillId="33" borderId="14" xfId="61" applyFont="1" applyFill="1" applyBorder="1" applyAlignment="1">
      <alignment horizontal="distributed" vertical="center"/>
      <protection/>
    </xf>
    <xf numFmtId="0" fontId="7" fillId="33" borderId="31" xfId="61" applyFont="1" applyFill="1" applyBorder="1" applyAlignment="1">
      <alignment horizontal="distributed" vertical="center"/>
      <protection/>
    </xf>
    <xf numFmtId="0" fontId="7" fillId="33" borderId="11" xfId="61" applyFont="1" applyFill="1" applyBorder="1" applyAlignment="1">
      <alignment horizontal="distributed" vertical="center"/>
      <protection/>
    </xf>
    <xf numFmtId="0" fontId="7" fillId="33" borderId="0" xfId="61" applyFont="1" applyFill="1" applyBorder="1" applyAlignment="1">
      <alignment horizontal="distributed" vertical="center"/>
      <protection/>
    </xf>
    <xf numFmtId="0" fontId="7" fillId="33" borderId="12" xfId="61" applyFont="1" applyFill="1" applyBorder="1" applyAlignment="1">
      <alignment horizontal="distributed" vertical="center"/>
      <protection/>
    </xf>
    <xf numFmtId="0" fontId="8" fillId="33" borderId="15" xfId="61" applyFont="1" applyFill="1" applyBorder="1" applyAlignment="1">
      <alignment horizontal="center" vertical="top" textRotation="255"/>
      <protection/>
    </xf>
    <xf numFmtId="0" fontId="8" fillId="33" borderId="13" xfId="61" applyFont="1" applyFill="1" applyBorder="1" applyAlignment="1">
      <alignment horizontal="center" vertical="top" textRotation="255"/>
      <protection/>
    </xf>
    <xf numFmtId="0" fontId="7" fillId="33" borderId="17" xfId="61" applyFont="1" applyFill="1" applyBorder="1" applyAlignment="1">
      <alignment horizontal="distributed" vertical="distributed" textRotation="255"/>
      <protection/>
    </xf>
    <xf numFmtId="0" fontId="4" fillId="33" borderId="15" xfId="0" applyFont="1" applyFill="1" applyBorder="1" applyAlignment="1">
      <alignment horizontal="distributed" vertical="distributed" textRotation="255"/>
    </xf>
    <xf numFmtId="0" fontId="4" fillId="33" borderId="13" xfId="0" applyFont="1" applyFill="1" applyBorder="1" applyAlignment="1">
      <alignment horizontal="distributed" vertical="distributed" textRotation="255"/>
    </xf>
    <xf numFmtId="0" fontId="7" fillId="33" borderId="17" xfId="61" applyFont="1" applyFill="1" applyBorder="1" applyAlignment="1">
      <alignment horizontal="center" vertical="top" textRotation="255"/>
      <protection/>
    </xf>
    <xf numFmtId="0" fontId="7" fillId="33" borderId="15" xfId="61" applyFont="1" applyFill="1" applyBorder="1" applyAlignment="1">
      <alignment horizontal="center" vertical="top" textRotation="255"/>
      <protection/>
    </xf>
    <xf numFmtId="0" fontId="7" fillId="33" borderId="17" xfId="61" applyFont="1" applyFill="1" applyBorder="1" applyAlignment="1">
      <alignment horizontal="center" vertical="distributed" textRotation="255"/>
      <protection/>
    </xf>
    <xf numFmtId="0" fontId="7" fillId="33" borderId="15" xfId="61" applyFont="1" applyFill="1" applyBorder="1" applyAlignment="1">
      <alignment horizontal="center" vertical="distributed" textRotation="255"/>
      <protection/>
    </xf>
    <xf numFmtId="0" fontId="7" fillId="33" borderId="13" xfId="61" applyFont="1" applyFill="1" applyBorder="1" applyAlignment="1">
      <alignment horizontal="center" vertical="distributed" textRotation="255"/>
      <protection/>
    </xf>
    <xf numFmtId="0" fontId="7" fillId="33" borderId="34" xfId="61" applyFont="1" applyFill="1" applyBorder="1" applyAlignment="1">
      <alignment horizontal="center" vertical="distributed" textRotation="255"/>
      <protection/>
    </xf>
    <xf numFmtId="0" fontId="7" fillId="33" borderId="19" xfId="61" applyFont="1" applyFill="1" applyBorder="1" applyAlignment="1">
      <alignment horizontal="center" vertical="distributed" textRotation="255"/>
      <protection/>
    </xf>
    <xf numFmtId="0" fontId="7" fillId="33" borderId="14" xfId="61" applyFont="1" applyFill="1" applyBorder="1" applyAlignment="1">
      <alignment horizontal="center" vertical="distributed" textRotation="255"/>
      <protection/>
    </xf>
    <xf numFmtId="0" fontId="7" fillId="33" borderId="16" xfId="61" applyFont="1" applyFill="1" applyBorder="1" applyAlignment="1">
      <alignment horizontal="center" vertical="distributed" textRotation="255"/>
      <protection/>
    </xf>
    <xf numFmtId="0" fontId="7" fillId="33" borderId="11" xfId="61" applyFont="1" applyFill="1" applyBorder="1" applyAlignment="1">
      <alignment horizontal="center" vertical="distributed" textRotation="255"/>
      <protection/>
    </xf>
    <xf numFmtId="0" fontId="7" fillId="33" borderId="12" xfId="61" applyFont="1" applyFill="1" applyBorder="1" applyAlignment="1">
      <alignment horizontal="center" vertical="distributed" textRotation="255"/>
      <protection/>
    </xf>
    <xf numFmtId="0" fontId="11" fillId="33" borderId="34" xfId="61" applyFont="1" applyFill="1" applyBorder="1" applyAlignment="1">
      <alignment horizontal="center" vertical="center" wrapText="1"/>
      <protection/>
    </xf>
    <xf numFmtId="0" fontId="11" fillId="33" borderId="14" xfId="61" applyFont="1" applyFill="1" applyBorder="1" applyAlignment="1">
      <alignment horizontal="center" vertical="center" wrapText="1"/>
      <protection/>
    </xf>
    <xf numFmtId="0" fontId="11" fillId="33" borderId="16" xfId="61" applyFont="1" applyFill="1" applyBorder="1" applyAlignment="1">
      <alignment horizontal="center" vertical="center" wrapText="1"/>
      <protection/>
    </xf>
    <xf numFmtId="0" fontId="11" fillId="33" borderId="12" xfId="61" applyFont="1" applyFill="1" applyBorder="1" applyAlignment="1">
      <alignment horizontal="center" vertical="center" wrapText="1"/>
      <protection/>
    </xf>
    <xf numFmtId="0" fontId="10" fillId="33" borderId="34" xfId="61" applyFont="1" applyFill="1" applyBorder="1" applyAlignment="1">
      <alignment horizontal="center" vertical="center" textRotation="255"/>
      <protection/>
    </xf>
    <xf numFmtId="0" fontId="10" fillId="33" borderId="14" xfId="61" applyFont="1" applyFill="1" applyBorder="1" applyAlignment="1">
      <alignment horizontal="center" vertical="center" textRotation="255"/>
      <protection/>
    </xf>
    <xf numFmtId="0" fontId="10" fillId="33" borderId="16" xfId="61" applyFont="1" applyFill="1" applyBorder="1" applyAlignment="1">
      <alignment horizontal="center" vertical="center" textRotation="255"/>
      <protection/>
    </xf>
    <xf numFmtId="0" fontId="10" fillId="33" borderId="12" xfId="61" applyFont="1" applyFill="1" applyBorder="1" applyAlignment="1">
      <alignment horizontal="center" vertical="center" textRotation="255"/>
      <protection/>
    </xf>
    <xf numFmtId="0" fontId="7" fillId="33" borderId="34" xfId="61" applyFont="1" applyFill="1" applyBorder="1" applyAlignment="1">
      <alignment horizontal="center" vertical="center" textRotation="255"/>
      <protection/>
    </xf>
    <xf numFmtId="0" fontId="7" fillId="33" borderId="19" xfId="61" applyFont="1" applyFill="1" applyBorder="1" applyAlignment="1">
      <alignment horizontal="center" vertical="center" textRotation="255"/>
      <protection/>
    </xf>
    <xf numFmtId="0" fontId="7" fillId="33" borderId="14" xfId="61" applyFont="1" applyFill="1" applyBorder="1" applyAlignment="1">
      <alignment horizontal="center" vertical="center" textRotation="255"/>
      <protection/>
    </xf>
    <xf numFmtId="0" fontId="7" fillId="33" borderId="17" xfId="61" applyFont="1" applyFill="1" applyBorder="1" applyAlignment="1">
      <alignment horizontal="center" vertical="center" textRotation="255"/>
      <protection/>
    </xf>
    <xf numFmtId="0" fontId="7" fillId="33" borderId="15" xfId="61" applyFont="1" applyFill="1" applyBorder="1" applyAlignment="1">
      <alignment horizontal="center" vertical="center" textRotation="255"/>
      <protection/>
    </xf>
    <xf numFmtId="0" fontId="10" fillId="33" borderId="17" xfId="61" applyFont="1" applyFill="1" applyBorder="1" applyAlignment="1">
      <alignment horizontal="center" vertical="distributed" textRotation="255"/>
      <protection/>
    </xf>
    <xf numFmtId="0" fontId="10" fillId="33" borderId="15" xfId="61" applyFont="1" applyFill="1" applyBorder="1" applyAlignment="1">
      <alignment horizontal="center" vertical="distributed" textRotation="255"/>
      <protection/>
    </xf>
    <xf numFmtId="0" fontId="10" fillId="33" borderId="13" xfId="61" applyFont="1" applyFill="1" applyBorder="1" applyAlignment="1">
      <alignment horizontal="center" vertical="distributed" textRotation="255"/>
      <protection/>
    </xf>
    <xf numFmtId="0" fontId="7" fillId="33" borderId="16" xfId="61" applyFont="1" applyFill="1" applyBorder="1" applyAlignment="1">
      <alignment horizontal="center" vertical="center" textRotation="255"/>
      <protection/>
    </xf>
    <xf numFmtId="0" fontId="7" fillId="33" borderId="11" xfId="61" applyFont="1" applyFill="1" applyBorder="1" applyAlignment="1">
      <alignment horizontal="center" vertical="center" textRotation="255"/>
      <protection/>
    </xf>
    <xf numFmtId="0" fontId="7" fillId="33" borderId="12" xfId="61" applyFont="1" applyFill="1" applyBorder="1" applyAlignment="1">
      <alignment horizontal="center" vertical="center" textRotation="255"/>
      <protection/>
    </xf>
    <xf numFmtId="0" fontId="7" fillId="33" borderId="17" xfId="61" applyFont="1" applyFill="1" applyBorder="1" applyAlignment="1">
      <alignment horizontal="center" textRotation="255"/>
      <protection/>
    </xf>
    <xf numFmtId="0" fontId="7" fillId="33" borderId="15" xfId="61" applyFont="1" applyFill="1" applyBorder="1" applyAlignment="1">
      <alignment horizontal="center" textRotation="255"/>
      <protection/>
    </xf>
    <xf numFmtId="0" fontId="7" fillId="33" borderId="13" xfId="61" applyFont="1" applyFill="1" applyBorder="1" applyAlignment="1">
      <alignment horizontal="center" textRotation="255"/>
      <protection/>
    </xf>
    <xf numFmtId="0" fontId="7" fillId="33" borderId="15" xfId="61" applyFont="1" applyFill="1" applyBorder="1">
      <alignment/>
      <protection/>
    </xf>
    <xf numFmtId="0" fontId="71" fillId="0" borderId="17" xfId="61" applyFont="1" applyFill="1" applyBorder="1" applyAlignment="1">
      <alignment horizontal="center" vertical="distributed" textRotation="255"/>
      <protection/>
    </xf>
    <xf numFmtId="0" fontId="71" fillId="0" borderId="15" xfId="61" applyFont="1" applyFill="1" applyBorder="1" applyAlignment="1">
      <alignment horizontal="center" vertical="distributed" textRotation="255"/>
      <protection/>
    </xf>
    <xf numFmtId="0" fontId="71" fillId="0" borderId="13" xfId="61" applyFont="1" applyFill="1" applyBorder="1" applyAlignment="1">
      <alignment horizontal="center" vertical="distributed" textRotation="255"/>
      <protection/>
    </xf>
    <xf numFmtId="0" fontId="71" fillId="0" borderId="17" xfId="61" applyFont="1" applyFill="1" applyBorder="1" applyAlignment="1">
      <alignment horizontal="center" vertical="distributed" textRotation="255"/>
      <protection/>
    </xf>
    <xf numFmtId="0" fontId="71" fillId="0" borderId="15" xfId="61" applyFont="1" applyFill="1" applyBorder="1" applyAlignment="1">
      <alignment horizontal="center" vertical="distributed" textRotation="255"/>
      <protection/>
    </xf>
    <xf numFmtId="0" fontId="71" fillId="0" borderId="13" xfId="61" applyFont="1" applyFill="1" applyBorder="1" applyAlignment="1">
      <alignment horizontal="center" vertical="distributed" textRotation="255"/>
      <protection/>
    </xf>
    <xf numFmtId="0" fontId="71" fillId="0" borderId="19" xfId="61" applyFont="1" applyFill="1" applyBorder="1" applyAlignment="1">
      <alignment horizontal="center" vertical="distributed" textRotation="255" shrinkToFit="1"/>
      <protection/>
    </xf>
    <xf numFmtId="0" fontId="73" fillId="0" borderId="19" xfId="0" applyFont="1" applyFill="1" applyBorder="1" applyAlignment="1">
      <alignment vertical="distributed" shrinkToFit="1"/>
    </xf>
    <xf numFmtId="0" fontId="73" fillId="0" borderId="14" xfId="0" applyFont="1" applyFill="1" applyBorder="1" applyAlignment="1">
      <alignment vertical="distributed" shrinkToFit="1"/>
    </xf>
    <xf numFmtId="0" fontId="71" fillId="0" borderId="19" xfId="61" applyFont="1" applyFill="1" applyBorder="1" applyAlignment="1">
      <alignment horizontal="center" vertical="distributed" textRotation="255"/>
      <protection/>
    </xf>
    <xf numFmtId="0" fontId="71" fillId="0" borderId="17" xfId="61" applyFont="1" applyFill="1" applyBorder="1" applyAlignment="1">
      <alignment horizontal="center" vertical="center" textRotation="255" wrapText="1"/>
      <protection/>
    </xf>
    <xf numFmtId="0" fontId="71" fillId="0" borderId="15" xfId="61" applyFont="1" applyFill="1" applyBorder="1" applyAlignment="1">
      <alignment horizontal="center" vertical="center" textRotation="255"/>
      <protection/>
    </xf>
    <xf numFmtId="0" fontId="71" fillId="0" borderId="13" xfId="61" applyFont="1" applyFill="1" applyBorder="1" applyAlignment="1">
      <alignment horizontal="center" vertical="center" textRotation="255"/>
      <protection/>
    </xf>
    <xf numFmtId="0" fontId="71" fillId="0" borderId="17" xfId="61" applyFont="1" applyFill="1" applyBorder="1" applyAlignment="1">
      <alignment horizontal="center" vertical="center" textRotation="255"/>
      <protection/>
    </xf>
    <xf numFmtId="0" fontId="72" fillId="33" borderId="18" xfId="61" applyFont="1" applyFill="1" applyBorder="1" applyAlignment="1">
      <alignment horizontal="center" vertical="distributed" textRotation="255"/>
      <protection/>
    </xf>
    <xf numFmtId="0" fontId="72" fillId="33" borderId="19" xfId="61" applyFont="1" applyFill="1" applyBorder="1" applyAlignment="1">
      <alignment horizontal="center" vertical="distributed" textRotation="255"/>
      <protection/>
    </xf>
    <xf numFmtId="0" fontId="72" fillId="33" borderId="14" xfId="61" applyFont="1" applyFill="1" applyBorder="1" applyAlignment="1">
      <alignment horizontal="center" vertical="distributed" textRotation="255"/>
      <protection/>
    </xf>
    <xf numFmtId="0" fontId="71" fillId="33" borderId="15" xfId="61" applyFont="1" applyFill="1" applyBorder="1" applyAlignment="1">
      <alignment horizontal="center" vertical="distributed" textRotation="255"/>
      <protection/>
    </xf>
    <xf numFmtId="0" fontId="71" fillId="33" borderId="13" xfId="61" applyFont="1" applyFill="1" applyBorder="1" applyAlignment="1">
      <alignment horizontal="center" vertical="distributed" textRotation="255"/>
      <protection/>
    </xf>
    <xf numFmtId="0" fontId="71" fillId="33" borderId="15" xfId="61" applyFont="1" applyFill="1" applyBorder="1" applyAlignment="1">
      <alignment horizontal="center" vertical="center" textRotation="180"/>
      <protection/>
    </xf>
    <xf numFmtId="0" fontId="71" fillId="33" borderId="13" xfId="61" applyFont="1" applyFill="1" applyBorder="1" applyAlignment="1">
      <alignment horizontal="center" vertical="center" textRotation="180"/>
      <protection/>
    </xf>
    <xf numFmtId="0" fontId="71" fillId="0" borderId="16" xfId="61" applyFont="1" applyFill="1" applyBorder="1" applyAlignment="1">
      <alignment horizontal="center" vertical="center"/>
      <protection/>
    </xf>
    <xf numFmtId="0" fontId="71" fillId="0" borderId="34" xfId="61" applyFont="1" applyFill="1" applyBorder="1" applyAlignment="1">
      <alignment horizontal="center" vertical="center"/>
      <protection/>
    </xf>
    <xf numFmtId="0" fontId="71" fillId="0" borderId="11" xfId="61" applyFont="1" applyFill="1" applyBorder="1" applyAlignment="1">
      <alignment horizontal="center" vertical="center"/>
      <protection/>
    </xf>
    <xf numFmtId="0" fontId="71" fillId="0" borderId="19" xfId="61" applyFont="1" applyFill="1" applyBorder="1" applyAlignment="1">
      <alignment horizontal="center" vertical="center"/>
      <protection/>
    </xf>
    <xf numFmtId="0" fontId="71" fillId="0" borderId="12" xfId="61" applyFont="1" applyFill="1" applyBorder="1" applyAlignment="1">
      <alignment horizontal="center" vertical="center"/>
      <protection/>
    </xf>
    <xf numFmtId="0" fontId="71" fillId="0" borderId="14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vertical="distributed" textRotation="255"/>
      <protection/>
    </xf>
    <xf numFmtId="0" fontId="7" fillId="33" borderId="13" xfId="61" applyFont="1" applyFill="1" applyBorder="1" applyAlignment="1">
      <alignment vertical="distributed"/>
      <protection/>
    </xf>
    <xf numFmtId="0" fontId="7" fillId="33" borderId="11" xfId="61" applyFont="1" applyFill="1" applyBorder="1" applyAlignment="1">
      <alignment vertical="distributed" textRotation="255"/>
      <protection/>
    </xf>
    <xf numFmtId="0" fontId="7" fillId="33" borderId="12" xfId="61" applyFont="1" applyFill="1" applyBorder="1" applyAlignment="1">
      <alignment vertical="distributed"/>
      <protection/>
    </xf>
    <xf numFmtId="0" fontId="7" fillId="33" borderId="25" xfId="61" applyFont="1" applyFill="1" applyBorder="1" applyAlignment="1">
      <alignment horizontal="distributed" vertical="center" wrapText="1"/>
      <protection/>
    </xf>
    <xf numFmtId="0" fontId="8" fillId="33" borderId="33" xfId="61" applyFont="1" applyFill="1" applyBorder="1" applyAlignment="1">
      <alignment horizontal="center" vertical="distributed" textRotation="255"/>
      <protection/>
    </xf>
    <xf numFmtId="0" fontId="8" fillId="33" borderId="15" xfId="61" applyFont="1" applyFill="1" applyBorder="1" applyAlignment="1">
      <alignment horizontal="center" vertical="distributed" textRotation="255"/>
      <protection/>
    </xf>
    <xf numFmtId="0" fontId="8" fillId="33" borderId="13" xfId="61" applyFont="1" applyFill="1" applyBorder="1" applyAlignment="1">
      <alignment horizontal="center" vertical="distributed" textRotation="255"/>
      <protection/>
    </xf>
    <xf numFmtId="0" fontId="10" fillId="33" borderId="18" xfId="61" applyFont="1" applyFill="1" applyBorder="1" applyAlignment="1">
      <alignment horizontal="distributed" vertical="center"/>
      <protection/>
    </xf>
    <xf numFmtId="0" fontId="10" fillId="33" borderId="14" xfId="61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標準_1033 災害及び事故" xfId="62"/>
    <cellStyle name="標準_270～274_災害事故" xfId="63"/>
    <cellStyle name="標準_271_災害事故" xfId="64"/>
    <cellStyle name="標準_272_災害事故" xfId="65"/>
    <cellStyle name="標準_273_災害事故" xfId="66"/>
    <cellStyle name="標準_274_災害事故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"/>
  <sheetViews>
    <sheetView showGridLines="0" zoomScalePageLayoutView="0" workbookViewId="0" topLeftCell="A1">
      <selection activeCell="F24" sqref="F24"/>
    </sheetView>
  </sheetViews>
  <sheetFormatPr defaultColWidth="8.00390625" defaultRowHeight="13.5"/>
  <cols>
    <col min="1" max="1" width="12.375" style="33" customWidth="1"/>
    <col min="2" max="11" width="8.50390625" style="33" customWidth="1"/>
    <col min="12" max="16384" width="8.00390625" style="33" customWidth="1"/>
  </cols>
  <sheetData>
    <row r="1" spans="1:11" ht="18.75" customHeight="1">
      <c r="A1" s="56" t="s">
        <v>566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1.25" customHeight="1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 thickBot="1">
      <c r="A3" s="54"/>
      <c r="K3" s="53" t="s">
        <v>189</v>
      </c>
    </row>
    <row r="4" spans="1:11" s="35" customFormat="1" ht="15" customHeight="1">
      <c r="A4" s="49"/>
      <c r="B4" s="718" t="s">
        <v>541</v>
      </c>
      <c r="C4" s="718"/>
      <c r="D4" s="718" t="s">
        <v>542</v>
      </c>
      <c r="E4" s="718"/>
      <c r="F4" s="718" t="s">
        <v>188</v>
      </c>
      <c r="G4" s="718"/>
      <c r="H4" s="718" t="s">
        <v>187</v>
      </c>
      <c r="I4" s="718"/>
      <c r="J4" s="718" t="s">
        <v>186</v>
      </c>
      <c r="K4" s="719"/>
    </row>
    <row r="5" spans="1:11" s="35" customFormat="1" ht="15" customHeight="1">
      <c r="A5" s="720" t="s">
        <v>183</v>
      </c>
      <c r="B5" s="48"/>
      <c r="C5" s="48" t="s">
        <v>182</v>
      </c>
      <c r="D5" s="48"/>
      <c r="E5" s="48" t="s">
        <v>182</v>
      </c>
      <c r="F5" s="48"/>
      <c r="G5" s="48" t="s">
        <v>182</v>
      </c>
      <c r="H5" s="48"/>
      <c r="I5" s="48" t="s">
        <v>182</v>
      </c>
      <c r="J5" s="48"/>
      <c r="K5" s="47" t="s">
        <v>182</v>
      </c>
    </row>
    <row r="6" spans="1:11" s="35" customFormat="1" ht="15" customHeight="1">
      <c r="A6" s="720"/>
      <c r="B6" s="46" t="s">
        <v>181</v>
      </c>
      <c r="C6" s="46" t="s">
        <v>180</v>
      </c>
      <c r="D6" s="46" t="s">
        <v>181</v>
      </c>
      <c r="E6" s="46" t="s">
        <v>180</v>
      </c>
      <c r="F6" s="46" t="s">
        <v>181</v>
      </c>
      <c r="G6" s="46" t="s">
        <v>180</v>
      </c>
      <c r="H6" s="46" t="s">
        <v>181</v>
      </c>
      <c r="I6" s="46" t="s">
        <v>180</v>
      </c>
      <c r="J6" s="46" t="s">
        <v>181</v>
      </c>
      <c r="K6" s="45" t="s">
        <v>180</v>
      </c>
    </row>
    <row r="7" spans="1:11" s="35" customFormat="1" ht="15" customHeight="1">
      <c r="A7" s="44"/>
      <c r="B7" s="43"/>
      <c r="C7" s="43" t="s">
        <v>179</v>
      </c>
      <c r="D7" s="43"/>
      <c r="E7" s="43" t="s">
        <v>179</v>
      </c>
      <c r="F7" s="43"/>
      <c r="G7" s="43" t="s">
        <v>179</v>
      </c>
      <c r="H7" s="43"/>
      <c r="I7" s="43" t="s">
        <v>179</v>
      </c>
      <c r="J7" s="43"/>
      <c r="K7" s="42" t="s">
        <v>179</v>
      </c>
    </row>
    <row r="8" spans="1:11" s="35" customFormat="1" ht="18.75" customHeight="1">
      <c r="A8" s="40" t="s">
        <v>567</v>
      </c>
      <c r="B8" s="253">
        <v>3</v>
      </c>
      <c r="C8" s="1">
        <v>985</v>
      </c>
      <c r="D8" s="1">
        <v>1</v>
      </c>
      <c r="E8" s="1">
        <v>16</v>
      </c>
      <c r="F8" s="1" t="s">
        <v>178</v>
      </c>
      <c r="G8" s="1">
        <v>5</v>
      </c>
      <c r="H8" s="1" t="s">
        <v>178</v>
      </c>
      <c r="I8" s="1">
        <v>11</v>
      </c>
      <c r="J8" s="1" t="s">
        <v>178</v>
      </c>
      <c r="K8" s="1">
        <v>1</v>
      </c>
    </row>
    <row r="9" spans="1:11" s="35" customFormat="1" ht="18.75" customHeight="1">
      <c r="A9" s="40" t="s">
        <v>543</v>
      </c>
      <c r="B9" s="253">
        <v>5</v>
      </c>
      <c r="C9" s="1" t="s">
        <v>449</v>
      </c>
      <c r="D9" s="1" t="s">
        <v>178</v>
      </c>
      <c r="E9" s="1">
        <v>11</v>
      </c>
      <c r="F9" s="1" t="s">
        <v>178</v>
      </c>
      <c r="G9" s="1">
        <v>3</v>
      </c>
      <c r="H9" s="1" t="s">
        <v>178</v>
      </c>
      <c r="I9" s="1">
        <v>17</v>
      </c>
      <c r="J9" s="1" t="s">
        <v>178</v>
      </c>
      <c r="K9" s="1">
        <v>2</v>
      </c>
    </row>
    <row r="10" spans="1:11" s="35" customFormat="1" ht="18.75" customHeight="1">
      <c r="A10" s="40" t="s">
        <v>568</v>
      </c>
      <c r="B10" s="253">
        <v>6</v>
      </c>
      <c r="C10" s="254">
        <v>1129</v>
      </c>
      <c r="D10" s="1" t="s">
        <v>178</v>
      </c>
      <c r="E10" s="254">
        <v>17</v>
      </c>
      <c r="F10" s="1" t="s">
        <v>178</v>
      </c>
      <c r="G10" s="254">
        <v>4</v>
      </c>
      <c r="H10" s="1" t="s">
        <v>178</v>
      </c>
      <c r="I10" s="254">
        <v>16</v>
      </c>
      <c r="J10" s="1" t="s">
        <v>178</v>
      </c>
      <c r="K10" s="254">
        <v>1</v>
      </c>
    </row>
    <row r="11" spans="1:12" s="35" customFormat="1" ht="18.75" customHeight="1">
      <c r="A11" s="40" t="s">
        <v>526</v>
      </c>
      <c r="B11" s="434">
        <v>7</v>
      </c>
      <c r="C11" s="435">
        <v>1063</v>
      </c>
      <c r="D11" s="436">
        <v>1</v>
      </c>
      <c r="E11" s="435">
        <v>17</v>
      </c>
      <c r="F11" s="436" t="s">
        <v>544</v>
      </c>
      <c r="G11" s="435">
        <v>4</v>
      </c>
      <c r="H11" s="1" t="s">
        <v>178</v>
      </c>
      <c r="I11" s="435">
        <v>12</v>
      </c>
      <c r="J11" s="1" t="s">
        <v>178</v>
      </c>
      <c r="K11" s="435">
        <v>3</v>
      </c>
      <c r="L11" s="52"/>
    </row>
    <row r="12" spans="1:11" s="50" customFormat="1" ht="18.75" customHeight="1" thickBot="1">
      <c r="A12" s="51" t="s">
        <v>569</v>
      </c>
      <c r="B12" s="64">
        <v>8</v>
      </c>
      <c r="C12" s="65">
        <v>1054</v>
      </c>
      <c r="D12" s="66" t="s">
        <v>544</v>
      </c>
      <c r="E12" s="65">
        <v>16</v>
      </c>
      <c r="F12" s="66" t="s">
        <v>544</v>
      </c>
      <c r="G12" s="65">
        <v>3</v>
      </c>
      <c r="H12" s="572" t="s">
        <v>544</v>
      </c>
      <c r="I12" s="65">
        <v>19</v>
      </c>
      <c r="J12" s="572" t="s">
        <v>544</v>
      </c>
      <c r="K12" s="65">
        <v>4</v>
      </c>
    </row>
    <row r="13" spans="1:11" ht="15" customHeight="1">
      <c r="A13" s="49"/>
      <c r="B13" s="718" t="s">
        <v>451</v>
      </c>
      <c r="C13" s="719"/>
      <c r="D13" s="718" t="s">
        <v>545</v>
      </c>
      <c r="E13" s="718"/>
      <c r="F13" s="58" t="s">
        <v>452</v>
      </c>
      <c r="G13" s="58"/>
      <c r="H13" s="58" t="s">
        <v>185</v>
      </c>
      <c r="I13" s="58"/>
      <c r="J13" s="58" t="s">
        <v>184</v>
      </c>
      <c r="K13" s="59"/>
    </row>
    <row r="14" spans="1:11" ht="15" customHeight="1">
      <c r="A14" s="720" t="s">
        <v>183</v>
      </c>
      <c r="B14" s="48"/>
      <c r="C14" s="47" t="s">
        <v>182</v>
      </c>
      <c r="D14" s="48"/>
      <c r="E14" s="48" t="s">
        <v>182</v>
      </c>
      <c r="F14" s="48"/>
      <c r="G14" s="48" t="s">
        <v>182</v>
      </c>
      <c r="H14" s="48"/>
      <c r="I14" s="48" t="s">
        <v>182</v>
      </c>
      <c r="J14" s="48"/>
      <c r="K14" s="47" t="s">
        <v>182</v>
      </c>
    </row>
    <row r="15" spans="1:11" ht="15" customHeight="1">
      <c r="A15" s="720"/>
      <c r="B15" s="46" t="s">
        <v>181</v>
      </c>
      <c r="C15" s="45" t="s">
        <v>180</v>
      </c>
      <c r="D15" s="46" t="s">
        <v>181</v>
      </c>
      <c r="E15" s="46" t="s">
        <v>180</v>
      </c>
      <c r="F15" s="46" t="s">
        <v>181</v>
      </c>
      <c r="G15" s="46" t="s">
        <v>180</v>
      </c>
      <c r="H15" s="46" t="s">
        <v>181</v>
      </c>
      <c r="I15" s="46" t="s">
        <v>180</v>
      </c>
      <c r="J15" s="46" t="s">
        <v>181</v>
      </c>
      <c r="K15" s="45" t="s">
        <v>180</v>
      </c>
    </row>
    <row r="16" spans="1:14" ht="15" customHeight="1">
      <c r="A16" s="44"/>
      <c r="B16" s="43"/>
      <c r="C16" s="42" t="s">
        <v>179</v>
      </c>
      <c r="D16" s="43"/>
      <c r="E16" s="43" t="s">
        <v>179</v>
      </c>
      <c r="F16" s="43"/>
      <c r="G16" s="43" t="s">
        <v>179</v>
      </c>
      <c r="H16" s="43"/>
      <c r="I16" s="43" t="s">
        <v>179</v>
      </c>
      <c r="J16" s="43"/>
      <c r="K16" s="42" t="s">
        <v>179</v>
      </c>
      <c r="N16" s="41"/>
    </row>
    <row r="17" spans="1:14" ht="18.75" customHeight="1">
      <c r="A17" s="40" t="s">
        <v>567</v>
      </c>
      <c r="B17" s="39" t="s">
        <v>178</v>
      </c>
      <c r="C17" s="38">
        <v>157</v>
      </c>
      <c r="D17" s="38">
        <v>1</v>
      </c>
      <c r="E17" s="38">
        <v>293</v>
      </c>
      <c r="F17" s="38" t="s">
        <v>178</v>
      </c>
      <c r="G17" s="38">
        <v>140</v>
      </c>
      <c r="H17" s="38" t="s">
        <v>178</v>
      </c>
      <c r="I17" s="38">
        <v>11</v>
      </c>
      <c r="J17" s="38">
        <v>1</v>
      </c>
      <c r="K17" s="38">
        <v>351</v>
      </c>
      <c r="N17" s="41"/>
    </row>
    <row r="18" spans="1:11" ht="18.75" customHeight="1">
      <c r="A18" s="40" t="s">
        <v>543</v>
      </c>
      <c r="B18" s="39">
        <v>2</v>
      </c>
      <c r="C18" s="38">
        <v>160</v>
      </c>
      <c r="D18" s="38" t="s">
        <v>178</v>
      </c>
      <c r="E18" s="38">
        <v>279</v>
      </c>
      <c r="F18" s="38">
        <v>2</v>
      </c>
      <c r="G18" s="38">
        <v>145</v>
      </c>
      <c r="H18" s="38" t="s">
        <v>178</v>
      </c>
      <c r="I18" s="38">
        <v>10</v>
      </c>
      <c r="J18" s="38">
        <v>1</v>
      </c>
      <c r="K18" s="38">
        <v>393</v>
      </c>
    </row>
    <row r="19" spans="1:11" ht="18.75" customHeight="1">
      <c r="A19" s="57" t="s">
        <v>568</v>
      </c>
      <c r="B19" s="38">
        <v>3</v>
      </c>
      <c r="C19" s="38">
        <v>208</v>
      </c>
      <c r="D19" s="38">
        <v>2</v>
      </c>
      <c r="E19" s="38">
        <v>289</v>
      </c>
      <c r="F19" s="38" t="s">
        <v>178</v>
      </c>
      <c r="G19" s="38">
        <v>160</v>
      </c>
      <c r="H19" s="38" t="s">
        <v>178</v>
      </c>
      <c r="I19" s="38">
        <v>13</v>
      </c>
      <c r="J19" s="38">
        <v>1</v>
      </c>
      <c r="K19" s="38">
        <v>421</v>
      </c>
    </row>
    <row r="20" spans="1:11" s="35" customFormat="1" ht="18.75" customHeight="1">
      <c r="A20" s="57" t="s">
        <v>526</v>
      </c>
      <c r="B20" s="39">
        <v>1</v>
      </c>
      <c r="C20" s="38">
        <v>172</v>
      </c>
      <c r="D20" s="38">
        <v>2</v>
      </c>
      <c r="E20" s="38">
        <v>243</v>
      </c>
      <c r="F20" s="38">
        <v>1</v>
      </c>
      <c r="G20" s="38">
        <v>164</v>
      </c>
      <c r="H20" s="38" t="s">
        <v>178</v>
      </c>
      <c r="I20" s="38">
        <v>22</v>
      </c>
      <c r="J20" s="38">
        <v>2</v>
      </c>
      <c r="K20" s="38">
        <v>426</v>
      </c>
    </row>
    <row r="21" spans="1:11" s="36" customFormat="1" ht="18.75" customHeight="1" thickBot="1">
      <c r="A21" s="37" t="s">
        <v>569</v>
      </c>
      <c r="B21" s="255">
        <v>3</v>
      </c>
      <c r="C21" s="60">
        <v>179</v>
      </c>
      <c r="D21" s="60">
        <v>1</v>
      </c>
      <c r="E21" s="60">
        <v>239</v>
      </c>
      <c r="F21" s="60">
        <v>1</v>
      </c>
      <c r="G21" s="60">
        <v>144</v>
      </c>
      <c r="H21" s="708" t="s">
        <v>544</v>
      </c>
      <c r="I21" s="60">
        <v>19</v>
      </c>
      <c r="J21" s="60">
        <v>3</v>
      </c>
      <c r="K21" s="60">
        <v>431</v>
      </c>
    </row>
    <row r="22" spans="1:8" ht="12.75" customHeight="1">
      <c r="A22" s="35" t="s">
        <v>177</v>
      </c>
      <c r="H22" s="256"/>
    </row>
    <row r="23" ht="12">
      <c r="A23" s="34" t="s">
        <v>546</v>
      </c>
    </row>
  </sheetData>
  <sheetProtection/>
  <mergeCells count="9">
    <mergeCell ref="H4:I4"/>
    <mergeCell ref="J4:K4"/>
    <mergeCell ref="A5:A6"/>
    <mergeCell ref="B13:C13"/>
    <mergeCell ref="D13:E13"/>
    <mergeCell ref="A14:A15"/>
    <mergeCell ref="B4:C4"/>
    <mergeCell ref="D4:E4"/>
    <mergeCell ref="F4:G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K61"/>
  <sheetViews>
    <sheetView showGridLines="0" zoomScaleSheetLayoutView="85" zoomScalePageLayoutView="0" workbookViewId="0" topLeftCell="A28">
      <selection activeCell="S40" sqref="S40"/>
    </sheetView>
  </sheetViews>
  <sheetFormatPr defaultColWidth="8.00390625" defaultRowHeight="13.5"/>
  <cols>
    <col min="1" max="3" width="3.75390625" style="70" customWidth="1"/>
    <col min="4" max="4" width="7.25390625" style="62" customWidth="1"/>
    <col min="5" max="30" width="6.125" style="70" customWidth="1"/>
    <col min="31" max="31" width="6.00390625" style="70" customWidth="1"/>
    <col min="32" max="32" width="5.875" style="70" customWidth="1"/>
    <col min="33" max="35" width="3.75390625" style="70" customWidth="1"/>
    <col min="36" max="16384" width="8.00390625" style="70" customWidth="1"/>
  </cols>
  <sheetData>
    <row r="1" spans="1:37" ht="15" customHeight="1">
      <c r="A1" s="332"/>
      <c r="B1" s="404"/>
      <c r="C1" s="404"/>
      <c r="D1" s="333"/>
      <c r="E1" s="334"/>
      <c r="F1" s="334"/>
      <c r="G1" s="334"/>
      <c r="H1" s="334"/>
      <c r="I1" s="334"/>
      <c r="J1" s="334"/>
      <c r="K1" s="334"/>
      <c r="L1" s="334"/>
      <c r="M1" s="335"/>
      <c r="N1" s="404"/>
      <c r="O1" s="404"/>
      <c r="P1" s="404"/>
      <c r="Q1" s="300"/>
      <c r="R1" s="300"/>
      <c r="S1" s="332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300"/>
      <c r="AH1" s="300"/>
      <c r="AI1" s="300"/>
      <c r="AJ1" s="405"/>
      <c r="AK1" s="405"/>
    </row>
    <row r="2" spans="1:37" s="71" customFormat="1" ht="15" customHeight="1">
      <c r="A2" s="336"/>
      <c r="B2" s="406"/>
      <c r="C2" s="406"/>
      <c r="D2" s="337"/>
      <c r="E2" s="334"/>
      <c r="F2" s="334"/>
      <c r="G2" s="334"/>
      <c r="H2" s="334"/>
      <c r="I2" s="334"/>
      <c r="J2" s="334"/>
      <c r="K2" s="334"/>
      <c r="L2" s="334"/>
      <c r="M2" s="406"/>
      <c r="N2" s="406"/>
      <c r="O2" s="406"/>
      <c r="P2" s="406"/>
      <c r="Q2" s="338" t="s">
        <v>234</v>
      </c>
      <c r="R2" s="339" t="s">
        <v>561</v>
      </c>
      <c r="S2" s="340"/>
      <c r="T2" s="406"/>
      <c r="U2" s="406"/>
      <c r="V2" s="406"/>
      <c r="W2" s="406"/>
      <c r="X2" s="406"/>
      <c r="Y2" s="341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7"/>
      <c r="AK2" s="407"/>
    </row>
    <row r="3" spans="1:37" ht="14.25" thickBot="1">
      <c r="A3" s="342"/>
      <c r="B3" s="342"/>
      <c r="C3" s="342"/>
      <c r="D3" s="343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00"/>
      <c r="AH3" s="344" t="s">
        <v>192</v>
      </c>
      <c r="AI3" s="300"/>
      <c r="AJ3" s="405"/>
      <c r="AK3" s="405"/>
    </row>
    <row r="4" spans="1:37" ht="12.75" customHeight="1">
      <c r="A4" s="782" t="s">
        <v>235</v>
      </c>
      <c r="B4" s="782"/>
      <c r="C4" s="783"/>
      <c r="D4" s="345" t="s">
        <v>375</v>
      </c>
      <c r="E4" s="346" t="s">
        <v>236</v>
      </c>
      <c r="F4" s="347"/>
      <c r="G4" s="347"/>
      <c r="H4" s="347"/>
      <c r="I4" s="347"/>
      <c r="J4" s="347"/>
      <c r="K4" s="346" t="s">
        <v>237</v>
      </c>
      <c r="L4" s="347"/>
      <c r="M4" s="347"/>
      <c r="N4" s="347"/>
      <c r="O4" s="346" t="s">
        <v>238</v>
      </c>
      <c r="P4" s="347"/>
      <c r="Q4" s="348" t="s">
        <v>239</v>
      </c>
      <c r="R4" s="349" t="s">
        <v>240</v>
      </c>
      <c r="S4" s="346" t="s">
        <v>241</v>
      </c>
      <c r="T4" s="347"/>
      <c r="U4" s="347"/>
      <c r="V4" s="347"/>
      <c r="W4" s="347"/>
      <c r="X4" s="347"/>
      <c r="Y4" s="346" t="s">
        <v>556</v>
      </c>
      <c r="Z4" s="347"/>
      <c r="AA4" s="347"/>
      <c r="AB4" s="347"/>
      <c r="AC4" s="347"/>
      <c r="AD4" s="347"/>
      <c r="AE4" s="347"/>
      <c r="AF4" s="347"/>
      <c r="AG4" s="788" t="s">
        <v>235</v>
      </c>
      <c r="AH4" s="782"/>
      <c r="AI4" s="782"/>
      <c r="AJ4" s="405"/>
      <c r="AK4" s="405"/>
    </row>
    <row r="5" spans="1:37" ht="12.75" customHeight="1">
      <c r="A5" s="784"/>
      <c r="B5" s="784"/>
      <c r="C5" s="785"/>
      <c r="D5" s="792" t="s">
        <v>242</v>
      </c>
      <c r="E5" s="794" t="s">
        <v>557</v>
      </c>
      <c r="F5" s="794" t="s">
        <v>558</v>
      </c>
      <c r="G5" s="350">
        <v>10</v>
      </c>
      <c r="H5" s="350">
        <v>13</v>
      </c>
      <c r="I5" s="350">
        <v>17</v>
      </c>
      <c r="J5" s="350">
        <v>21</v>
      </c>
      <c r="K5" s="351" t="s">
        <v>243</v>
      </c>
      <c r="L5" s="352"/>
      <c r="M5" s="351" t="s">
        <v>244</v>
      </c>
      <c r="N5" s="352"/>
      <c r="O5" s="350" t="s">
        <v>142</v>
      </c>
      <c r="P5" s="350" t="s">
        <v>148</v>
      </c>
      <c r="Q5" s="353" t="s">
        <v>245</v>
      </c>
      <c r="R5" s="354" t="s">
        <v>246</v>
      </c>
      <c r="S5" s="350" t="s">
        <v>28</v>
      </c>
      <c r="T5" s="350" t="s">
        <v>140</v>
      </c>
      <c r="U5" s="350" t="s">
        <v>247</v>
      </c>
      <c r="V5" s="350" t="s">
        <v>248</v>
      </c>
      <c r="W5" s="797" t="s">
        <v>249</v>
      </c>
      <c r="X5" s="350" t="s">
        <v>250</v>
      </c>
      <c r="Y5" s="350" t="s">
        <v>251</v>
      </c>
      <c r="Z5" s="799" t="s">
        <v>252</v>
      </c>
      <c r="AA5" s="350" t="s">
        <v>253</v>
      </c>
      <c r="AB5" s="350" t="s">
        <v>254</v>
      </c>
      <c r="AC5" s="350" t="s">
        <v>255</v>
      </c>
      <c r="AD5" s="350" t="s">
        <v>256</v>
      </c>
      <c r="AE5" s="350" t="s">
        <v>247</v>
      </c>
      <c r="AF5" s="350" t="s">
        <v>148</v>
      </c>
      <c r="AG5" s="789"/>
      <c r="AH5" s="790"/>
      <c r="AI5" s="790"/>
      <c r="AJ5" s="405"/>
      <c r="AK5" s="405"/>
    </row>
    <row r="6" spans="1:37" ht="12.75" customHeight="1">
      <c r="A6" s="784"/>
      <c r="B6" s="784"/>
      <c r="C6" s="785"/>
      <c r="D6" s="792"/>
      <c r="E6" s="795"/>
      <c r="F6" s="795"/>
      <c r="G6" s="355"/>
      <c r="H6" s="355"/>
      <c r="I6" s="355"/>
      <c r="J6" s="355"/>
      <c r="K6" s="355"/>
      <c r="L6" s="355"/>
      <c r="M6" s="355"/>
      <c r="N6" s="355"/>
      <c r="O6" s="350"/>
      <c r="P6" s="350"/>
      <c r="Q6" s="350"/>
      <c r="R6" s="356"/>
      <c r="S6" s="350"/>
      <c r="T6" s="350" t="s">
        <v>257</v>
      </c>
      <c r="U6" s="350" t="s">
        <v>258</v>
      </c>
      <c r="V6" s="350"/>
      <c r="W6" s="798"/>
      <c r="X6" s="350"/>
      <c r="Y6" s="350"/>
      <c r="Z6" s="800"/>
      <c r="AA6" s="350"/>
      <c r="AB6" s="350"/>
      <c r="AC6" s="350"/>
      <c r="AD6" s="350"/>
      <c r="AE6" s="350" t="s">
        <v>258</v>
      </c>
      <c r="AF6" s="350"/>
      <c r="AG6" s="789"/>
      <c r="AH6" s="790"/>
      <c r="AI6" s="790"/>
      <c r="AJ6" s="405"/>
      <c r="AK6" s="405"/>
    </row>
    <row r="7" spans="1:37" ht="12.75" customHeight="1">
      <c r="A7" s="784"/>
      <c r="B7" s="784"/>
      <c r="C7" s="785"/>
      <c r="D7" s="792"/>
      <c r="E7" s="795"/>
      <c r="F7" s="795"/>
      <c r="G7" s="398" t="s">
        <v>259</v>
      </c>
      <c r="H7" s="398" t="s">
        <v>259</v>
      </c>
      <c r="I7" s="398" t="s">
        <v>259</v>
      </c>
      <c r="J7" s="398" t="s">
        <v>259</v>
      </c>
      <c r="K7" s="350" t="s">
        <v>260</v>
      </c>
      <c r="L7" s="350" t="s">
        <v>261</v>
      </c>
      <c r="M7" s="350" t="s">
        <v>260</v>
      </c>
      <c r="N7" s="350" t="s">
        <v>261</v>
      </c>
      <c r="O7" s="350" t="s">
        <v>262</v>
      </c>
      <c r="P7" s="350" t="s">
        <v>149</v>
      </c>
      <c r="Q7" s="350" t="s">
        <v>263</v>
      </c>
      <c r="R7" s="356" t="s">
        <v>263</v>
      </c>
      <c r="S7" s="350" t="s">
        <v>264</v>
      </c>
      <c r="T7" s="350" t="s">
        <v>248</v>
      </c>
      <c r="U7" s="350" t="s">
        <v>248</v>
      </c>
      <c r="V7" s="350" t="s">
        <v>264</v>
      </c>
      <c r="W7" s="798"/>
      <c r="X7" s="350"/>
      <c r="Y7" s="350"/>
      <c r="Z7" s="800"/>
      <c r="AA7" s="350"/>
      <c r="AB7" s="350" t="s">
        <v>265</v>
      </c>
      <c r="AC7" s="350" t="s">
        <v>266</v>
      </c>
      <c r="AD7" s="350"/>
      <c r="AE7" s="350" t="s">
        <v>267</v>
      </c>
      <c r="AF7" s="350" t="s">
        <v>149</v>
      </c>
      <c r="AG7" s="789"/>
      <c r="AH7" s="790"/>
      <c r="AI7" s="790"/>
      <c r="AJ7" s="405"/>
      <c r="AK7" s="405"/>
    </row>
    <row r="8" spans="1:37" ht="12.75" customHeight="1">
      <c r="A8" s="784"/>
      <c r="B8" s="784"/>
      <c r="C8" s="785"/>
      <c r="D8" s="792"/>
      <c r="E8" s="795"/>
      <c r="F8" s="795"/>
      <c r="G8" s="355"/>
      <c r="H8" s="355"/>
      <c r="I8" s="355"/>
      <c r="J8" s="355"/>
      <c r="K8" s="355"/>
      <c r="L8" s="355"/>
      <c r="M8" s="355"/>
      <c r="N8" s="355"/>
      <c r="O8" s="350"/>
      <c r="P8" s="350"/>
      <c r="Q8" s="350"/>
      <c r="R8" s="356"/>
      <c r="S8" s="350"/>
      <c r="T8" s="350" t="s">
        <v>264</v>
      </c>
      <c r="U8" s="350" t="s">
        <v>264</v>
      </c>
      <c r="V8" s="350"/>
      <c r="W8" s="798"/>
      <c r="X8" s="350"/>
      <c r="Y8" s="350"/>
      <c r="Z8" s="800"/>
      <c r="AA8" s="350"/>
      <c r="AB8" s="350"/>
      <c r="AC8" s="350"/>
      <c r="AD8" s="350"/>
      <c r="AE8" s="350" t="s">
        <v>268</v>
      </c>
      <c r="AF8" s="350"/>
      <c r="AG8" s="789"/>
      <c r="AH8" s="790"/>
      <c r="AI8" s="790"/>
      <c r="AJ8" s="405"/>
      <c r="AK8" s="405"/>
    </row>
    <row r="9" spans="1:37" ht="12.75" customHeight="1">
      <c r="A9" s="786"/>
      <c r="B9" s="786"/>
      <c r="C9" s="787"/>
      <c r="D9" s="793"/>
      <c r="E9" s="796"/>
      <c r="F9" s="796"/>
      <c r="G9" s="357">
        <v>12</v>
      </c>
      <c r="H9" s="357">
        <v>16</v>
      </c>
      <c r="I9" s="357">
        <v>20</v>
      </c>
      <c r="J9" s="357">
        <v>23</v>
      </c>
      <c r="K9" s="358"/>
      <c r="L9" s="358"/>
      <c r="M9" s="358"/>
      <c r="N9" s="358"/>
      <c r="O9" s="357" t="s">
        <v>269</v>
      </c>
      <c r="P9" s="357" t="s">
        <v>150</v>
      </c>
      <c r="Q9" s="350" t="s">
        <v>270</v>
      </c>
      <c r="R9" s="356" t="s">
        <v>270</v>
      </c>
      <c r="S9" s="350" t="s">
        <v>248</v>
      </c>
      <c r="T9" s="350" t="s">
        <v>248</v>
      </c>
      <c r="U9" s="350" t="s">
        <v>248</v>
      </c>
      <c r="V9" s="350" t="s">
        <v>248</v>
      </c>
      <c r="W9" s="798"/>
      <c r="X9" s="350" t="s">
        <v>271</v>
      </c>
      <c r="Y9" s="357" t="s">
        <v>272</v>
      </c>
      <c r="Z9" s="801"/>
      <c r="AA9" s="357" t="s">
        <v>273</v>
      </c>
      <c r="AB9" s="357" t="s">
        <v>274</v>
      </c>
      <c r="AC9" s="357" t="s">
        <v>248</v>
      </c>
      <c r="AD9" s="357" t="s">
        <v>275</v>
      </c>
      <c r="AE9" s="357" t="s">
        <v>276</v>
      </c>
      <c r="AF9" s="357" t="s">
        <v>150</v>
      </c>
      <c r="AG9" s="791"/>
      <c r="AH9" s="786"/>
      <c r="AI9" s="786"/>
      <c r="AJ9" s="405"/>
      <c r="AK9" s="405"/>
    </row>
    <row r="10" spans="1:37" s="62" customFormat="1" ht="15.75" customHeight="1">
      <c r="A10" s="359" t="s">
        <v>242</v>
      </c>
      <c r="B10" s="359"/>
      <c r="C10" s="360"/>
      <c r="D10" s="409">
        <v>8561</v>
      </c>
      <c r="E10" s="410">
        <v>417</v>
      </c>
      <c r="F10" s="410">
        <v>1945</v>
      </c>
      <c r="G10" s="410">
        <v>1527</v>
      </c>
      <c r="H10" s="410">
        <v>2024</v>
      </c>
      <c r="I10" s="410">
        <v>2233</v>
      </c>
      <c r="J10" s="410">
        <v>415</v>
      </c>
      <c r="K10" s="410">
        <v>5503</v>
      </c>
      <c r="L10" s="410">
        <v>1032</v>
      </c>
      <c r="M10" s="410">
        <v>1589</v>
      </c>
      <c r="N10" s="410">
        <v>437</v>
      </c>
      <c r="O10" s="410">
        <v>2581</v>
      </c>
      <c r="P10" s="410">
        <v>5980</v>
      </c>
      <c r="Q10" s="410">
        <v>1683</v>
      </c>
      <c r="R10" s="410">
        <v>1738</v>
      </c>
      <c r="S10" s="410">
        <v>477</v>
      </c>
      <c r="T10" s="410">
        <v>894</v>
      </c>
      <c r="U10" s="410">
        <v>539</v>
      </c>
      <c r="V10" s="410">
        <v>6224</v>
      </c>
      <c r="W10" s="410">
        <v>426</v>
      </c>
      <c r="X10" s="410">
        <v>1</v>
      </c>
      <c r="Y10" s="410">
        <v>15</v>
      </c>
      <c r="Z10" s="410">
        <v>77</v>
      </c>
      <c r="AA10" s="410">
        <v>1438</v>
      </c>
      <c r="AB10" s="410">
        <v>4</v>
      </c>
      <c r="AC10" s="410">
        <v>3</v>
      </c>
      <c r="AD10" s="410">
        <v>6599</v>
      </c>
      <c r="AE10" s="410">
        <v>201</v>
      </c>
      <c r="AF10" s="411">
        <v>224</v>
      </c>
      <c r="AG10" s="361" t="s">
        <v>242</v>
      </c>
      <c r="AH10" s="359"/>
      <c r="AI10" s="359"/>
      <c r="AJ10" s="362"/>
      <c r="AK10" s="362"/>
    </row>
    <row r="11" spans="1:37" ht="15.75" customHeight="1">
      <c r="A11" s="802" t="s">
        <v>277</v>
      </c>
      <c r="B11" s="363" t="s">
        <v>278</v>
      </c>
      <c r="C11" s="364"/>
      <c r="D11" s="412">
        <v>3421</v>
      </c>
      <c r="E11" s="413">
        <v>188</v>
      </c>
      <c r="F11" s="413">
        <v>678</v>
      </c>
      <c r="G11" s="413">
        <v>579</v>
      </c>
      <c r="H11" s="413">
        <v>790</v>
      </c>
      <c r="I11" s="413">
        <v>995</v>
      </c>
      <c r="J11" s="413">
        <v>191</v>
      </c>
      <c r="K11" s="413">
        <v>2029</v>
      </c>
      <c r="L11" s="413">
        <v>426</v>
      </c>
      <c r="M11" s="413">
        <v>750</v>
      </c>
      <c r="N11" s="413">
        <v>216</v>
      </c>
      <c r="O11" s="413">
        <v>754</v>
      </c>
      <c r="P11" s="413">
        <v>2667</v>
      </c>
      <c r="Q11" s="413">
        <v>1683</v>
      </c>
      <c r="R11" s="413">
        <v>1738</v>
      </c>
      <c r="S11" s="413">
        <v>94</v>
      </c>
      <c r="T11" s="413">
        <v>258</v>
      </c>
      <c r="U11" s="413">
        <v>207</v>
      </c>
      <c r="V11" s="413">
        <v>2742</v>
      </c>
      <c r="W11" s="413">
        <v>120</v>
      </c>
      <c r="X11" s="413" t="s">
        <v>640</v>
      </c>
      <c r="Y11" s="413">
        <v>7</v>
      </c>
      <c r="Z11" s="413">
        <v>15</v>
      </c>
      <c r="AA11" s="413">
        <v>593</v>
      </c>
      <c r="AB11" s="413" t="s">
        <v>640</v>
      </c>
      <c r="AC11" s="413" t="s">
        <v>640</v>
      </c>
      <c r="AD11" s="413">
        <v>2710</v>
      </c>
      <c r="AE11" s="413">
        <v>61</v>
      </c>
      <c r="AF11" s="414">
        <v>35</v>
      </c>
      <c r="AG11" s="363" t="s">
        <v>278</v>
      </c>
      <c r="AH11" s="365"/>
      <c r="AI11" s="805" t="s">
        <v>277</v>
      </c>
      <c r="AJ11" s="405"/>
      <c r="AK11" s="405"/>
    </row>
    <row r="12" spans="1:37" ht="15.75" customHeight="1">
      <c r="A12" s="803"/>
      <c r="B12" s="363" t="s">
        <v>279</v>
      </c>
      <c r="C12" s="364"/>
      <c r="D12" s="412">
        <v>1329</v>
      </c>
      <c r="E12" s="413">
        <v>81</v>
      </c>
      <c r="F12" s="413">
        <v>333</v>
      </c>
      <c r="G12" s="413">
        <v>215</v>
      </c>
      <c r="H12" s="413">
        <v>310</v>
      </c>
      <c r="I12" s="413">
        <v>325</v>
      </c>
      <c r="J12" s="413">
        <v>65</v>
      </c>
      <c r="K12" s="413">
        <v>868</v>
      </c>
      <c r="L12" s="413">
        <v>145</v>
      </c>
      <c r="M12" s="413">
        <v>256</v>
      </c>
      <c r="N12" s="413">
        <v>60</v>
      </c>
      <c r="O12" s="413">
        <v>394</v>
      </c>
      <c r="P12" s="413">
        <v>935</v>
      </c>
      <c r="Q12" s="413" t="s">
        <v>640</v>
      </c>
      <c r="R12" s="413" t="s">
        <v>640</v>
      </c>
      <c r="S12" s="413">
        <v>49</v>
      </c>
      <c r="T12" s="413">
        <v>126</v>
      </c>
      <c r="U12" s="413">
        <v>74</v>
      </c>
      <c r="V12" s="413">
        <v>1025</v>
      </c>
      <c r="W12" s="413">
        <v>55</v>
      </c>
      <c r="X12" s="413" t="s">
        <v>640</v>
      </c>
      <c r="Y12" s="413">
        <v>1</v>
      </c>
      <c r="Z12" s="413">
        <v>11</v>
      </c>
      <c r="AA12" s="413">
        <v>245</v>
      </c>
      <c r="AB12" s="413">
        <v>1</v>
      </c>
      <c r="AC12" s="413">
        <v>1</v>
      </c>
      <c r="AD12" s="413">
        <v>1020</v>
      </c>
      <c r="AE12" s="413">
        <v>23</v>
      </c>
      <c r="AF12" s="414">
        <v>27</v>
      </c>
      <c r="AG12" s="363" t="s">
        <v>279</v>
      </c>
      <c r="AH12" s="365"/>
      <c r="AI12" s="806"/>
      <c r="AJ12" s="405"/>
      <c r="AK12" s="405"/>
    </row>
    <row r="13" spans="1:37" ht="15.75" customHeight="1">
      <c r="A13" s="803"/>
      <c r="B13" s="363" t="s">
        <v>280</v>
      </c>
      <c r="C13" s="364"/>
      <c r="D13" s="412">
        <v>824</v>
      </c>
      <c r="E13" s="413">
        <v>29</v>
      </c>
      <c r="F13" s="413">
        <v>220</v>
      </c>
      <c r="G13" s="413">
        <v>135</v>
      </c>
      <c r="H13" s="413">
        <v>185</v>
      </c>
      <c r="I13" s="413">
        <v>230</v>
      </c>
      <c r="J13" s="413">
        <v>25</v>
      </c>
      <c r="K13" s="413">
        <v>534</v>
      </c>
      <c r="L13" s="413">
        <v>109</v>
      </c>
      <c r="M13" s="413">
        <v>135</v>
      </c>
      <c r="N13" s="413">
        <v>46</v>
      </c>
      <c r="O13" s="413">
        <v>286</v>
      </c>
      <c r="P13" s="413">
        <v>538</v>
      </c>
      <c r="Q13" s="413" t="s">
        <v>530</v>
      </c>
      <c r="R13" s="413" t="s">
        <v>530</v>
      </c>
      <c r="S13" s="413">
        <v>55</v>
      </c>
      <c r="T13" s="413">
        <v>89</v>
      </c>
      <c r="U13" s="413">
        <v>56</v>
      </c>
      <c r="V13" s="413">
        <v>587</v>
      </c>
      <c r="W13" s="413">
        <v>37</v>
      </c>
      <c r="X13" s="413" t="s">
        <v>641</v>
      </c>
      <c r="Y13" s="413">
        <v>1</v>
      </c>
      <c r="Z13" s="413">
        <v>8</v>
      </c>
      <c r="AA13" s="413">
        <v>126</v>
      </c>
      <c r="AB13" s="413">
        <v>1</v>
      </c>
      <c r="AC13" s="413" t="s">
        <v>640</v>
      </c>
      <c r="AD13" s="413">
        <v>643</v>
      </c>
      <c r="AE13" s="413">
        <v>18</v>
      </c>
      <c r="AF13" s="414">
        <v>27</v>
      </c>
      <c r="AG13" s="363" t="s">
        <v>280</v>
      </c>
      <c r="AH13" s="365"/>
      <c r="AI13" s="806"/>
      <c r="AJ13" s="405"/>
      <c r="AK13" s="405"/>
    </row>
    <row r="14" spans="1:37" ht="15.75" customHeight="1">
      <c r="A14" s="804"/>
      <c r="B14" s="351" t="s">
        <v>281</v>
      </c>
      <c r="C14" s="366"/>
      <c r="D14" s="412">
        <v>2987</v>
      </c>
      <c r="E14" s="413">
        <v>119</v>
      </c>
      <c r="F14" s="413">
        <v>714</v>
      </c>
      <c r="G14" s="413">
        <v>598</v>
      </c>
      <c r="H14" s="413">
        <v>739</v>
      </c>
      <c r="I14" s="413">
        <v>683</v>
      </c>
      <c r="J14" s="413">
        <v>134</v>
      </c>
      <c r="K14" s="413">
        <v>2072</v>
      </c>
      <c r="L14" s="413">
        <v>352</v>
      </c>
      <c r="M14" s="413">
        <v>448</v>
      </c>
      <c r="N14" s="413">
        <v>115</v>
      </c>
      <c r="O14" s="413">
        <v>1147</v>
      </c>
      <c r="P14" s="413">
        <v>1840</v>
      </c>
      <c r="Q14" s="413" t="s">
        <v>642</v>
      </c>
      <c r="R14" s="413" t="s">
        <v>642</v>
      </c>
      <c r="S14" s="413">
        <v>279</v>
      </c>
      <c r="T14" s="413">
        <v>421</v>
      </c>
      <c r="U14" s="413">
        <v>202</v>
      </c>
      <c r="V14" s="413">
        <v>1870</v>
      </c>
      <c r="W14" s="413">
        <v>214</v>
      </c>
      <c r="X14" s="413">
        <v>1</v>
      </c>
      <c r="Y14" s="413">
        <v>6</v>
      </c>
      <c r="Z14" s="413">
        <v>43</v>
      </c>
      <c r="AA14" s="413">
        <v>474</v>
      </c>
      <c r="AB14" s="413">
        <v>2</v>
      </c>
      <c r="AC14" s="413">
        <v>2</v>
      </c>
      <c r="AD14" s="413">
        <v>2226</v>
      </c>
      <c r="AE14" s="413">
        <v>99</v>
      </c>
      <c r="AF14" s="414">
        <v>135</v>
      </c>
      <c r="AG14" s="351" t="s">
        <v>281</v>
      </c>
      <c r="AH14" s="352"/>
      <c r="AI14" s="807"/>
      <c r="AJ14" s="405"/>
      <c r="AK14" s="405"/>
    </row>
    <row r="15" spans="1:37" ht="15.75" customHeight="1">
      <c r="A15" s="808" t="s">
        <v>282</v>
      </c>
      <c r="B15" s="363" t="s">
        <v>283</v>
      </c>
      <c r="C15" s="364"/>
      <c r="D15" s="412">
        <v>2581</v>
      </c>
      <c r="E15" s="413">
        <v>127</v>
      </c>
      <c r="F15" s="413">
        <v>687</v>
      </c>
      <c r="G15" s="413">
        <v>467</v>
      </c>
      <c r="H15" s="413">
        <v>576</v>
      </c>
      <c r="I15" s="413">
        <v>609</v>
      </c>
      <c r="J15" s="413">
        <v>115</v>
      </c>
      <c r="K15" s="413">
        <v>1710</v>
      </c>
      <c r="L15" s="413">
        <v>330</v>
      </c>
      <c r="M15" s="413">
        <v>427</v>
      </c>
      <c r="N15" s="413">
        <v>114</v>
      </c>
      <c r="O15" s="413">
        <v>2581</v>
      </c>
      <c r="P15" s="413" t="s">
        <v>723</v>
      </c>
      <c r="Q15" s="413">
        <v>378</v>
      </c>
      <c r="R15" s="413">
        <v>376</v>
      </c>
      <c r="S15" s="413">
        <v>176</v>
      </c>
      <c r="T15" s="413">
        <v>590</v>
      </c>
      <c r="U15" s="413">
        <v>255</v>
      </c>
      <c r="V15" s="413">
        <v>1527</v>
      </c>
      <c r="W15" s="413">
        <v>33</v>
      </c>
      <c r="X15" s="413" t="s">
        <v>644</v>
      </c>
      <c r="Y15" s="413">
        <v>5</v>
      </c>
      <c r="Z15" s="413">
        <v>34</v>
      </c>
      <c r="AA15" s="413">
        <v>436</v>
      </c>
      <c r="AB15" s="413" t="s">
        <v>640</v>
      </c>
      <c r="AC15" s="413">
        <v>1</v>
      </c>
      <c r="AD15" s="413">
        <v>1927</v>
      </c>
      <c r="AE15" s="413">
        <v>63</v>
      </c>
      <c r="AF15" s="414">
        <v>115</v>
      </c>
      <c r="AG15" s="363" t="s">
        <v>283</v>
      </c>
      <c r="AH15" s="365"/>
      <c r="AI15" s="810" t="s">
        <v>282</v>
      </c>
      <c r="AJ15" s="405"/>
      <c r="AK15" s="405"/>
    </row>
    <row r="16" spans="1:37" ht="15.75" customHeight="1">
      <c r="A16" s="809"/>
      <c r="B16" s="351" t="s">
        <v>284</v>
      </c>
      <c r="C16" s="366"/>
      <c r="D16" s="412">
        <v>5980</v>
      </c>
      <c r="E16" s="413">
        <v>290</v>
      </c>
      <c r="F16" s="413">
        <v>1258</v>
      </c>
      <c r="G16" s="413">
        <v>1060</v>
      </c>
      <c r="H16" s="413">
        <v>1448</v>
      </c>
      <c r="I16" s="413">
        <v>1624</v>
      </c>
      <c r="J16" s="413">
        <v>300</v>
      </c>
      <c r="K16" s="413">
        <v>3793</v>
      </c>
      <c r="L16" s="413">
        <v>702</v>
      </c>
      <c r="M16" s="413">
        <v>1162</v>
      </c>
      <c r="N16" s="413">
        <v>323</v>
      </c>
      <c r="O16" s="413" t="s">
        <v>723</v>
      </c>
      <c r="P16" s="413">
        <v>5980</v>
      </c>
      <c r="Q16" s="413">
        <v>1305</v>
      </c>
      <c r="R16" s="413">
        <v>1362</v>
      </c>
      <c r="S16" s="413">
        <v>301</v>
      </c>
      <c r="T16" s="413">
        <v>304</v>
      </c>
      <c r="U16" s="413">
        <v>284</v>
      </c>
      <c r="V16" s="413">
        <v>4697</v>
      </c>
      <c r="W16" s="413">
        <v>393</v>
      </c>
      <c r="X16" s="413">
        <v>1</v>
      </c>
      <c r="Y16" s="413">
        <v>10</v>
      </c>
      <c r="Z16" s="413">
        <v>43</v>
      </c>
      <c r="AA16" s="413">
        <v>1002</v>
      </c>
      <c r="AB16" s="413">
        <v>4</v>
      </c>
      <c r="AC16" s="413">
        <v>2</v>
      </c>
      <c r="AD16" s="413">
        <v>4672</v>
      </c>
      <c r="AE16" s="413">
        <v>138</v>
      </c>
      <c r="AF16" s="414">
        <v>109</v>
      </c>
      <c r="AG16" s="351" t="s">
        <v>284</v>
      </c>
      <c r="AH16" s="352"/>
      <c r="AI16" s="811"/>
      <c r="AJ16" s="405"/>
      <c r="AK16" s="405"/>
    </row>
    <row r="17" spans="1:37" ht="15.75" customHeight="1">
      <c r="A17" s="812" t="s">
        <v>285</v>
      </c>
      <c r="B17" s="363" t="s">
        <v>286</v>
      </c>
      <c r="C17" s="364"/>
      <c r="D17" s="412">
        <v>3434</v>
      </c>
      <c r="E17" s="413">
        <v>151</v>
      </c>
      <c r="F17" s="413">
        <v>694</v>
      </c>
      <c r="G17" s="413">
        <v>652</v>
      </c>
      <c r="H17" s="413">
        <v>858</v>
      </c>
      <c r="I17" s="413">
        <v>883</v>
      </c>
      <c r="J17" s="413">
        <v>196</v>
      </c>
      <c r="K17" s="413">
        <v>2191</v>
      </c>
      <c r="L17" s="413">
        <v>409</v>
      </c>
      <c r="M17" s="413">
        <v>648</v>
      </c>
      <c r="N17" s="413">
        <v>186</v>
      </c>
      <c r="O17" s="413">
        <v>1114</v>
      </c>
      <c r="P17" s="413">
        <v>2320</v>
      </c>
      <c r="Q17" s="413">
        <v>530</v>
      </c>
      <c r="R17" s="413">
        <v>584</v>
      </c>
      <c r="S17" s="413">
        <v>264</v>
      </c>
      <c r="T17" s="413">
        <v>532</v>
      </c>
      <c r="U17" s="413">
        <v>249</v>
      </c>
      <c r="V17" s="413">
        <v>2316</v>
      </c>
      <c r="W17" s="413">
        <v>73</v>
      </c>
      <c r="X17" s="413" t="s">
        <v>641</v>
      </c>
      <c r="Y17" s="413">
        <v>6</v>
      </c>
      <c r="Z17" s="413">
        <v>58</v>
      </c>
      <c r="AA17" s="413">
        <v>440</v>
      </c>
      <c r="AB17" s="413">
        <v>2</v>
      </c>
      <c r="AC17" s="413" t="s">
        <v>640</v>
      </c>
      <c r="AD17" s="413">
        <v>2764</v>
      </c>
      <c r="AE17" s="413">
        <v>64</v>
      </c>
      <c r="AF17" s="414">
        <v>100</v>
      </c>
      <c r="AG17" s="363" t="s">
        <v>286</v>
      </c>
      <c r="AH17" s="365"/>
      <c r="AI17" s="814" t="s">
        <v>287</v>
      </c>
      <c r="AJ17" s="300"/>
      <c r="AK17" s="300"/>
    </row>
    <row r="18" spans="1:37" ht="15.75" customHeight="1">
      <c r="A18" s="813"/>
      <c r="B18" s="351" t="s">
        <v>288</v>
      </c>
      <c r="C18" s="366"/>
      <c r="D18" s="412">
        <v>5127</v>
      </c>
      <c r="E18" s="413">
        <v>266</v>
      </c>
      <c r="F18" s="413">
        <v>1251</v>
      </c>
      <c r="G18" s="413">
        <v>875</v>
      </c>
      <c r="H18" s="413">
        <v>1166</v>
      </c>
      <c r="I18" s="413">
        <v>1350</v>
      </c>
      <c r="J18" s="413">
        <v>219</v>
      </c>
      <c r="K18" s="413">
        <v>3312</v>
      </c>
      <c r="L18" s="413">
        <v>623</v>
      </c>
      <c r="M18" s="413">
        <v>941</v>
      </c>
      <c r="N18" s="413">
        <v>251</v>
      </c>
      <c r="O18" s="413">
        <v>1467</v>
      </c>
      <c r="P18" s="413">
        <v>3660</v>
      </c>
      <c r="Q18" s="413">
        <v>1153</v>
      </c>
      <c r="R18" s="413">
        <v>1154</v>
      </c>
      <c r="S18" s="413">
        <v>213</v>
      </c>
      <c r="T18" s="413">
        <v>362</v>
      </c>
      <c r="U18" s="413">
        <v>290</v>
      </c>
      <c r="V18" s="413">
        <v>3908</v>
      </c>
      <c r="W18" s="413">
        <v>353</v>
      </c>
      <c r="X18" s="413">
        <v>1</v>
      </c>
      <c r="Y18" s="413">
        <v>9</v>
      </c>
      <c r="Z18" s="413">
        <v>19</v>
      </c>
      <c r="AA18" s="413">
        <v>998</v>
      </c>
      <c r="AB18" s="413">
        <v>2</v>
      </c>
      <c r="AC18" s="413">
        <v>3</v>
      </c>
      <c r="AD18" s="413">
        <v>3835</v>
      </c>
      <c r="AE18" s="413">
        <v>137</v>
      </c>
      <c r="AF18" s="414">
        <v>124</v>
      </c>
      <c r="AG18" s="351" t="s">
        <v>288</v>
      </c>
      <c r="AH18" s="352"/>
      <c r="AI18" s="815"/>
      <c r="AJ18" s="300"/>
      <c r="AK18" s="300"/>
    </row>
    <row r="19" spans="1:37" ht="15.75" customHeight="1">
      <c r="A19" s="816" t="s">
        <v>289</v>
      </c>
      <c r="B19" s="350" t="s">
        <v>290</v>
      </c>
      <c r="C19" s="367" t="s">
        <v>260</v>
      </c>
      <c r="D19" s="412">
        <v>5503</v>
      </c>
      <c r="E19" s="413">
        <v>113</v>
      </c>
      <c r="F19" s="413">
        <v>1570</v>
      </c>
      <c r="G19" s="413">
        <v>1310</v>
      </c>
      <c r="H19" s="413">
        <v>1752</v>
      </c>
      <c r="I19" s="413">
        <v>758</v>
      </c>
      <c r="J19" s="413" t="s">
        <v>640</v>
      </c>
      <c r="K19" s="413">
        <v>5503</v>
      </c>
      <c r="L19" s="413" t="s">
        <v>640</v>
      </c>
      <c r="M19" s="413" t="s">
        <v>640</v>
      </c>
      <c r="N19" s="413" t="s">
        <v>640</v>
      </c>
      <c r="O19" s="413">
        <v>1710</v>
      </c>
      <c r="P19" s="413">
        <v>3793</v>
      </c>
      <c r="Q19" s="413">
        <v>1010</v>
      </c>
      <c r="R19" s="413">
        <v>1019</v>
      </c>
      <c r="S19" s="413">
        <v>249</v>
      </c>
      <c r="T19" s="413">
        <v>641</v>
      </c>
      <c r="U19" s="413">
        <v>379</v>
      </c>
      <c r="V19" s="413">
        <v>3979</v>
      </c>
      <c r="W19" s="413">
        <v>254</v>
      </c>
      <c r="X19" s="413">
        <v>1</v>
      </c>
      <c r="Y19" s="413">
        <v>13</v>
      </c>
      <c r="Z19" s="413">
        <v>41</v>
      </c>
      <c r="AA19" s="413">
        <v>1039</v>
      </c>
      <c r="AB19" s="413">
        <v>3</v>
      </c>
      <c r="AC19" s="413">
        <v>3</v>
      </c>
      <c r="AD19" s="413">
        <v>4114</v>
      </c>
      <c r="AE19" s="413">
        <v>127</v>
      </c>
      <c r="AF19" s="414">
        <v>163</v>
      </c>
      <c r="AG19" s="363" t="s">
        <v>290</v>
      </c>
      <c r="AH19" s="368" t="s">
        <v>260</v>
      </c>
      <c r="AI19" s="350" t="s">
        <v>290</v>
      </c>
      <c r="AJ19" s="300"/>
      <c r="AK19" s="300"/>
    </row>
    <row r="20" spans="1:37" ht="15.75" customHeight="1">
      <c r="A20" s="817"/>
      <c r="B20" s="357" t="s">
        <v>291</v>
      </c>
      <c r="C20" s="369" t="s">
        <v>261</v>
      </c>
      <c r="D20" s="412">
        <v>1032</v>
      </c>
      <c r="E20" s="413">
        <v>22</v>
      </c>
      <c r="F20" s="413">
        <v>339</v>
      </c>
      <c r="G20" s="413">
        <v>217</v>
      </c>
      <c r="H20" s="413">
        <v>272</v>
      </c>
      <c r="I20" s="413">
        <v>182</v>
      </c>
      <c r="J20" s="413" t="s">
        <v>641</v>
      </c>
      <c r="K20" s="413" t="s">
        <v>640</v>
      </c>
      <c r="L20" s="413">
        <v>1032</v>
      </c>
      <c r="M20" s="413" t="s">
        <v>641</v>
      </c>
      <c r="N20" s="413" t="s">
        <v>640</v>
      </c>
      <c r="O20" s="413">
        <v>330</v>
      </c>
      <c r="P20" s="413">
        <v>702</v>
      </c>
      <c r="Q20" s="413">
        <v>212</v>
      </c>
      <c r="R20" s="413">
        <v>214</v>
      </c>
      <c r="S20" s="413">
        <v>36</v>
      </c>
      <c r="T20" s="413">
        <v>80</v>
      </c>
      <c r="U20" s="413">
        <v>40</v>
      </c>
      <c r="V20" s="413">
        <v>835</v>
      </c>
      <c r="W20" s="413">
        <v>41</v>
      </c>
      <c r="X20" s="413" t="s">
        <v>641</v>
      </c>
      <c r="Y20" s="413">
        <v>1</v>
      </c>
      <c r="Z20" s="413">
        <v>6</v>
      </c>
      <c r="AA20" s="413">
        <v>181</v>
      </c>
      <c r="AB20" s="413">
        <v>1</v>
      </c>
      <c r="AC20" s="413" t="s">
        <v>641</v>
      </c>
      <c r="AD20" s="413">
        <v>812</v>
      </c>
      <c r="AE20" s="413">
        <v>15</v>
      </c>
      <c r="AF20" s="414">
        <v>16</v>
      </c>
      <c r="AG20" s="351" t="s">
        <v>291</v>
      </c>
      <c r="AH20" s="370" t="s">
        <v>261</v>
      </c>
      <c r="AI20" s="350" t="s">
        <v>267</v>
      </c>
      <c r="AJ20" s="300"/>
      <c r="AK20" s="300"/>
    </row>
    <row r="21" spans="1:37" ht="15.75" customHeight="1">
      <c r="A21" s="817"/>
      <c r="B21" s="350" t="s">
        <v>292</v>
      </c>
      <c r="C21" s="367" t="s">
        <v>260</v>
      </c>
      <c r="D21" s="412">
        <v>1589</v>
      </c>
      <c r="E21" s="413">
        <v>233</v>
      </c>
      <c r="F21" s="413">
        <v>28</v>
      </c>
      <c r="G21" s="413" t="s">
        <v>640</v>
      </c>
      <c r="H21" s="413" t="s">
        <v>640</v>
      </c>
      <c r="I21" s="413">
        <v>1000</v>
      </c>
      <c r="J21" s="413">
        <v>328</v>
      </c>
      <c r="K21" s="413" t="s">
        <v>641</v>
      </c>
      <c r="L21" s="413" t="s">
        <v>641</v>
      </c>
      <c r="M21" s="413">
        <v>1589</v>
      </c>
      <c r="N21" s="413" t="s">
        <v>640</v>
      </c>
      <c r="O21" s="413">
        <v>427</v>
      </c>
      <c r="P21" s="413">
        <v>1162</v>
      </c>
      <c r="Q21" s="413">
        <v>350</v>
      </c>
      <c r="R21" s="413">
        <v>400</v>
      </c>
      <c r="S21" s="413">
        <v>154</v>
      </c>
      <c r="T21" s="413">
        <v>135</v>
      </c>
      <c r="U21" s="413">
        <v>101</v>
      </c>
      <c r="V21" s="413">
        <v>1094</v>
      </c>
      <c r="W21" s="413">
        <v>105</v>
      </c>
      <c r="X21" s="413" t="s">
        <v>641</v>
      </c>
      <c r="Y21" s="413" t="s">
        <v>640</v>
      </c>
      <c r="Z21" s="413">
        <v>20</v>
      </c>
      <c r="AA21" s="413">
        <v>177</v>
      </c>
      <c r="AB21" s="413" t="s">
        <v>640</v>
      </c>
      <c r="AC21" s="413" t="s">
        <v>640</v>
      </c>
      <c r="AD21" s="413">
        <v>1307</v>
      </c>
      <c r="AE21" s="413">
        <v>53</v>
      </c>
      <c r="AF21" s="414">
        <v>32</v>
      </c>
      <c r="AG21" s="363" t="s">
        <v>292</v>
      </c>
      <c r="AH21" s="371" t="s">
        <v>260</v>
      </c>
      <c r="AI21" s="350" t="s">
        <v>292</v>
      </c>
      <c r="AJ21" s="300"/>
      <c r="AK21" s="300"/>
    </row>
    <row r="22" spans="1:37" ht="15.75" customHeight="1">
      <c r="A22" s="818"/>
      <c r="B22" s="357" t="s">
        <v>291</v>
      </c>
      <c r="C22" s="369" t="s">
        <v>261</v>
      </c>
      <c r="D22" s="412">
        <v>437</v>
      </c>
      <c r="E22" s="413">
        <v>49</v>
      </c>
      <c r="F22" s="413">
        <v>8</v>
      </c>
      <c r="G22" s="413" t="s">
        <v>640</v>
      </c>
      <c r="H22" s="413" t="s">
        <v>641</v>
      </c>
      <c r="I22" s="413">
        <v>293</v>
      </c>
      <c r="J22" s="413">
        <v>87</v>
      </c>
      <c r="K22" s="413" t="s">
        <v>644</v>
      </c>
      <c r="L22" s="413" t="s">
        <v>530</v>
      </c>
      <c r="M22" s="413" t="s">
        <v>644</v>
      </c>
      <c r="N22" s="413">
        <v>437</v>
      </c>
      <c r="O22" s="413">
        <v>114</v>
      </c>
      <c r="P22" s="413">
        <v>323</v>
      </c>
      <c r="Q22" s="413">
        <v>111</v>
      </c>
      <c r="R22" s="413">
        <v>105</v>
      </c>
      <c r="S22" s="413">
        <v>38</v>
      </c>
      <c r="T22" s="413">
        <v>38</v>
      </c>
      <c r="U22" s="413">
        <v>19</v>
      </c>
      <c r="V22" s="413">
        <v>316</v>
      </c>
      <c r="W22" s="413">
        <v>26</v>
      </c>
      <c r="X22" s="413" t="s">
        <v>530</v>
      </c>
      <c r="Y22" s="413">
        <v>1</v>
      </c>
      <c r="Z22" s="413">
        <v>10</v>
      </c>
      <c r="AA22" s="413">
        <v>41</v>
      </c>
      <c r="AB22" s="413" t="s">
        <v>641</v>
      </c>
      <c r="AC22" s="413" t="s">
        <v>640</v>
      </c>
      <c r="AD22" s="413">
        <v>366</v>
      </c>
      <c r="AE22" s="413">
        <v>6</v>
      </c>
      <c r="AF22" s="414">
        <v>13</v>
      </c>
      <c r="AG22" s="351" t="s">
        <v>291</v>
      </c>
      <c r="AH22" s="370" t="s">
        <v>261</v>
      </c>
      <c r="AI22" s="357" t="s">
        <v>293</v>
      </c>
      <c r="AJ22" s="300"/>
      <c r="AK22" s="372"/>
    </row>
    <row r="23" spans="1:37" ht="15.75" customHeight="1">
      <c r="A23" s="373" t="s">
        <v>294</v>
      </c>
      <c r="B23" s="363" t="s">
        <v>295</v>
      </c>
      <c r="C23" s="364"/>
      <c r="D23" s="412">
        <v>7134</v>
      </c>
      <c r="E23" s="413">
        <v>327</v>
      </c>
      <c r="F23" s="413">
        <v>1691</v>
      </c>
      <c r="G23" s="413">
        <v>1263</v>
      </c>
      <c r="H23" s="413">
        <v>1643</v>
      </c>
      <c r="I23" s="413">
        <v>1878</v>
      </c>
      <c r="J23" s="413">
        <v>332</v>
      </c>
      <c r="K23" s="413">
        <v>4616</v>
      </c>
      <c r="L23" s="413">
        <v>878</v>
      </c>
      <c r="M23" s="413">
        <v>1293</v>
      </c>
      <c r="N23" s="413">
        <v>347</v>
      </c>
      <c r="O23" s="413">
        <v>2297</v>
      </c>
      <c r="P23" s="413">
        <v>4837</v>
      </c>
      <c r="Q23" s="413">
        <v>1292</v>
      </c>
      <c r="R23" s="413">
        <v>1347</v>
      </c>
      <c r="S23" s="413">
        <v>423</v>
      </c>
      <c r="T23" s="413">
        <v>810</v>
      </c>
      <c r="U23" s="413">
        <v>444</v>
      </c>
      <c r="V23" s="413">
        <v>5092</v>
      </c>
      <c r="W23" s="413">
        <v>364</v>
      </c>
      <c r="X23" s="413">
        <v>1</v>
      </c>
      <c r="Y23" s="413">
        <v>10</v>
      </c>
      <c r="Z23" s="413">
        <v>71</v>
      </c>
      <c r="AA23" s="413">
        <v>1096</v>
      </c>
      <c r="AB23" s="413">
        <v>4</v>
      </c>
      <c r="AC23" s="413">
        <v>3</v>
      </c>
      <c r="AD23" s="413">
        <v>5616</v>
      </c>
      <c r="AE23" s="413">
        <v>171</v>
      </c>
      <c r="AF23" s="414">
        <v>163</v>
      </c>
      <c r="AG23" s="363" t="s">
        <v>296</v>
      </c>
      <c r="AH23" s="365"/>
      <c r="AI23" s="814" t="s">
        <v>297</v>
      </c>
      <c r="AJ23" s="300"/>
      <c r="AK23" s="372"/>
    </row>
    <row r="24" spans="1:37" ht="15.75" customHeight="1">
      <c r="A24" s="374" t="s">
        <v>298</v>
      </c>
      <c r="B24" s="351" t="s">
        <v>559</v>
      </c>
      <c r="C24" s="366"/>
      <c r="D24" s="412">
        <v>1372</v>
      </c>
      <c r="E24" s="413">
        <v>85</v>
      </c>
      <c r="F24" s="413">
        <v>244</v>
      </c>
      <c r="G24" s="413">
        <v>254</v>
      </c>
      <c r="H24" s="413">
        <v>370</v>
      </c>
      <c r="I24" s="413">
        <v>340</v>
      </c>
      <c r="J24" s="413">
        <v>79</v>
      </c>
      <c r="K24" s="413">
        <v>851</v>
      </c>
      <c r="L24" s="413">
        <v>149</v>
      </c>
      <c r="M24" s="413">
        <v>284</v>
      </c>
      <c r="N24" s="413">
        <v>88</v>
      </c>
      <c r="O24" s="413">
        <v>267</v>
      </c>
      <c r="P24" s="413">
        <v>1105</v>
      </c>
      <c r="Q24" s="413">
        <v>384</v>
      </c>
      <c r="R24" s="413">
        <v>384</v>
      </c>
      <c r="S24" s="413">
        <v>43</v>
      </c>
      <c r="T24" s="413">
        <v>68</v>
      </c>
      <c r="U24" s="413">
        <v>87</v>
      </c>
      <c r="V24" s="413">
        <v>1112</v>
      </c>
      <c r="W24" s="413">
        <v>62</v>
      </c>
      <c r="X24" s="413" t="s">
        <v>640</v>
      </c>
      <c r="Y24" s="413">
        <v>5</v>
      </c>
      <c r="Z24" s="413">
        <v>6</v>
      </c>
      <c r="AA24" s="413">
        <v>342</v>
      </c>
      <c r="AB24" s="413" t="s">
        <v>640</v>
      </c>
      <c r="AC24" s="413" t="s">
        <v>641</v>
      </c>
      <c r="AD24" s="413">
        <v>983</v>
      </c>
      <c r="AE24" s="413">
        <v>30</v>
      </c>
      <c r="AF24" s="414">
        <v>6</v>
      </c>
      <c r="AG24" s="351" t="s">
        <v>299</v>
      </c>
      <c r="AH24" s="352"/>
      <c r="AI24" s="815"/>
      <c r="AJ24" s="300"/>
      <c r="AK24" s="372"/>
    </row>
    <row r="25" spans="1:37" ht="15.75" customHeight="1">
      <c r="A25" s="375" t="s">
        <v>300</v>
      </c>
      <c r="B25" s="375"/>
      <c r="C25" s="364"/>
      <c r="D25" s="412">
        <v>48</v>
      </c>
      <c r="E25" s="413">
        <v>10</v>
      </c>
      <c r="F25" s="413">
        <v>10</v>
      </c>
      <c r="G25" s="413">
        <v>5</v>
      </c>
      <c r="H25" s="413">
        <v>6</v>
      </c>
      <c r="I25" s="413">
        <v>11</v>
      </c>
      <c r="J25" s="413">
        <v>6</v>
      </c>
      <c r="K25" s="413">
        <v>20</v>
      </c>
      <c r="L25" s="413">
        <v>1</v>
      </c>
      <c r="M25" s="413">
        <v>21</v>
      </c>
      <c r="N25" s="413">
        <v>6</v>
      </c>
      <c r="O25" s="413">
        <v>12</v>
      </c>
      <c r="P25" s="413">
        <v>36</v>
      </c>
      <c r="Q25" s="413">
        <v>8</v>
      </c>
      <c r="R25" s="413">
        <v>17</v>
      </c>
      <c r="S25" s="413">
        <v>23</v>
      </c>
      <c r="T25" s="413">
        <v>6</v>
      </c>
      <c r="U25" s="413">
        <v>2</v>
      </c>
      <c r="V25" s="413">
        <v>11</v>
      </c>
      <c r="W25" s="413">
        <v>6</v>
      </c>
      <c r="X25" s="413" t="s">
        <v>641</v>
      </c>
      <c r="Y25" s="413" t="s">
        <v>640</v>
      </c>
      <c r="Z25" s="413">
        <v>1</v>
      </c>
      <c r="AA25" s="413">
        <v>13</v>
      </c>
      <c r="AB25" s="413" t="s">
        <v>640</v>
      </c>
      <c r="AC25" s="413" t="s">
        <v>640</v>
      </c>
      <c r="AD25" s="413">
        <v>25</v>
      </c>
      <c r="AE25" s="413">
        <v>5</v>
      </c>
      <c r="AF25" s="414">
        <v>4</v>
      </c>
      <c r="AG25" s="363" t="s">
        <v>300</v>
      </c>
      <c r="AH25" s="365"/>
      <c r="AI25" s="365"/>
      <c r="AJ25" s="300"/>
      <c r="AK25" s="300"/>
    </row>
    <row r="26" spans="1:37" ht="15.75" customHeight="1">
      <c r="A26" s="375" t="s">
        <v>301</v>
      </c>
      <c r="B26" s="375"/>
      <c r="C26" s="364"/>
      <c r="D26" s="412">
        <v>144</v>
      </c>
      <c r="E26" s="413">
        <v>25</v>
      </c>
      <c r="F26" s="413">
        <v>30</v>
      </c>
      <c r="G26" s="413">
        <v>29</v>
      </c>
      <c r="H26" s="413">
        <v>24</v>
      </c>
      <c r="I26" s="413">
        <v>25</v>
      </c>
      <c r="J26" s="413">
        <v>11</v>
      </c>
      <c r="K26" s="413">
        <v>95</v>
      </c>
      <c r="L26" s="413">
        <v>7</v>
      </c>
      <c r="M26" s="413">
        <v>32</v>
      </c>
      <c r="N26" s="413">
        <v>10</v>
      </c>
      <c r="O26" s="413">
        <v>60</v>
      </c>
      <c r="P26" s="413">
        <v>84</v>
      </c>
      <c r="Q26" s="413">
        <v>28</v>
      </c>
      <c r="R26" s="413">
        <v>21</v>
      </c>
      <c r="S26" s="413">
        <v>38</v>
      </c>
      <c r="T26" s="413">
        <v>23</v>
      </c>
      <c r="U26" s="413">
        <v>17</v>
      </c>
      <c r="V26" s="413">
        <v>36</v>
      </c>
      <c r="W26" s="413">
        <v>30</v>
      </c>
      <c r="X26" s="413" t="s">
        <v>640</v>
      </c>
      <c r="Y26" s="413">
        <v>1</v>
      </c>
      <c r="Z26" s="413">
        <v>2</v>
      </c>
      <c r="AA26" s="413">
        <v>26</v>
      </c>
      <c r="AB26" s="413" t="s">
        <v>641</v>
      </c>
      <c r="AC26" s="413">
        <v>1</v>
      </c>
      <c r="AD26" s="413">
        <v>85</v>
      </c>
      <c r="AE26" s="413">
        <v>16</v>
      </c>
      <c r="AF26" s="414">
        <v>13</v>
      </c>
      <c r="AG26" s="363" t="s">
        <v>301</v>
      </c>
      <c r="AH26" s="365"/>
      <c r="AI26" s="365"/>
      <c r="AJ26" s="300"/>
      <c r="AK26" s="300"/>
    </row>
    <row r="27" spans="1:37" ht="15.75" customHeight="1" thickBot="1">
      <c r="A27" s="376" t="s">
        <v>302</v>
      </c>
      <c r="B27" s="376"/>
      <c r="C27" s="377"/>
      <c r="D27" s="415">
        <v>11349</v>
      </c>
      <c r="E27" s="416">
        <v>501</v>
      </c>
      <c r="F27" s="416">
        <v>2403</v>
      </c>
      <c r="G27" s="416">
        <v>2031</v>
      </c>
      <c r="H27" s="416">
        <v>2848</v>
      </c>
      <c r="I27" s="416">
        <v>2994</v>
      </c>
      <c r="J27" s="416">
        <v>572</v>
      </c>
      <c r="K27" s="416">
        <v>7264</v>
      </c>
      <c r="L27" s="416">
        <v>1409</v>
      </c>
      <c r="M27" s="416">
        <v>2080</v>
      </c>
      <c r="N27" s="416">
        <v>596</v>
      </c>
      <c r="O27" s="416">
        <v>3279</v>
      </c>
      <c r="P27" s="416">
        <v>8070</v>
      </c>
      <c r="Q27" s="416">
        <v>2402</v>
      </c>
      <c r="R27" s="416">
        <v>2408</v>
      </c>
      <c r="S27" s="416">
        <v>427</v>
      </c>
      <c r="T27" s="416">
        <v>874</v>
      </c>
      <c r="U27" s="416">
        <v>552</v>
      </c>
      <c r="V27" s="417">
        <v>9031</v>
      </c>
      <c r="W27" s="416">
        <v>464</v>
      </c>
      <c r="X27" s="416">
        <v>1</v>
      </c>
      <c r="Y27" s="416">
        <v>19</v>
      </c>
      <c r="Z27" s="416">
        <v>91</v>
      </c>
      <c r="AA27" s="416">
        <v>1854</v>
      </c>
      <c r="AB27" s="416">
        <v>5</v>
      </c>
      <c r="AC27" s="416">
        <v>3</v>
      </c>
      <c r="AD27" s="416">
        <v>8959</v>
      </c>
      <c r="AE27" s="416">
        <v>205</v>
      </c>
      <c r="AF27" s="418">
        <v>213</v>
      </c>
      <c r="AG27" s="378" t="s">
        <v>302</v>
      </c>
      <c r="AH27" s="376"/>
      <c r="AI27" s="376"/>
      <c r="AJ27" s="300"/>
      <c r="AK27" s="300"/>
    </row>
    <row r="28" spans="1:37" ht="1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72"/>
      <c r="R28" s="300"/>
      <c r="S28" s="372"/>
      <c r="T28" s="372"/>
      <c r="U28" s="372"/>
      <c r="V28" s="372"/>
      <c r="W28" s="372"/>
      <c r="X28" s="300"/>
      <c r="Y28" s="372"/>
      <c r="Z28" s="300"/>
      <c r="AA28" s="300"/>
      <c r="AB28" s="300"/>
      <c r="AC28" s="300"/>
      <c r="AD28" s="300"/>
      <c r="AE28" s="300"/>
      <c r="AF28" s="300"/>
      <c r="AG28" s="401"/>
      <c r="AH28" s="401"/>
      <c r="AI28" s="401"/>
      <c r="AJ28" s="300"/>
      <c r="AK28" s="300"/>
    </row>
    <row r="29" spans="1:37" ht="14.25" thickBot="1">
      <c r="A29" s="408" t="s">
        <v>303</v>
      </c>
      <c r="B29" s="342"/>
      <c r="C29" s="342"/>
      <c r="D29" s="343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00"/>
      <c r="AK29" s="300"/>
    </row>
    <row r="30" spans="1:37" ht="12.75" customHeight="1">
      <c r="A30" s="782" t="s">
        <v>235</v>
      </c>
      <c r="B30" s="782"/>
      <c r="C30" s="783"/>
      <c r="D30" s="379"/>
      <c r="E30" s="351" t="s">
        <v>304</v>
      </c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1" t="s">
        <v>305</v>
      </c>
      <c r="AA30" s="352"/>
      <c r="AB30" s="352"/>
      <c r="AC30" s="352"/>
      <c r="AD30" s="352"/>
      <c r="AE30" s="352"/>
      <c r="AF30" s="352"/>
      <c r="AG30" s="788" t="s">
        <v>235</v>
      </c>
      <c r="AH30" s="782"/>
      <c r="AI30" s="782"/>
      <c r="AJ30" s="300"/>
      <c r="AK30" s="300"/>
    </row>
    <row r="31" spans="1:37" ht="12.75" customHeight="1">
      <c r="A31" s="784"/>
      <c r="B31" s="784"/>
      <c r="C31" s="785"/>
      <c r="D31" s="792" t="s">
        <v>306</v>
      </c>
      <c r="E31" s="351" t="s">
        <v>307</v>
      </c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1" t="s">
        <v>308</v>
      </c>
      <c r="W31" s="352"/>
      <c r="X31" s="352"/>
      <c r="Y31" s="352"/>
      <c r="Z31" s="799" t="s">
        <v>309</v>
      </c>
      <c r="AA31" s="799" t="s">
        <v>310</v>
      </c>
      <c r="AB31" s="799" t="s">
        <v>311</v>
      </c>
      <c r="AC31" s="799" t="s">
        <v>312</v>
      </c>
      <c r="AD31" s="799" t="s">
        <v>313</v>
      </c>
      <c r="AE31" s="799" t="s">
        <v>314</v>
      </c>
      <c r="AF31" s="805" t="s">
        <v>284</v>
      </c>
      <c r="AG31" s="789"/>
      <c r="AH31" s="790"/>
      <c r="AI31" s="790"/>
      <c r="AJ31" s="300"/>
      <c r="AK31" s="300"/>
    </row>
    <row r="32" spans="1:37" ht="12.75" customHeight="1">
      <c r="A32" s="784"/>
      <c r="B32" s="784"/>
      <c r="C32" s="785"/>
      <c r="D32" s="792"/>
      <c r="E32" s="799" t="s">
        <v>315</v>
      </c>
      <c r="F32" s="799" t="s">
        <v>316</v>
      </c>
      <c r="G32" s="799" t="s">
        <v>317</v>
      </c>
      <c r="H32" s="799" t="s">
        <v>318</v>
      </c>
      <c r="I32" s="819" t="s">
        <v>319</v>
      </c>
      <c r="J32" s="821" t="s">
        <v>320</v>
      </c>
      <c r="K32" s="799" t="s">
        <v>321</v>
      </c>
      <c r="L32" s="350" t="s">
        <v>142</v>
      </c>
      <c r="M32" s="350" t="s">
        <v>322</v>
      </c>
      <c r="N32" s="799" t="s">
        <v>323</v>
      </c>
      <c r="O32" s="350" t="s">
        <v>145</v>
      </c>
      <c r="P32" s="799" t="s">
        <v>324</v>
      </c>
      <c r="Q32" s="827" t="s">
        <v>325</v>
      </c>
      <c r="R32" s="354" t="s">
        <v>326</v>
      </c>
      <c r="S32" s="350" t="s">
        <v>327</v>
      </c>
      <c r="T32" s="799" t="s">
        <v>328</v>
      </c>
      <c r="U32" s="350" t="s">
        <v>148</v>
      </c>
      <c r="V32" s="819" t="s">
        <v>329</v>
      </c>
      <c r="W32" s="799" t="s">
        <v>330</v>
      </c>
      <c r="X32" s="799" t="s">
        <v>331</v>
      </c>
      <c r="Y32" s="350" t="s">
        <v>148</v>
      </c>
      <c r="Z32" s="800"/>
      <c r="AA32" s="800"/>
      <c r="AB32" s="800"/>
      <c r="AC32" s="800"/>
      <c r="AD32" s="800"/>
      <c r="AE32" s="800"/>
      <c r="AF32" s="806"/>
      <c r="AG32" s="789"/>
      <c r="AH32" s="790"/>
      <c r="AI32" s="790"/>
      <c r="AJ32" s="300"/>
      <c r="AK32" s="300"/>
    </row>
    <row r="33" spans="1:37" ht="12.75" customHeight="1">
      <c r="A33" s="784"/>
      <c r="B33" s="784"/>
      <c r="C33" s="785"/>
      <c r="D33" s="792"/>
      <c r="E33" s="800"/>
      <c r="F33" s="800"/>
      <c r="G33" s="800"/>
      <c r="H33" s="800"/>
      <c r="I33" s="820"/>
      <c r="J33" s="822"/>
      <c r="K33" s="800"/>
      <c r="L33" s="350" t="s">
        <v>262</v>
      </c>
      <c r="M33" s="350" t="s">
        <v>332</v>
      </c>
      <c r="N33" s="800"/>
      <c r="O33" s="350" t="s">
        <v>333</v>
      </c>
      <c r="P33" s="800"/>
      <c r="Q33" s="828"/>
      <c r="R33" s="356" t="s">
        <v>334</v>
      </c>
      <c r="S33" s="350" t="s">
        <v>335</v>
      </c>
      <c r="T33" s="800"/>
      <c r="U33" s="350"/>
      <c r="V33" s="830"/>
      <c r="W33" s="800"/>
      <c r="X33" s="800"/>
      <c r="Y33" s="350"/>
      <c r="Z33" s="800"/>
      <c r="AA33" s="800"/>
      <c r="AB33" s="800"/>
      <c r="AC33" s="800"/>
      <c r="AD33" s="800"/>
      <c r="AE33" s="800"/>
      <c r="AF33" s="806"/>
      <c r="AG33" s="789"/>
      <c r="AH33" s="790"/>
      <c r="AI33" s="790"/>
      <c r="AJ33" s="300"/>
      <c r="AK33" s="300"/>
    </row>
    <row r="34" spans="1:37" ht="12.75" customHeight="1">
      <c r="A34" s="784"/>
      <c r="B34" s="784"/>
      <c r="C34" s="785"/>
      <c r="D34" s="792"/>
      <c r="E34" s="800"/>
      <c r="F34" s="800"/>
      <c r="G34" s="800"/>
      <c r="H34" s="800"/>
      <c r="I34" s="820"/>
      <c r="J34" s="822"/>
      <c r="K34" s="800"/>
      <c r="L34" s="350" t="s">
        <v>269</v>
      </c>
      <c r="M34" s="350" t="s">
        <v>336</v>
      </c>
      <c r="N34" s="800"/>
      <c r="O34" s="350" t="s">
        <v>337</v>
      </c>
      <c r="P34" s="800"/>
      <c r="Q34" s="828"/>
      <c r="R34" s="356" t="s">
        <v>338</v>
      </c>
      <c r="S34" s="350" t="s">
        <v>339</v>
      </c>
      <c r="T34" s="800"/>
      <c r="U34" s="350" t="s">
        <v>149</v>
      </c>
      <c r="V34" s="830"/>
      <c r="W34" s="800"/>
      <c r="X34" s="800"/>
      <c r="Y34" s="350" t="s">
        <v>149</v>
      </c>
      <c r="Z34" s="800"/>
      <c r="AA34" s="800"/>
      <c r="AB34" s="800"/>
      <c r="AC34" s="800"/>
      <c r="AD34" s="800"/>
      <c r="AE34" s="800"/>
      <c r="AF34" s="806"/>
      <c r="AG34" s="789"/>
      <c r="AH34" s="790"/>
      <c r="AI34" s="790"/>
      <c r="AJ34" s="300"/>
      <c r="AK34" s="300"/>
    </row>
    <row r="35" spans="1:37" ht="12.75" customHeight="1">
      <c r="A35" s="784"/>
      <c r="B35" s="784"/>
      <c r="C35" s="785"/>
      <c r="D35" s="792"/>
      <c r="E35" s="800"/>
      <c r="F35" s="800"/>
      <c r="G35" s="800"/>
      <c r="H35" s="800"/>
      <c r="I35" s="820"/>
      <c r="J35" s="822"/>
      <c r="K35" s="800"/>
      <c r="L35" s="350" t="s">
        <v>340</v>
      </c>
      <c r="M35" s="350" t="s">
        <v>341</v>
      </c>
      <c r="N35" s="800"/>
      <c r="O35" s="350" t="s">
        <v>342</v>
      </c>
      <c r="P35" s="800"/>
      <c r="Q35" s="828"/>
      <c r="R35" s="356" t="s">
        <v>343</v>
      </c>
      <c r="S35" s="350" t="s">
        <v>344</v>
      </c>
      <c r="T35" s="800"/>
      <c r="U35" s="350"/>
      <c r="V35" s="830"/>
      <c r="W35" s="800"/>
      <c r="X35" s="800"/>
      <c r="Y35" s="350"/>
      <c r="Z35" s="800"/>
      <c r="AA35" s="800"/>
      <c r="AB35" s="800"/>
      <c r="AC35" s="800"/>
      <c r="AD35" s="800"/>
      <c r="AE35" s="800"/>
      <c r="AF35" s="806"/>
      <c r="AG35" s="789"/>
      <c r="AH35" s="790"/>
      <c r="AI35" s="790"/>
      <c r="AJ35" s="300"/>
      <c r="AK35" s="300"/>
    </row>
    <row r="36" spans="1:37" ht="12.75" customHeight="1">
      <c r="A36" s="790"/>
      <c r="B36" s="790"/>
      <c r="C36" s="785"/>
      <c r="D36" s="793"/>
      <c r="E36" s="800"/>
      <c r="F36" s="800"/>
      <c r="G36" s="800"/>
      <c r="H36" s="800"/>
      <c r="I36" s="820"/>
      <c r="J36" s="823"/>
      <c r="K36" s="800"/>
      <c r="L36" s="350" t="s">
        <v>345</v>
      </c>
      <c r="M36" s="350" t="s">
        <v>162</v>
      </c>
      <c r="N36" s="800"/>
      <c r="O36" s="350" t="s">
        <v>346</v>
      </c>
      <c r="P36" s="800"/>
      <c r="Q36" s="829"/>
      <c r="R36" s="380" t="s">
        <v>267</v>
      </c>
      <c r="S36" s="350" t="s">
        <v>347</v>
      </c>
      <c r="T36" s="800"/>
      <c r="U36" s="350" t="s">
        <v>150</v>
      </c>
      <c r="V36" s="830"/>
      <c r="W36" s="801"/>
      <c r="X36" s="801"/>
      <c r="Y36" s="350" t="s">
        <v>150</v>
      </c>
      <c r="Z36" s="800"/>
      <c r="AA36" s="800"/>
      <c r="AB36" s="800"/>
      <c r="AC36" s="800"/>
      <c r="AD36" s="800"/>
      <c r="AE36" s="800"/>
      <c r="AF36" s="806"/>
      <c r="AG36" s="791"/>
      <c r="AH36" s="786"/>
      <c r="AI36" s="786"/>
      <c r="AJ36" s="300"/>
      <c r="AK36" s="300"/>
    </row>
    <row r="37" spans="1:37" s="62" customFormat="1" ht="15.75" customHeight="1">
      <c r="A37" s="381" t="s">
        <v>242</v>
      </c>
      <c r="B37" s="381"/>
      <c r="C37" s="360"/>
      <c r="D37" s="419">
        <v>8506</v>
      </c>
      <c r="E37" s="420">
        <v>244</v>
      </c>
      <c r="F37" s="420">
        <v>158</v>
      </c>
      <c r="G37" s="420">
        <v>7</v>
      </c>
      <c r="H37" s="420">
        <v>288</v>
      </c>
      <c r="I37" s="420">
        <v>69</v>
      </c>
      <c r="J37" s="420">
        <v>312</v>
      </c>
      <c r="K37" s="420">
        <v>927</v>
      </c>
      <c r="L37" s="420">
        <v>170</v>
      </c>
      <c r="M37" s="420">
        <v>258</v>
      </c>
      <c r="N37" s="420">
        <v>65</v>
      </c>
      <c r="O37" s="420">
        <v>244</v>
      </c>
      <c r="P37" s="420">
        <v>2</v>
      </c>
      <c r="Q37" s="420">
        <v>3</v>
      </c>
      <c r="R37" s="420">
        <v>604</v>
      </c>
      <c r="S37" s="420">
        <v>3705</v>
      </c>
      <c r="T37" s="420">
        <v>43</v>
      </c>
      <c r="U37" s="420">
        <v>1384</v>
      </c>
      <c r="V37" s="420">
        <v>4</v>
      </c>
      <c r="W37" s="713" t="s">
        <v>640</v>
      </c>
      <c r="X37" s="420">
        <v>9</v>
      </c>
      <c r="Y37" s="420">
        <v>10</v>
      </c>
      <c r="Z37" s="420">
        <v>1025</v>
      </c>
      <c r="AA37" s="420">
        <v>1226</v>
      </c>
      <c r="AB37" s="420">
        <v>82</v>
      </c>
      <c r="AC37" s="420">
        <v>788</v>
      </c>
      <c r="AD37" s="420">
        <v>1601</v>
      </c>
      <c r="AE37" s="420">
        <v>116</v>
      </c>
      <c r="AF37" s="421">
        <v>3668</v>
      </c>
      <c r="AG37" s="382" t="s">
        <v>242</v>
      </c>
      <c r="AH37" s="359"/>
      <c r="AI37" s="359"/>
      <c r="AJ37" s="362"/>
      <c r="AK37" s="362"/>
    </row>
    <row r="38" spans="1:37" ht="15.75" customHeight="1">
      <c r="A38" s="816" t="s">
        <v>348</v>
      </c>
      <c r="B38" s="355" t="s">
        <v>349</v>
      </c>
      <c r="C38" s="383"/>
      <c r="D38" s="412">
        <v>5</v>
      </c>
      <c r="E38" s="413" t="s">
        <v>640</v>
      </c>
      <c r="F38" s="413" t="s">
        <v>640</v>
      </c>
      <c r="G38" s="413" t="s">
        <v>640</v>
      </c>
      <c r="H38" s="413" t="s">
        <v>640</v>
      </c>
      <c r="I38" s="413" t="s">
        <v>640</v>
      </c>
      <c r="J38" s="413" t="s">
        <v>640</v>
      </c>
      <c r="K38" s="413">
        <v>1</v>
      </c>
      <c r="L38" s="413" t="s">
        <v>640</v>
      </c>
      <c r="M38" s="413" t="s">
        <v>640</v>
      </c>
      <c r="N38" s="413" t="s">
        <v>640</v>
      </c>
      <c r="O38" s="413" t="s">
        <v>640</v>
      </c>
      <c r="P38" s="413" t="s">
        <v>640</v>
      </c>
      <c r="Q38" s="413" t="s">
        <v>640</v>
      </c>
      <c r="R38" s="413" t="s">
        <v>640</v>
      </c>
      <c r="S38" s="413" t="s">
        <v>640</v>
      </c>
      <c r="T38" s="413" t="s">
        <v>640</v>
      </c>
      <c r="U38" s="413" t="s">
        <v>640</v>
      </c>
      <c r="V38" s="413" t="s">
        <v>640</v>
      </c>
      <c r="W38" s="413" t="s">
        <v>641</v>
      </c>
      <c r="X38" s="413">
        <v>4</v>
      </c>
      <c r="Y38" s="413" t="s">
        <v>640</v>
      </c>
      <c r="Z38" s="413" t="s">
        <v>640</v>
      </c>
      <c r="AA38" s="413" t="s">
        <v>640</v>
      </c>
      <c r="AB38" s="413" t="s">
        <v>640</v>
      </c>
      <c r="AC38" s="413">
        <v>1</v>
      </c>
      <c r="AD38" s="413" t="s">
        <v>640</v>
      </c>
      <c r="AE38" s="413" t="s">
        <v>640</v>
      </c>
      <c r="AF38" s="414">
        <v>4</v>
      </c>
      <c r="AG38" s="331" t="s">
        <v>349</v>
      </c>
      <c r="AH38" s="331"/>
      <c r="AI38" s="824" t="s">
        <v>348</v>
      </c>
      <c r="AJ38" s="300"/>
      <c r="AK38" s="300"/>
    </row>
    <row r="39" spans="1:37" ht="15.75" customHeight="1">
      <c r="A39" s="817"/>
      <c r="B39" s="355" t="s">
        <v>350</v>
      </c>
      <c r="C39" s="383"/>
      <c r="D39" s="412">
        <v>39</v>
      </c>
      <c r="E39" s="413">
        <v>1</v>
      </c>
      <c r="F39" s="413" t="s">
        <v>640</v>
      </c>
      <c r="G39" s="413" t="s">
        <v>641</v>
      </c>
      <c r="H39" s="413" t="s">
        <v>640</v>
      </c>
      <c r="I39" s="413" t="s">
        <v>641</v>
      </c>
      <c r="J39" s="413" t="s">
        <v>640</v>
      </c>
      <c r="K39" s="413">
        <v>7</v>
      </c>
      <c r="L39" s="413">
        <v>11</v>
      </c>
      <c r="M39" s="413" t="s">
        <v>641</v>
      </c>
      <c r="N39" s="413">
        <v>2</v>
      </c>
      <c r="O39" s="413">
        <v>5</v>
      </c>
      <c r="P39" s="413" t="s">
        <v>640</v>
      </c>
      <c r="Q39" s="413" t="s">
        <v>640</v>
      </c>
      <c r="R39" s="413" t="s">
        <v>641</v>
      </c>
      <c r="S39" s="413" t="s">
        <v>641</v>
      </c>
      <c r="T39" s="413" t="s">
        <v>640</v>
      </c>
      <c r="U39" s="413">
        <v>5</v>
      </c>
      <c r="V39" s="413">
        <v>1</v>
      </c>
      <c r="W39" s="413" t="s">
        <v>640</v>
      </c>
      <c r="X39" s="413">
        <v>5</v>
      </c>
      <c r="Y39" s="413">
        <v>2</v>
      </c>
      <c r="Z39" s="413" t="s">
        <v>640</v>
      </c>
      <c r="AA39" s="413" t="s">
        <v>641</v>
      </c>
      <c r="AB39" s="413">
        <v>2</v>
      </c>
      <c r="AC39" s="413">
        <v>4</v>
      </c>
      <c r="AD39" s="413">
        <v>2</v>
      </c>
      <c r="AE39" s="413" t="s">
        <v>641</v>
      </c>
      <c r="AF39" s="414">
        <v>31</v>
      </c>
      <c r="AG39" s="331" t="s">
        <v>350</v>
      </c>
      <c r="AH39" s="331"/>
      <c r="AI39" s="825"/>
      <c r="AJ39" s="300"/>
      <c r="AK39" s="300"/>
    </row>
    <row r="40" spans="1:37" ht="15.75" customHeight="1">
      <c r="A40" s="817"/>
      <c r="B40" s="355" t="s">
        <v>351</v>
      </c>
      <c r="C40" s="383"/>
      <c r="D40" s="412">
        <v>23</v>
      </c>
      <c r="E40" s="413">
        <v>2</v>
      </c>
      <c r="F40" s="413" t="s">
        <v>641</v>
      </c>
      <c r="G40" s="413" t="s">
        <v>641</v>
      </c>
      <c r="H40" s="413" t="s">
        <v>640</v>
      </c>
      <c r="I40" s="413" t="s">
        <v>642</v>
      </c>
      <c r="J40" s="413">
        <v>1</v>
      </c>
      <c r="K40" s="413">
        <v>2</v>
      </c>
      <c r="L40" s="413">
        <v>3</v>
      </c>
      <c r="M40" s="413">
        <v>1</v>
      </c>
      <c r="N40" s="413">
        <v>1</v>
      </c>
      <c r="O40" s="413">
        <v>5</v>
      </c>
      <c r="P40" s="413" t="s">
        <v>640</v>
      </c>
      <c r="Q40" s="413" t="s">
        <v>640</v>
      </c>
      <c r="R40" s="413">
        <v>2</v>
      </c>
      <c r="S40" s="413">
        <v>1</v>
      </c>
      <c r="T40" s="413">
        <v>2</v>
      </c>
      <c r="U40" s="413">
        <v>3</v>
      </c>
      <c r="V40" s="413" t="s">
        <v>640</v>
      </c>
      <c r="W40" s="413" t="s">
        <v>641</v>
      </c>
      <c r="X40" s="413" t="s">
        <v>640</v>
      </c>
      <c r="Y40" s="413" t="s">
        <v>641</v>
      </c>
      <c r="Z40" s="413" t="s">
        <v>641</v>
      </c>
      <c r="AA40" s="413" t="s">
        <v>640</v>
      </c>
      <c r="AB40" s="413">
        <v>12</v>
      </c>
      <c r="AC40" s="413" t="s">
        <v>640</v>
      </c>
      <c r="AD40" s="413">
        <v>4</v>
      </c>
      <c r="AE40" s="413" t="s">
        <v>640</v>
      </c>
      <c r="AF40" s="414">
        <v>7</v>
      </c>
      <c r="AG40" s="331" t="s">
        <v>351</v>
      </c>
      <c r="AH40" s="331"/>
      <c r="AI40" s="825"/>
      <c r="AJ40" s="300"/>
      <c r="AK40" s="300"/>
    </row>
    <row r="41" spans="1:37" ht="15.75" customHeight="1">
      <c r="A41" s="817"/>
      <c r="B41" s="355" t="s">
        <v>352</v>
      </c>
      <c r="C41" s="383"/>
      <c r="D41" s="412">
        <v>44</v>
      </c>
      <c r="E41" s="413">
        <v>5</v>
      </c>
      <c r="F41" s="413">
        <v>3</v>
      </c>
      <c r="G41" s="413" t="s">
        <v>640</v>
      </c>
      <c r="H41" s="413" t="s">
        <v>641</v>
      </c>
      <c r="I41" s="413" t="s">
        <v>641</v>
      </c>
      <c r="J41" s="413" t="s">
        <v>641</v>
      </c>
      <c r="K41" s="413">
        <v>7</v>
      </c>
      <c r="L41" s="413">
        <v>2</v>
      </c>
      <c r="M41" s="413">
        <v>1</v>
      </c>
      <c r="N41" s="413">
        <v>2</v>
      </c>
      <c r="O41" s="413">
        <v>5</v>
      </c>
      <c r="P41" s="413" t="s">
        <v>642</v>
      </c>
      <c r="Q41" s="413" t="s">
        <v>641</v>
      </c>
      <c r="R41" s="413">
        <v>1</v>
      </c>
      <c r="S41" s="413">
        <v>9</v>
      </c>
      <c r="T41" s="413" t="s">
        <v>640</v>
      </c>
      <c r="U41" s="413">
        <v>8</v>
      </c>
      <c r="V41" s="413" t="s">
        <v>641</v>
      </c>
      <c r="W41" s="413" t="s">
        <v>640</v>
      </c>
      <c r="X41" s="413" t="s">
        <v>641</v>
      </c>
      <c r="Y41" s="413">
        <v>1</v>
      </c>
      <c r="Z41" s="413" t="s">
        <v>641</v>
      </c>
      <c r="AA41" s="413" t="s">
        <v>640</v>
      </c>
      <c r="AB41" s="413">
        <v>24</v>
      </c>
      <c r="AC41" s="413">
        <v>7</v>
      </c>
      <c r="AD41" s="413">
        <v>7</v>
      </c>
      <c r="AE41" s="413" t="s">
        <v>641</v>
      </c>
      <c r="AF41" s="414">
        <v>6</v>
      </c>
      <c r="AG41" s="331" t="s">
        <v>352</v>
      </c>
      <c r="AH41" s="331"/>
      <c r="AI41" s="825"/>
      <c r="AJ41" s="300"/>
      <c r="AK41" s="300"/>
    </row>
    <row r="42" spans="1:37" ht="15.75" customHeight="1">
      <c r="A42" s="817"/>
      <c r="B42" s="355" t="s">
        <v>353</v>
      </c>
      <c r="C42" s="383"/>
      <c r="D42" s="412">
        <v>1550</v>
      </c>
      <c r="E42" s="413">
        <v>35</v>
      </c>
      <c r="F42" s="413">
        <v>30</v>
      </c>
      <c r="G42" s="413">
        <v>2</v>
      </c>
      <c r="H42" s="413">
        <v>50</v>
      </c>
      <c r="I42" s="413">
        <v>12</v>
      </c>
      <c r="J42" s="413">
        <v>44</v>
      </c>
      <c r="K42" s="413">
        <v>132</v>
      </c>
      <c r="L42" s="413">
        <v>13</v>
      </c>
      <c r="M42" s="413">
        <v>15</v>
      </c>
      <c r="N42" s="413">
        <v>7</v>
      </c>
      <c r="O42" s="413">
        <v>31</v>
      </c>
      <c r="P42" s="413" t="s">
        <v>530</v>
      </c>
      <c r="Q42" s="413" t="s">
        <v>641</v>
      </c>
      <c r="R42" s="413">
        <v>144</v>
      </c>
      <c r="S42" s="413">
        <v>873</v>
      </c>
      <c r="T42" s="413">
        <v>17</v>
      </c>
      <c r="U42" s="413">
        <v>145</v>
      </c>
      <c r="V42" s="413" t="s">
        <v>640</v>
      </c>
      <c r="W42" s="413" t="s">
        <v>643</v>
      </c>
      <c r="X42" s="413" t="s">
        <v>640</v>
      </c>
      <c r="Y42" s="413" t="s">
        <v>640</v>
      </c>
      <c r="Z42" s="413">
        <v>97</v>
      </c>
      <c r="AA42" s="413">
        <v>298</v>
      </c>
      <c r="AB42" s="413">
        <v>41</v>
      </c>
      <c r="AC42" s="413">
        <v>214</v>
      </c>
      <c r="AD42" s="413">
        <v>248</v>
      </c>
      <c r="AE42" s="413">
        <v>8</v>
      </c>
      <c r="AF42" s="414">
        <v>644</v>
      </c>
      <c r="AG42" s="331" t="s">
        <v>353</v>
      </c>
      <c r="AH42" s="331"/>
      <c r="AI42" s="825"/>
      <c r="AJ42" s="300"/>
      <c r="AK42" s="300"/>
    </row>
    <row r="43" spans="1:37" ht="15.75" customHeight="1">
      <c r="A43" s="817"/>
      <c r="B43" s="355" t="s">
        <v>354</v>
      </c>
      <c r="C43" s="383"/>
      <c r="D43" s="412">
        <v>819</v>
      </c>
      <c r="E43" s="413">
        <v>25</v>
      </c>
      <c r="F43" s="413">
        <v>14</v>
      </c>
      <c r="G43" s="413">
        <v>2</v>
      </c>
      <c r="H43" s="413">
        <v>15</v>
      </c>
      <c r="I43" s="413">
        <v>8</v>
      </c>
      <c r="J43" s="413">
        <v>25</v>
      </c>
      <c r="K43" s="413">
        <v>82</v>
      </c>
      <c r="L43" s="413">
        <v>10</v>
      </c>
      <c r="M43" s="413">
        <v>16</v>
      </c>
      <c r="N43" s="413">
        <v>4</v>
      </c>
      <c r="O43" s="413">
        <v>6</v>
      </c>
      <c r="P43" s="413" t="s">
        <v>640</v>
      </c>
      <c r="Q43" s="413">
        <v>1</v>
      </c>
      <c r="R43" s="413">
        <v>51</v>
      </c>
      <c r="S43" s="413">
        <v>458</v>
      </c>
      <c r="T43" s="413">
        <v>4</v>
      </c>
      <c r="U43" s="413">
        <v>98</v>
      </c>
      <c r="V43" s="413" t="s">
        <v>641</v>
      </c>
      <c r="W43" s="413" t="s">
        <v>641</v>
      </c>
      <c r="X43" s="413" t="s">
        <v>640</v>
      </c>
      <c r="Y43" s="413" t="s">
        <v>641</v>
      </c>
      <c r="Z43" s="413">
        <v>88</v>
      </c>
      <c r="AA43" s="413">
        <v>179</v>
      </c>
      <c r="AB43" s="413">
        <v>1</v>
      </c>
      <c r="AC43" s="413">
        <v>80</v>
      </c>
      <c r="AD43" s="413">
        <v>130</v>
      </c>
      <c r="AE43" s="413">
        <v>5</v>
      </c>
      <c r="AF43" s="414">
        <v>336</v>
      </c>
      <c r="AG43" s="331" t="s">
        <v>354</v>
      </c>
      <c r="AH43" s="331"/>
      <c r="AI43" s="825"/>
      <c r="AJ43" s="300"/>
      <c r="AK43" s="300"/>
    </row>
    <row r="44" spans="1:37" ht="15.75" customHeight="1">
      <c r="A44" s="817"/>
      <c r="B44" s="355" t="s">
        <v>355</v>
      </c>
      <c r="C44" s="383"/>
      <c r="D44" s="412">
        <v>3688</v>
      </c>
      <c r="E44" s="413">
        <v>82</v>
      </c>
      <c r="F44" s="413">
        <v>49</v>
      </c>
      <c r="G44" s="413">
        <v>3</v>
      </c>
      <c r="H44" s="413">
        <v>132</v>
      </c>
      <c r="I44" s="413">
        <v>28</v>
      </c>
      <c r="J44" s="413">
        <v>148</v>
      </c>
      <c r="K44" s="413">
        <v>329</v>
      </c>
      <c r="L44" s="413">
        <v>63</v>
      </c>
      <c r="M44" s="413">
        <v>127</v>
      </c>
      <c r="N44" s="413">
        <v>33</v>
      </c>
      <c r="O44" s="413">
        <v>95</v>
      </c>
      <c r="P44" s="413">
        <v>2</v>
      </c>
      <c r="Q44" s="413">
        <v>1</v>
      </c>
      <c r="R44" s="413">
        <v>229</v>
      </c>
      <c r="S44" s="413">
        <v>1703</v>
      </c>
      <c r="T44" s="413">
        <v>16</v>
      </c>
      <c r="U44" s="413">
        <v>645</v>
      </c>
      <c r="V44" s="413">
        <v>1</v>
      </c>
      <c r="W44" s="413" t="s">
        <v>641</v>
      </c>
      <c r="X44" s="413" t="s">
        <v>641</v>
      </c>
      <c r="Y44" s="413">
        <v>2</v>
      </c>
      <c r="Z44" s="413">
        <v>601</v>
      </c>
      <c r="AA44" s="413">
        <v>617</v>
      </c>
      <c r="AB44" s="413">
        <v>2</v>
      </c>
      <c r="AC44" s="413">
        <v>288</v>
      </c>
      <c r="AD44" s="413">
        <v>614</v>
      </c>
      <c r="AE44" s="413">
        <v>23</v>
      </c>
      <c r="AF44" s="414">
        <v>1543</v>
      </c>
      <c r="AG44" s="331" t="s">
        <v>355</v>
      </c>
      <c r="AH44" s="331"/>
      <c r="AI44" s="825"/>
      <c r="AJ44" s="300"/>
      <c r="AK44" s="300"/>
    </row>
    <row r="45" spans="1:37" ht="15.75" customHeight="1">
      <c r="A45" s="817"/>
      <c r="B45" s="355" t="s">
        <v>356</v>
      </c>
      <c r="C45" s="383"/>
      <c r="D45" s="412">
        <v>653</v>
      </c>
      <c r="E45" s="413">
        <v>21</v>
      </c>
      <c r="F45" s="413">
        <v>8</v>
      </c>
      <c r="G45" s="413" t="s">
        <v>640</v>
      </c>
      <c r="H45" s="413">
        <v>28</v>
      </c>
      <c r="I45" s="413">
        <v>2</v>
      </c>
      <c r="J45" s="413">
        <v>20</v>
      </c>
      <c r="K45" s="413">
        <v>87</v>
      </c>
      <c r="L45" s="413">
        <v>21</v>
      </c>
      <c r="M45" s="413">
        <v>34</v>
      </c>
      <c r="N45" s="413">
        <v>5</v>
      </c>
      <c r="O45" s="413">
        <v>26</v>
      </c>
      <c r="P45" s="413" t="s">
        <v>640</v>
      </c>
      <c r="Q45" s="413" t="s">
        <v>640</v>
      </c>
      <c r="R45" s="413">
        <v>42</v>
      </c>
      <c r="S45" s="413">
        <v>220</v>
      </c>
      <c r="T45" s="413" t="s">
        <v>640</v>
      </c>
      <c r="U45" s="413">
        <v>138</v>
      </c>
      <c r="V45" s="413">
        <v>1</v>
      </c>
      <c r="W45" s="413" t="s">
        <v>641</v>
      </c>
      <c r="X45" s="413" t="s">
        <v>641</v>
      </c>
      <c r="Y45" s="413" t="s">
        <v>640</v>
      </c>
      <c r="Z45" s="413">
        <v>109</v>
      </c>
      <c r="AA45" s="413">
        <v>83</v>
      </c>
      <c r="AB45" s="413" t="s">
        <v>640</v>
      </c>
      <c r="AC45" s="413">
        <v>56</v>
      </c>
      <c r="AD45" s="413">
        <v>122</v>
      </c>
      <c r="AE45" s="413">
        <v>9</v>
      </c>
      <c r="AF45" s="414">
        <v>274</v>
      </c>
      <c r="AG45" s="331" t="s">
        <v>356</v>
      </c>
      <c r="AH45" s="331"/>
      <c r="AI45" s="825"/>
      <c r="AJ45" s="300"/>
      <c r="AK45" s="300"/>
    </row>
    <row r="46" spans="1:37" ht="15.75" customHeight="1">
      <c r="A46" s="818"/>
      <c r="B46" s="358" t="s">
        <v>357</v>
      </c>
      <c r="C46" s="384"/>
      <c r="D46" s="412">
        <v>1685</v>
      </c>
      <c r="E46" s="413">
        <v>73</v>
      </c>
      <c r="F46" s="413">
        <v>54</v>
      </c>
      <c r="G46" s="413" t="s">
        <v>640</v>
      </c>
      <c r="H46" s="413">
        <v>63</v>
      </c>
      <c r="I46" s="413">
        <v>19</v>
      </c>
      <c r="J46" s="413">
        <v>74</v>
      </c>
      <c r="K46" s="413">
        <v>280</v>
      </c>
      <c r="L46" s="413">
        <v>47</v>
      </c>
      <c r="M46" s="413">
        <v>64</v>
      </c>
      <c r="N46" s="413">
        <v>11</v>
      </c>
      <c r="O46" s="413">
        <v>71</v>
      </c>
      <c r="P46" s="413" t="s">
        <v>640</v>
      </c>
      <c r="Q46" s="413">
        <v>1</v>
      </c>
      <c r="R46" s="413">
        <v>135</v>
      </c>
      <c r="S46" s="413">
        <v>441</v>
      </c>
      <c r="T46" s="413">
        <v>4</v>
      </c>
      <c r="U46" s="413">
        <v>342</v>
      </c>
      <c r="V46" s="413">
        <v>1</v>
      </c>
      <c r="W46" s="413" t="s">
        <v>640</v>
      </c>
      <c r="X46" s="413" t="s">
        <v>640</v>
      </c>
      <c r="Y46" s="413">
        <v>5</v>
      </c>
      <c r="Z46" s="413">
        <v>130</v>
      </c>
      <c r="AA46" s="413">
        <v>49</v>
      </c>
      <c r="AB46" s="413" t="s">
        <v>640</v>
      </c>
      <c r="AC46" s="413">
        <v>138</v>
      </c>
      <c r="AD46" s="413">
        <v>474</v>
      </c>
      <c r="AE46" s="413">
        <v>71</v>
      </c>
      <c r="AF46" s="414">
        <v>823</v>
      </c>
      <c r="AG46" s="385" t="s">
        <v>357</v>
      </c>
      <c r="AH46" s="385"/>
      <c r="AI46" s="826"/>
      <c r="AJ46" s="300"/>
      <c r="AK46" s="300"/>
    </row>
    <row r="47" spans="1:37" ht="15.75" customHeight="1">
      <c r="A47" s="816" t="s">
        <v>358</v>
      </c>
      <c r="B47" s="355" t="s">
        <v>359</v>
      </c>
      <c r="C47" s="383"/>
      <c r="D47" s="412">
        <v>23</v>
      </c>
      <c r="E47" s="413" t="s">
        <v>640</v>
      </c>
      <c r="F47" s="413" t="s">
        <v>640</v>
      </c>
      <c r="G47" s="413" t="s">
        <v>641</v>
      </c>
      <c r="H47" s="413" t="s">
        <v>640</v>
      </c>
      <c r="I47" s="413" t="s">
        <v>640</v>
      </c>
      <c r="J47" s="413" t="s">
        <v>640</v>
      </c>
      <c r="K47" s="413" t="s">
        <v>640</v>
      </c>
      <c r="L47" s="413" t="s">
        <v>640</v>
      </c>
      <c r="M47" s="413" t="s">
        <v>640</v>
      </c>
      <c r="N47" s="413" t="s">
        <v>640</v>
      </c>
      <c r="O47" s="413" t="s">
        <v>640</v>
      </c>
      <c r="P47" s="413" t="s">
        <v>640</v>
      </c>
      <c r="Q47" s="413" t="s">
        <v>640</v>
      </c>
      <c r="R47" s="413" t="s">
        <v>640</v>
      </c>
      <c r="S47" s="413" t="s">
        <v>640</v>
      </c>
      <c r="T47" s="413" t="s">
        <v>640</v>
      </c>
      <c r="U47" s="413" t="s">
        <v>640</v>
      </c>
      <c r="V47" s="413">
        <v>4</v>
      </c>
      <c r="W47" s="413" t="s">
        <v>640</v>
      </c>
      <c r="X47" s="413">
        <v>9</v>
      </c>
      <c r="Y47" s="413">
        <v>10</v>
      </c>
      <c r="Z47" s="413" t="s">
        <v>640</v>
      </c>
      <c r="AA47" s="413" t="s">
        <v>640</v>
      </c>
      <c r="AB47" s="413">
        <v>3</v>
      </c>
      <c r="AC47" s="413">
        <v>8</v>
      </c>
      <c r="AD47" s="413" t="s">
        <v>640</v>
      </c>
      <c r="AE47" s="413" t="s">
        <v>641</v>
      </c>
      <c r="AF47" s="414">
        <v>12</v>
      </c>
      <c r="AG47" s="331" t="s">
        <v>359</v>
      </c>
      <c r="AH47" s="331"/>
      <c r="AI47" s="824" t="s">
        <v>358</v>
      </c>
      <c r="AJ47" s="300"/>
      <c r="AK47" s="386"/>
    </row>
    <row r="48" spans="1:37" ht="15.75" customHeight="1">
      <c r="A48" s="817"/>
      <c r="B48" s="355" t="s">
        <v>360</v>
      </c>
      <c r="C48" s="383"/>
      <c r="D48" s="412">
        <v>146</v>
      </c>
      <c r="E48" s="413">
        <v>17</v>
      </c>
      <c r="F48" s="413">
        <v>4</v>
      </c>
      <c r="G48" s="413" t="s">
        <v>530</v>
      </c>
      <c r="H48" s="413">
        <v>1</v>
      </c>
      <c r="I48" s="413">
        <v>1</v>
      </c>
      <c r="J48" s="413">
        <v>4</v>
      </c>
      <c r="K48" s="413">
        <v>18</v>
      </c>
      <c r="L48" s="413">
        <v>18</v>
      </c>
      <c r="M48" s="413">
        <v>3</v>
      </c>
      <c r="N48" s="413">
        <v>5</v>
      </c>
      <c r="O48" s="413">
        <v>26</v>
      </c>
      <c r="P48" s="413" t="s">
        <v>641</v>
      </c>
      <c r="Q48" s="413" t="s">
        <v>640</v>
      </c>
      <c r="R48" s="413">
        <v>8</v>
      </c>
      <c r="S48" s="413">
        <v>9</v>
      </c>
      <c r="T48" s="413">
        <v>3</v>
      </c>
      <c r="U48" s="413">
        <v>29</v>
      </c>
      <c r="V48" s="413" t="s">
        <v>640</v>
      </c>
      <c r="W48" s="413" t="s">
        <v>640</v>
      </c>
      <c r="X48" s="413" t="s">
        <v>640</v>
      </c>
      <c r="Y48" s="413" t="s">
        <v>640</v>
      </c>
      <c r="Z48" s="413" t="s">
        <v>641</v>
      </c>
      <c r="AA48" s="413">
        <v>8</v>
      </c>
      <c r="AB48" s="413">
        <v>39</v>
      </c>
      <c r="AC48" s="413">
        <v>9</v>
      </c>
      <c r="AD48" s="413">
        <v>24</v>
      </c>
      <c r="AE48" s="413">
        <v>3</v>
      </c>
      <c r="AF48" s="414">
        <v>63</v>
      </c>
      <c r="AG48" s="331" t="s">
        <v>360</v>
      </c>
      <c r="AH48" s="331"/>
      <c r="AI48" s="825"/>
      <c r="AJ48" s="300"/>
      <c r="AK48" s="386"/>
    </row>
    <row r="49" spans="1:37" ht="15.75" customHeight="1">
      <c r="A49" s="817"/>
      <c r="B49" s="355" t="s">
        <v>361</v>
      </c>
      <c r="C49" s="383"/>
      <c r="D49" s="412">
        <v>201</v>
      </c>
      <c r="E49" s="413">
        <v>5</v>
      </c>
      <c r="F49" s="413">
        <v>8</v>
      </c>
      <c r="G49" s="413" t="s">
        <v>641</v>
      </c>
      <c r="H49" s="413">
        <v>3</v>
      </c>
      <c r="I49" s="413">
        <v>6</v>
      </c>
      <c r="J49" s="413">
        <v>3</v>
      </c>
      <c r="K49" s="413">
        <v>26</v>
      </c>
      <c r="L49" s="413">
        <v>2</v>
      </c>
      <c r="M49" s="413">
        <v>2</v>
      </c>
      <c r="N49" s="413">
        <v>3</v>
      </c>
      <c r="O49" s="413">
        <v>6</v>
      </c>
      <c r="P49" s="413" t="s">
        <v>640</v>
      </c>
      <c r="Q49" s="413" t="s">
        <v>641</v>
      </c>
      <c r="R49" s="413">
        <v>44</v>
      </c>
      <c r="S49" s="413">
        <v>55</v>
      </c>
      <c r="T49" s="413">
        <v>5</v>
      </c>
      <c r="U49" s="413">
        <v>33</v>
      </c>
      <c r="V49" s="413" t="s">
        <v>640</v>
      </c>
      <c r="W49" s="413" t="s">
        <v>641</v>
      </c>
      <c r="X49" s="413" t="s">
        <v>641</v>
      </c>
      <c r="Y49" s="413" t="s">
        <v>640</v>
      </c>
      <c r="Z49" s="413">
        <v>21</v>
      </c>
      <c r="AA49" s="413">
        <v>18</v>
      </c>
      <c r="AB49" s="413">
        <v>1</v>
      </c>
      <c r="AC49" s="413">
        <v>41</v>
      </c>
      <c r="AD49" s="413">
        <v>41</v>
      </c>
      <c r="AE49" s="413">
        <v>1</v>
      </c>
      <c r="AF49" s="414">
        <v>78</v>
      </c>
      <c r="AG49" s="331" t="s">
        <v>361</v>
      </c>
      <c r="AH49" s="331"/>
      <c r="AI49" s="825"/>
      <c r="AJ49" s="300"/>
      <c r="AK49" s="386"/>
    </row>
    <row r="50" spans="1:37" ht="15.75" customHeight="1">
      <c r="A50" s="818"/>
      <c r="B50" s="358" t="s">
        <v>362</v>
      </c>
      <c r="C50" s="384"/>
      <c r="D50" s="412">
        <v>8136</v>
      </c>
      <c r="E50" s="413">
        <v>222</v>
      </c>
      <c r="F50" s="413">
        <v>146</v>
      </c>
      <c r="G50" s="413">
        <v>7</v>
      </c>
      <c r="H50" s="413">
        <v>284</v>
      </c>
      <c r="I50" s="413">
        <v>62</v>
      </c>
      <c r="J50" s="413">
        <v>305</v>
      </c>
      <c r="K50" s="413">
        <v>883</v>
      </c>
      <c r="L50" s="413">
        <v>150</v>
      </c>
      <c r="M50" s="413">
        <v>253</v>
      </c>
      <c r="N50" s="413">
        <v>57</v>
      </c>
      <c r="O50" s="413">
        <v>212</v>
      </c>
      <c r="P50" s="413">
        <v>2</v>
      </c>
      <c r="Q50" s="413">
        <v>3</v>
      </c>
      <c r="R50" s="413">
        <v>552</v>
      </c>
      <c r="S50" s="413">
        <v>3641</v>
      </c>
      <c r="T50" s="413">
        <v>35</v>
      </c>
      <c r="U50" s="413">
        <v>1322</v>
      </c>
      <c r="V50" s="413" t="s">
        <v>640</v>
      </c>
      <c r="W50" s="413" t="s">
        <v>641</v>
      </c>
      <c r="X50" s="413" t="s">
        <v>641</v>
      </c>
      <c r="Y50" s="413" t="s">
        <v>641</v>
      </c>
      <c r="Z50" s="413">
        <v>1004</v>
      </c>
      <c r="AA50" s="413">
        <v>1200</v>
      </c>
      <c r="AB50" s="413">
        <v>39</v>
      </c>
      <c r="AC50" s="413">
        <v>730</v>
      </c>
      <c r="AD50" s="413">
        <v>1536</v>
      </c>
      <c r="AE50" s="413">
        <v>112</v>
      </c>
      <c r="AF50" s="414">
        <v>3515</v>
      </c>
      <c r="AG50" s="385" t="s">
        <v>362</v>
      </c>
      <c r="AH50" s="385"/>
      <c r="AI50" s="826"/>
      <c r="AJ50" s="300"/>
      <c r="AK50" s="386"/>
    </row>
    <row r="51" spans="1:37" ht="15.75" customHeight="1">
      <c r="A51" s="387" t="s">
        <v>363</v>
      </c>
      <c r="B51" s="355" t="s">
        <v>364</v>
      </c>
      <c r="C51" s="383"/>
      <c r="D51" s="422">
        <v>5057</v>
      </c>
      <c r="E51" s="413">
        <v>138</v>
      </c>
      <c r="F51" s="413">
        <v>97</v>
      </c>
      <c r="G51" s="413">
        <v>6</v>
      </c>
      <c r="H51" s="413">
        <v>170</v>
      </c>
      <c r="I51" s="413">
        <v>49</v>
      </c>
      <c r="J51" s="413">
        <v>197</v>
      </c>
      <c r="K51" s="413">
        <v>499</v>
      </c>
      <c r="L51" s="413">
        <v>96</v>
      </c>
      <c r="M51" s="413">
        <v>148</v>
      </c>
      <c r="N51" s="413">
        <v>34</v>
      </c>
      <c r="O51" s="413">
        <v>135</v>
      </c>
      <c r="P51" s="413">
        <v>2</v>
      </c>
      <c r="Q51" s="413">
        <v>2</v>
      </c>
      <c r="R51" s="413">
        <v>367</v>
      </c>
      <c r="S51" s="413">
        <v>2220</v>
      </c>
      <c r="T51" s="413">
        <v>33</v>
      </c>
      <c r="U51" s="413">
        <v>846</v>
      </c>
      <c r="V51" s="413">
        <v>2</v>
      </c>
      <c r="W51" s="413" t="s">
        <v>641</v>
      </c>
      <c r="X51" s="413">
        <v>8</v>
      </c>
      <c r="Y51" s="413">
        <v>8</v>
      </c>
      <c r="Z51" s="413">
        <v>905</v>
      </c>
      <c r="AA51" s="413">
        <v>697</v>
      </c>
      <c r="AB51" s="413">
        <v>51</v>
      </c>
      <c r="AC51" s="413">
        <v>517</v>
      </c>
      <c r="AD51" s="413">
        <v>829</v>
      </c>
      <c r="AE51" s="413">
        <v>62</v>
      </c>
      <c r="AF51" s="414">
        <v>1996</v>
      </c>
      <c r="AG51" s="331" t="s">
        <v>364</v>
      </c>
      <c r="AH51" s="331"/>
      <c r="AI51" s="350" t="s">
        <v>363</v>
      </c>
      <c r="AJ51" s="300"/>
      <c r="AK51" s="300"/>
    </row>
    <row r="52" spans="1:37" ht="15.75" customHeight="1" thickBot="1">
      <c r="A52" s="388" t="s">
        <v>293</v>
      </c>
      <c r="B52" s="389" t="s">
        <v>365</v>
      </c>
      <c r="C52" s="390"/>
      <c r="D52" s="423">
        <v>3449</v>
      </c>
      <c r="E52" s="416">
        <v>106</v>
      </c>
      <c r="F52" s="416">
        <v>61</v>
      </c>
      <c r="G52" s="416">
        <v>1</v>
      </c>
      <c r="H52" s="416">
        <v>118</v>
      </c>
      <c r="I52" s="416">
        <v>20</v>
      </c>
      <c r="J52" s="416">
        <v>115</v>
      </c>
      <c r="K52" s="416">
        <v>428</v>
      </c>
      <c r="L52" s="416">
        <v>74</v>
      </c>
      <c r="M52" s="416">
        <v>110</v>
      </c>
      <c r="N52" s="416">
        <v>31</v>
      </c>
      <c r="O52" s="416">
        <v>109</v>
      </c>
      <c r="P52" s="413" t="s">
        <v>640</v>
      </c>
      <c r="Q52" s="416">
        <v>1</v>
      </c>
      <c r="R52" s="416">
        <v>237</v>
      </c>
      <c r="S52" s="416">
        <v>1485</v>
      </c>
      <c r="T52" s="416">
        <v>10</v>
      </c>
      <c r="U52" s="416">
        <v>538</v>
      </c>
      <c r="V52" s="416">
        <v>2</v>
      </c>
      <c r="W52" s="413" t="s">
        <v>641</v>
      </c>
      <c r="X52" s="416">
        <v>1</v>
      </c>
      <c r="Y52" s="416">
        <v>2</v>
      </c>
      <c r="Z52" s="416">
        <v>120</v>
      </c>
      <c r="AA52" s="416">
        <v>529</v>
      </c>
      <c r="AB52" s="416">
        <v>31</v>
      </c>
      <c r="AC52" s="416">
        <v>271</v>
      </c>
      <c r="AD52" s="416">
        <v>772</v>
      </c>
      <c r="AE52" s="416">
        <v>54</v>
      </c>
      <c r="AF52" s="418">
        <v>1672</v>
      </c>
      <c r="AG52" s="408" t="s">
        <v>365</v>
      </c>
      <c r="AH52" s="408"/>
      <c r="AI52" s="391" t="s">
        <v>293</v>
      </c>
      <c r="AJ52" s="300"/>
      <c r="AK52" s="300"/>
    </row>
    <row r="53" spans="1:37" ht="12.75" customHeight="1">
      <c r="A53" s="400" t="s">
        <v>227</v>
      </c>
      <c r="B53" s="400"/>
      <c r="C53" s="400"/>
      <c r="D53" s="399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24"/>
      <c r="Q53" s="400"/>
      <c r="R53" s="400"/>
      <c r="S53" s="400"/>
      <c r="T53" s="400"/>
      <c r="U53" s="400"/>
      <c r="V53" s="400"/>
      <c r="W53" s="424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300"/>
      <c r="AK53" s="300"/>
    </row>
    <row r="54" spans="1:37" ht="12" customHeight="1">
      <c r="A54" s="397" t="s">
        <v>366</v>
      </c>
      <c r="B54" s="403"/>
      <c r="C54" s="403"/>
      <c r="D54" s="362"/>
      <c r="E54" s="403"/>
      <c r="F54" s="403"/>
      <c r="G54" s="403"/>
      <c r="H54" s="403"/>
      <c r="I54" s="403"/>
      <c r="J54" s="403"/>
      <c r="K54" s="403"/>
      <c r="L54" s="394"/>
      <c r="M54" s="403"/>
      <c r="N54" s="403"/>
      <c r="O54" s="403"/>
      <c r="P54" s="402"/>
      <c r="Q54" s="331"/>
      <c r="R54" s="331"/>
      <c r="S54" s="331"/>
      <c r="T54" s="331"/>
      <c r="U54" s="331"/>
      <c r="V54" s="331"/>
      <c r="W54" s="402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87"/>
      <c r="AJ54" s="300"/>
      <c r="AK54" s="300"/>
    </row>
    <row r="55" spans="1:37" ht="12" customHeight="1">
      <c r="A55" s="397" t="s">
        <v>367</v>
      </c>
      <c r="B55" s="403"/>
      <c r="C55" s="403"/>
      <c r="D55" s="362"/>
      <c r="E55" s="403"/>
      <c r="F55" s="403"/>
      <c r="G55" s="403"/>
      <c r="H55" s="403"/>
      <c r="I55" s="403"/>
      <c r="J55" s="403"/>
      <c r="K55" s="403"/>
      <c r="L55" s="394"/>
      <c r="M55" s="403"/>
      <c r="N55" s="403"/>
      <c r="O55" s="403"/>
      <c r="P55" s="402"/>
      <c r="Q55" s="331"/>
      <c r="R55" s="331"/>
      <c r="S55" s="331"/>
      <c r="T55" s="331"/>
      <c r="U55" s="392"/>
      <c r="V55" s="331"/>
      <c r="W55" s="393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87"/>
      <c r="AJ55" s="300"/>
      <c r="AK55" s="300"/>
    </row>
    <row r="56" spans="1:37" ht="12" customHeight="1">
      <c r="A56" s="397" t="s">
        <v>368</v>
      </c>
      <c r="B56" s="403"/>
      <c r="C56" s="403"/>
      <c r="D56" s="362"/>
      <c r="E56" s="403"/>
      <c r="F56" s="403"/>
      <c r="G56" s="403"/>
      <c r="H56" s="403"/>
      <c r="I56" s="403"/>
      <c r="J56" s="403"/>
      <c r="K56" s="403"/>
      <c r="L56" s="394"/>
      <c r="M56" s="403"/>
      <c r="N56" s="403"/>
      <c r="O56" s="403"/>
      <c r="P56" s="402"/>
      <c r="Q56" s="331"/>
      <c r="R56" s="331"/>
      <c r="S56" s="331"/>
      <c r="T56" s="331"/>
      <c r="U56" s="331"/>
      <c r="V56" s="331"/>
      <c r="W56" s="402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87"/>
      <c r="AJ56" s="300"/>
      <c r="AK56" s="300"/>
    </row>
    <row r="57" spans="1:37" ht="13.5">
      <c r="A57" s="394" t="s">
        <v>560</v>
      </c>
      <c r="B57" s="405"/>
      <c r="C57" s="405"/>
      <c r="D57" s="362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</row>
    <row r="58" spans="1:37" ht="13.5">
      <c r="A58" s="394" t="s">
        <v>369</v>
      </c>
      <c r="B58" s="405"/>
      <c r="C58" s="405"/>
      <c r="D58" s="386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00"/>
      <c r="AH58" s="300"/>
      <c r="AI58" s="300"/>
      <c r="AJ58" s="300"/>
      <c r="AK58" s="300"/>
    </row>
    <row r="59" spans="1:37" ht="13.5">
      <c r="A59" s="300"/>
      <c r="B59" s="300"/>
      <c r="C59" s="300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00"/>
      <c r="AH59" s="300"/>
      <c r="AI59" s="300"/>
      <c r="AJ59" s="300"/>
      <c r="AK59" s="300"/>
    </row>
    <row r="60" spans="1:37" ht="13.5">
      <c r="A60" s="300"/>
      <c r="B60" s="300"/>
      <c r="C60" s="300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  <c r="T60" s="396"/>
      <c r="U60" s="396"/>
      <c r="V60" s="396"/>
      <c r="W60" s="396"/>
      <c r="X60" s="396"/>
      <c r="Y60" s="396"/>
      <c r="Z60" s="396"/>
      <c r="AA60" s="396"/>
      <c r="AB60" s="396"/>
      <c r="AC60" s="396"/>
      <c r="AD60" s="396"/>
      <c r="AE60" s="396"/>
      <c r="AF60" s="396"/>
      <c r="AG60" s="300"/>
      <c r="AH60" s="300"/>
      <c r="AI60" s="300"/>
      <c r="AJ60" s="300"/>
      <c r="AK60" s="300"/>
    </row>
    <row r="61" spans="1:37" ht="13.5">
      <c r="A61" s="300"/>
      <c r="B61" s="300"/>
      <c r="C61" s="300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00"/>
      <c r="AH61" s="300"/>
      <c r="AI61" s="300"/>
      <c r="AJ61" s="300"/>
      <c r="AK61" s="300"/>
    </row>
  </sheetData>
  <sheetProtection/>
  <mergeCells count="43">
    <mergeCell ref="K32:K36"/>
    <mergeCell ref="N32:N36"/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E31:AE36"/>
    <mergeCell ref="AF31:AF36"/>
    <mergeCell ref="E32:E36"/>
    <mergeCell ref="F32:F36"/>
    <mergeCell ref="A19:A22"/>
    <mergeCell ref="AI23:AI24"/>
    <mergeCell ref="G32:G36"/>
    <mergeCell ref="H32:H36"/>
    <mergeCell ref="I32:I36"/>
    <mergeCell ref="J32:J36"/>
    <mergeCell ref="A11:A14"/>
    <mergeCell ref="AI11:AI14"/>
    <mergeCell ref="A15:A16"/>
    <mergeCell ref="AI15:AI16"/>
    <mergeCell ref="A17:A18"/>
    <mergeCell ref="AI17:AI18"/>
    <mergeCell ref="A4:C9"/>
    <mergeCell ref="AG4:AI9"/>
    <mergeCell ref="D5:D9"/>
    <mergeCell ref="E5:E9"/>
    <mergeCell ref="F5:F9"/>
    <mergeCell ref="W5:W9"/>
    <mergeCell ref="Z5:Z9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51"/>
  <sheetViews>
    <sheetView showGridLines="0" view="pageBreakPreview" zoomScale="85" zoomScaleSheetLayoutView="85" zoomScalePageLayoutView="0" workbookViewId="0" topLeftCell="A25">
      <selection activeCell="L54" sqref="L54"/>
    </sheetView>
  </sheetViews>
  <sheetFormatPr defaultColWidth="8.00390625" defaultRowHeight="13.5"/>
  <cols>
    <col min="1" max="1" width="3.875" style="70" customWidth="1"/>
    <col min="2" max="2" width="9.00390625" style="70" customWidth="1"/>
    <col min="3" max="3" width="7.00390625" style="62" customWidth="1"/>
    <col min="4" max="6" width="5.625" style="70" customWidth="1"/>
    <col min="7" max="7" width="7.00390625" style="70" customWidth="1"/>
    <col min="8" max="13" width="5.625" style="70" customWidth="1"/>
    <col min="14" max="15" width="7.00390625" style="70" customWidth="1"/>
    <col min="16" max="18" width="5.625" style="70" customWidth="1"/>
    <col min="19" max="31" width="6.375" style="70" customWidth="1"/>
    <col min="32" max="32" width="8.875" style="70" customWidth="1"/>
    <col min="33" max="16384" width="8.00390625" style="70" customWidth="1"/>
  </cols>
  <sheetData>
    <row r="1" spans="1:32" s="432" customFormat="1" ht="15" customHeight="1">
      <c r="A1" s="605"/>
      <c r="B1" s="606"/>
      <c r="C1" s="607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8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431"/>
    </row>
    <row r="2" spans="1:32" s="432" customFormat="1" ht="15" customHeight="1">
      <c r="A2" s="609"/>
      <c r="B2" s="606"/>
      <c r="C2" s="607"/>
      <c r="D2" s="606"/>
      <c r="E2" s="606"/>
      <c r="F2" s="606"/>
      <c r="G2" s="606"/>
      <c r="H2" s="606"/>
      <c r="I2" s="606"/>
      <c r="J2" s="610"/>
      <c r="K2" s="606"/>
      <c r="L2" s="606"/>
      <c r="M2" s="606"/>
      <c r="N2" s="606"/>
      <c r="O2" s="606"/>
      <c r="P2" s="606"/>
      <c r="Q2" s="611" t="s">
        <v>647</v>
      </c>
      <c r="R2" s="612" t="s">
        <v>648</v>
      </c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431"/>
    </row>
    <row r="3" spans="1:32" s="432" customFormat="1" ht="12.75" thickBot="1">
      <c r="A3" s="613" t="s">
        <v>649</v>
      </c>
      <c r="B3" s="614"/>
      <c r="C3" s="615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3" t="s">
        <v>650</v>
      </c>
      <c r="AF3" s="88"/>
    </row>
    <row r="4" spans="1:33" s="400" customFormat="1" ht="15" customHeight="1">
      <c r="A4" s="616"/>
      <c r="B4" s="617"/>
      <c r="C4" s="845" t="s">
        <v>651</v>
      </c>
      <c r="D4" s="618" t="s">
        <v>652</v>
      </c>
      <c r="E4" s="619"/>
      <c r="F4" s="619"/>
      <c r="G4" s="619"/>
      <c r="H4" s="618" t="s">
        <v>236</v>
      </c>
      <c r="I4" s="619"/>
      <c r="J4" s="619"/>
      <c r="K4" s="619"/>
      <c r="L4" s="619"/>
      <c r="M4" s="619"/>
      <c r="N4" s="618" t="s">
        <v>653</v>
      </c>
      <c r="O4" s="619"/>
      <c r="P4" s="618" t="s">
        <v>654</v>
      </c>
      <c r="Q4" s="619"/>
      <c r="R4" s="619"/>
      <c r="S4" s="618" t="s">
        <v>655</v>
      </c>
      <c r="T4" s="619"/>
      <c r="U4" s="619"/>
      <c r="V4" s="619"/>
      <c r="W4" s="619"/>
      <c r="X4" s="619"/>
      <c r="Y4" s="618" t="s">
        <v>656</v>
      </c>
      <c r="Z4" s="619"/>
      <c r="AA4" s="619"/>
      <c r="AB4" s="619"/>
      <c r="AC4" s="619"/>
      <c r="AD4" s="619"/>
      <c r="AE4" s="620"/>
      <c r="AF4" s="92"/>
      <c r="AG4" s="425"/>
    </row>
    <row r="5" spans="1:33" s="400" customFormat="1" ht="15" customHeight="1">
      <c r="A5" s="621"/>
      <c r="B5" s="622"/>
      <c r="C5" s="846"/>
      <c r="D5" s="623" t="s">
        <v>657</v>
      </c>
      <c r="E5" s="623" t="s">
        <v>658</v>
      </c>
      <c r="F5" s="623" t="s">
        <v>247</v>
      </c>
      <c r="G5" s="623" t="s">
        <v>659</v>
      </c>
      <c r="H5" s="624">
        <v>0</v>
      </c>
      <c r="I5" s="624">
        <v>7</v>
      </c>
      <c r="J5" s="624">
        <v>10</v>
      </c>
      <c r="K5" s="624">
        <v>13</v>
      </c>
      <c r="L5" s="624">
        <v>17</v>
      </c>
      <c r="M5" s="624">
        <v>21</v>
      </c>
      <c r="N5" s="623" t="s">
        <v>290</v>
      </c>
      <c r="O5" s="623" t="s">
        <v>292</v>
      </c>
      <c r="P5" s="623" t="s">
        <v>142</v>
      </c>
      <c r="Q5" s="625" t="s">
        <v>142</v>
      </c>
      <c r="R5" s="626" t="s">
        <v>148</v>
      </c>
      <c r="S5" s="623" t="s">
        <v>28</v>
      </c>
      <c r="T5" s="623" t="s">
        <v>140</v>
      </c>
      <c r="U5" s="623" t="s">
        <v>247</v>
      </c>
      <c r="V5" s="623" t="s">
        <v>248</v>
      </c>
      <c r="W5" s="623" t="s">
        <v>660</v>
      </c>
      <c r="X5" s="623" t="s">
        <v>250</v>
      </c>
      <c r="Y5" s="623" t="s">
        <v>251</v>
      </c>
      <c r="Z5" s="623" t="s">
        <v>661</v>
      </c>
      <c r="AA5" s="623" t="s">
        <v>253</v>
      </c>
      <c r="AB5" s="623" t="s">
        <v>254</v>
      </c>
      <c r="AC5" s="623" t="s">
        <v>256</v>
      </c>
      <c r="AD5" s="623" t="s">
        <v>247</v>
      </c>
      <c r="AE5" s="623" t="s">
        <v>662</v>
      </c>
      <c r="AF5" s="355"/>
      <c r="AG5" s="425"/>
    </row>
    <row r="6" spans="1:33" s="400" customFormat="1" ht="15" customHeight="1">
      <c r="A6" s="627" t="s">
        <v>663</v>
      </c>
      <c r="B6" s="628"/>
      <c r="C6" s="846"/>
      <c r="D6" s="623"/>
      <c r="E6" s="848" t="s">
        <v>664</v>
      </c>
      <c r="F6" s="623"/>
      <c r="G6" s="848" t="s">
        <v>665</v>
      </c>
      <c r="H6" s="629"/>
      <c r="I6" s="629"/>
      <c r="J6" s="629"/>
      <c r="K6" s="629"/>
      <c r="L6" s="629"/>
      <c r="M6" s="629"/>
      <c r="N6" s="623"/>
      <c r="O6" s="623"/>
      <c r="P6" s="623"/>
      <c r="Q6" s="623" t="s">
        <v>262</v>
      </c>
      <c r="R6" s="630"/>
      <c r="S6" s="623"/>
      <c r="T6" s="623" t="s">
        <v>257</v>
      </c>
      <c r="U6" s="623" t="s">
        <v>258</v>
      </c>
      <c r="V6" s="623"/>
      <c r="W6" s="623"/>
      <c r="X6" s="623"/>
      <c r="Y6" s="623"/>
      <c r="Z6" s="623" t="s">
        <v>666</v>
      </c>
      <c r="AA6" s="623"/>
      <c r="AB6" s="623"/>
      <c r="AC6" s="623"/>
      <c r="AD6" s="623" t="s">
        <v>258</v>
      </c>
      <c r="AE6" s="623" t="s">
        <v>667</v>
      </c>
      <c r="AF6" s="100" t="s">
        <v>668</v>
      </c>
      <c r="AG6" s="425"/>
    </row>
    <row r="7" spans="1:32" s="400" customFormat="1" ht="15" customHeight="1">
      <c r="A7" s="631" t="s">
        <v>669</v>
      </c>
      <c r="B7" s="632"/>
      <c r="C7" s="846"/>
      <c r="D7" s="623" t="s">
        <v>160</v>
      </c>
      <c r="E7" s="848"/>
      <c r="F7" s="623" t="s">
        <v>258</v>
      </c>
      <c r="G7" s="848"/>
      <c r="H7" s="633" t="s">
        <v>259</v>
      </c>
      <c r="I7" s="633" t="s">
        <v>259</v>
      </c>
      <c r="J7" s="633" t="s">
        <v>259</v>
      </c>
      <c r="K7" s="633" t="s">
        <v>259</v>
      </c>
      <c r="L7" s="633" t="s">
        <v>259</v>
      </c>
      <c r="M7" s="633" t="s">
        <v>259</v>
      </c>
      <c r="N7" s="623"/>
      <c r="O7" s="623"/>
      <c r="P7" s="623" t="s">
        <v>262</v>
      </c>
      <c r="Q7" s="623" t="s">
        <v>269</v>
      </c>
      <c r="R7" s="630" t="s">
        <v>149</v>
      </c>
      <c r="S7" s="623" t="s">
        <v>264</v>
      </c>
      <c r="T7" s="623" t="s">
        <v>248</v>
      </c>
      <c r="U7" s="623" t="s">
        <v>248</v>
      </c>
      <c r="V7" s="623" t="s">
        <v>264</v>
      </c>
      <c r="W7" s="623"/>
      <c r="X7" s="623"/>
      <c r="Y7" s="623"/>
      <c r="Z7" s="623" t="s">
        <v>670</v>
      </c>
      <c r="AA7" s="623"/>
      <c r="AB7" s="623" t="s">
        <v>265</v>
      </c>
      <c r="AC7" s="623"/>
      <c r="AD7" s="623" t="s">
        <v>267</v>
      </c>
      <c r="AE7" s="623" t="s">
        <v>671</v>
      </c>
      <c r="AF7" s="355"/>
    </row>
    <row r="8" spans="1:33" s="400" customFormat="1" ht="15" customHeight="1">
      <c r="A8" s="634"/>
      <c r="B8" s="632"/>
      <c r="C8" s="846"/>
      <c r="D8" s="623"/>
      <c r="E8" s="848"/>
      <c r="F8" s="623"/>
      <c r="G8" s="848"/>
      <c r="H8" s="629"/>
      <c r="I8" s="629"/>
      <c r="J8" s="629"/>
      <c r="K8" s="629"/>
      <c r="L8" s="629"/>
      <c r="M8" s="629"/>
      <c r="N8" s="623"/>
      <c r="O8" s="623"/>
      <c r="P8" s="623"/>
      <c r="Q8" s="623" t="s">
        <v>276</v>
      </c>
      <c r="R8" s="630"/>
      <c r="S8" s="623"/>
      <c r="T8" s="623" t="s">
        <v>264</v>
      </c>
      <c r="U8" s="623" t="s">
        <v>264</v>
      </c>
      <c r="V8" s="623"/>
      <c r="W8" s="623"/>
      <c r="X8" s="623"/>
      <c r="Y8" s="623"/>
      <c r="Z8" s="850" t="s">
        <v>672</v>
      </c>
      <c r="AA8" s="623"/>
      <c r="AB8" s="623"/>
      <c r="AC8" s="623"/>
      <c r="AD8" s="623" t="s">
        <v>268</v>
      </c>
      <c r="AE8" s="623" t="s">
        <v>673</v>
      </c>
      <c r="AF8" s="100" t="s">
        <v>674</v>
      </c>
      <c r="AG8" s="425"/>
    </row>
    <row r="9" spans="1:33" s="400" customFormat="1" ht="15" customHeight="1">
      <c r="A9" s="635"/>
      <c r="B9" s="636"/>
      <c r="C9" s="847"/>
      <c r="D9" s="637" t="s">
        <v>17</v>
      </c>
      <c r="E9" s="849"/>
      <c r="F9" s="637" t="s">
        <v>248</v>
      </c>
      <c r="G9" s="849"/>
      <c r="H9" s="638">
        <v>6</v>
      </c>
      <c r="I9" s="638">
        <v>9</v>
      </c>
      <c r="J9" s="638">
        <v>12</v>
      </c>
      <c r="K9" s="638">
        <v>16</v>
      </c>
      <c r="L9" s="638">
        <v>20</v>
      </c>
      <c r="M9" s="638">
        <v>23</v>
      </c>
      <c r="N9" s="637" t="s">
        <v>291</v>
      </c>
      <c r="O9" s="637" t="s">
        <v>291</v>
      </c>
      <c r="P9" s="637" t="s">
        <v>269</v>
      </c>
      <c r="Q9" s="637" t="s">
        <v>675</v>
      </c>
      <c r="R9" s="639" t="s">
        <v>150</v>
      </c>
      <c r="S9" s="637" t="s">
        <v>248</v>
      </c>
      <c r="T9" s="637" t="s">
        <v>248</v>
      </c>
      <c r="U9" s="637" t="s">
        <v>248</v>
      </c>
      <c r="V9" s="637" t="s">
        <v>248</v>
      </c>
      <c r="W9" s="637" t="s">
        <v>676</v>
      </c>
      <c r="X9" s="637" t="s">
        <v>271</v>
      </c>
      <c r="Y9" s="637" t="s">
        <v>272</v>
      </c>
      <c r="Z9" s="851"/>
      <c r="AA9" s="637" t="s">
        <v>273</v>
      </c>
      <c r="AB9" s="637" t="s">
        <v>274</v>
      </c>
      <c r="AC9" s="637" t="s">
        <v>275</v>
      </c>
      <c r="AD9" s="637" t="s">
        <v>276</v>
      </c>
      <c r="AE9" s="637" t="s">
        <v>677</v>
      </c>
      <c r="AF9" s="358"/>
      <c r="AG9" s="425"/>
    </row>
    <row r="10" spans="1:33" s="586" customFormat="1" ht="19.5" customHeight="1">
      <c r="A10" s="640" t="s">
        <v>678</v>
      </c>
      <c r="B10" s="641" t="s">
        <v>679</v>
      </c>
      <c r="C10" s="642">
        <v>16637</v>
      </c>
      <c r="D10" s="643">
        <v>477</v>
      </c>
      <c r="E10" s="643">
        <v>932</v>
      </c>
      <c r="F10" s="643">
        <v>653</v>
      </c>
      <c r="G10" s="643">
        <v>14575</v>
      </c>
      <c r="H10" s="643">
        <v>757</v>
      </c>
      <c r="I10" s="643">
        <v>3808</v>
      </c>
      <c r="J10" s="643">
        <v>2969</v>
      </c>
      <c r="K10" s="643">
        <v>3944</v>
      </c>
      <c r="L10" s="643">
        <v>4370</v>
      </c>
      <c r="M10" s="643">
        <v>789</v>
      </c>
      <c r="N10" s="643">
        <v>12732</v>
      </c>
      <c r="O10" s="643">
        <v>3905</v>
      </c>
      <c r="P10" s="643">
        <v>5110</v>
      </c>
      <c r="Q10" s="643">
        <v>3679</v>
      </c>
      <c r="R10" s="643">
        <v>7848</v>
      </c>
      <c r="S10" s="643">
        <v>943</v>
      </c>
      <c r="T10" s="643">
        <v>1771</v>
      </c>
      <c r="U10" s="643">
        <v>1068</v>
      </c>
      <c r="V10" s="643">
        <v>12427</v>
      </c>
      <c r="W10" s="643">
        <v>426</v>
      </c>
      <c r="X10" s="643">
        <v>2</v>
      </c>
      <c r="Y10" s="643">
        <v>28</v>
      </c>
      <c r="Z10" s="643">
        <v>117</v>
      </c>
      <c r="AA10" s="643">
        <v>2352</v>
      </c>
      <c r="AB10" s="643">
        <v>14</v>
      </c>
      <c r="AC10" s="643">
        <v>12055</v>
      </c>
      <c r="AD10" s="643">
        <v>653</v>
      </c>
      <c r="AE10" s="644">
        <v>1418</v>
      </c>
      <c r="AF10" s="645" t="s">
        <v>679</v>
      </c>
      <c r="AG10" s="646"/>
    </row>
    <row r="11" spans="1:33" s="583" customFormat="1" ht="12.75" customHeight="1">
      <c r="A11" s="837" t="s">
        <v>680</v>
      </c>
      <c r="B11" s="647"/>
      <c r="C11" s="648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49"/>
      <c r="U11" s="649"/>
      <c r="V11" s="649"/>
      <c r="W11" s="649"/>
      <c r="X11" s="649"/>
      <c r="Y11" s="650"/>
      <c r="Z11" s="650"/>
      <c r="AA11" s="650"/>
      <c r="AB11" s="650"/>
      <c r="AC11" s="650"/>
      <c r="AD11" s="650"/>
      <c r="AE11" s="651"/>
      <c r="AF11" s="584"/>
      <c r="AG11" s="588"/>
    </row>
    <row r="12" spans="1:32" s="583" customFormat="1" ht="19.5" customHeight="1">
      <c r="A12" s="838"/>
      <c r="B12" s="652" t="s">
        <v>681</v>
      </c>
      <c r="C12" s="653">
        <v>29</v>
      </c>
      <c r="D12" s="654">
        <v>27</v>
      </c>
      <c r="E12" s="654">
        <v>2</v>
      </c>
      <c r="F12" s="654" t="s">
        <v>721</v>
      </c>
      <c r="G12" s="654" t="s">
        <v>721</v>
      </c>
      <c r="H12" s="654" t="s">
        <v>721</v>
      </c>
      <c r="I12" s="654">
        <v>1</v>
      </c>
      <c r="J12" s="654">
        <v>4</v>
      </c>
      <c r="K12" s="654">
        <v>13</v>
      </c>
      <c r="L12" s="654">
        <v>11</v>
      </c>
      <c r="M12" s="654" t="s">
        <v>721</v>
      </c>
      <c r="N12" s="654">
        <v>27</v>
      </c>
      <c r="O12" s="654">
        <v>2</v>
      </c>
      <c r="P12" s="654">
        <v>2</v>
      </c>
      <c r="Q12" s="654">
        <v>3</v>
      </c>
      <c r="R12" s="654">
        <v>24</v>
      </c>
      <c r="S12" s="654">
        <v>27</v>
      </c>
      <c r="T12" s="654">
        <v>2</v>
      </c>
      <c r="U12" s="654" t="s">
        <v>721</v>
      </c>
      <c r="V12" s="654" t="s">
        <v>721</v>
      </c>
      <c r="W12" s="654" t="s">
        <v>721</v>
      </c>
      <c r="X12" s="654" t="s">
        <v>721</v>
      </c>
      <c r="Y12" s="654" t="s">
        <v>721</v>
      </c>
      <c r="Z12" s="654" t="s">
        <v>721</v>
      </c>
      <c r="AA12" s="654" t="s">
        <v>721</v>
      </c>
      <c r="AB12" s="654" t="s">
        <v>721</v>
      </c>
      <c r="AC12" s="654" t="s">
        <v>721</v>
      </c>
      <c r="AD12" s="654" t="s">
        <v>721</v>
      </c>
      <c r="AE12" s="655">
        <v>29</v>
      </c>
      <c r="AF12" s="656" t="s">
        <v>681</v>
      </c>
    </row>
    <row r="13" spans="1:33" s="583" customFormat="1" ht="19.5" customHeight="1">
      <c r="A13" s="838"/>
      <c r="B13" s="652" t="s">
        <v>682</v>
      </c>
      <c r="C13" s="653">
        <v>143</v>
      </c>
      <c r="D13" s="654">
        <v>54</v>
      </c>
      <c r="E13" s="654">
        <v>89</v>
      </c>
      <c r="F13" s="654" t="s">
        <v>722</v>
      </c>
      <c r="G13" s="654" t="s">
        <v>722</v>
      </c>
      <c r="H13" s="654">
        <v>2</v>
      </c>
      <c r="I13" s="654">
        <v>14</v>
      </c>
      <c r="J13" s="654">
        <v>18</v>
      </c>
      <c r="K13" s="654">
        <v>73</v>
      </c>
      <c r="L13" s="654">
        <v>35</v>
      </c>
      <c r="M13" s="654">
        <v>1</v>
      </c>
      <c r="N13" s="654">
        <v>133</v>
      </c>
      <c r="O13" s="654">
        <v>10</v>
      </c>
      <c r="P13" s="654">
        <v>90</v>
      </c>
      <c r="Q13" s="654">
        <v>7</v>
      </c>
      <c r="R13" s="654">
        <v>46</v>
      </c>
      <c r="S13" s="654">
        <v>54</v>
      </c>
      <c r="T13" s="654">
        <v>88</v>
      </c>
      <c r="U13" s="654" t="s">
        <v>721</v>
      </c>
      <c r="V13" s="654" t="s">
        <v>721</v>
      </c>
      <c r="W13" s="654">
        <v>1</v>
      </c>
      <c r="X13" s="654" t="s">
        <v>721</v>
      </c>
      <c r="Y13" s="654" t="s">
        <v>721</v>
      </c>
      <c r="Z13" s="654" t="s">
        <v>721</v>
      </c>
      <c r="AA13" s="654" t="s">
        <v>721</v>
      </c>
      <c r="AB13" s="654" t="s">
        <v>722</v>
      </c>
      <c r="AC13" s="654" t="s">
        <v>721</v>
      </c>
      <c r="AD13" s="654" t="s">
        <v>721</v>
      </c>
      <c r="AE13" s="655">
        <v>143</v>
      </c>
      <c r="AF13" s="657" t="s">
        <v>682</v>
      </c>
      <c r="AG13" s="588"/>
    </row>
    <row r="14" spans="1:32" s="583" customFormat="1" ht="19.5" customHeight="1">
      <c r="A14" s="838"/>
      <c r="B14" s="652" t="s">
        <v>683</v>
      </c>
      <c r="C14" s="653">
        <v>124</v>
      </c>
      <c r="D14" s="654">
        <v>8</v>
      </c>
      <c r="E14" s="654">
        <v>116</v>
      </c>
      <c r="F14" s="654" t="s">
        <v>722</v>
      </c>
      <c r="G14" s="654" t="s">
        <v>722</v>
      </c>
      <c r="H14" s="654">
        <v>2</v>
      </c>
      <c r="I14" s="654">
        <v>40</v>
      </c>
      <c r="J14" s="654">
        <v>10</v>
      </c>
      <c r="K14" s="654">
        <v>28</v>
      </c>
      <c r="L14" s="654">
        <v>41</v>
      </c>
      <c r="M14" s="654">
        <v>3</v>
      </c>
      <c r="N14" s="654">
        <v>102</v>
      </c>
      <c r="O14" s="654">
        <v>22</v>
      </c>
      <c r="P14" s="654">
        <v>79</v>
      </c>
      <c r="Q14" s="654">
        <v>12</v>
      </c>
      <c r="R14" s="654">
        <v>33</v>
      </c>
      <c r="S14" s="654">
        <v>9</v>
      </c>
      <c r="T14" s="654">
        <v>112</v>
      </c>
      <c r="U14" s="654" t="s">
        <v>722</v>
      </c>
      <c r="V14" s="654" t="s">
        <v>721</v>
      </c>
      <c r="W14" s="654">
        <v>3</v>
      </c>
      <c r="X14" s="654" t="s">
        <v>721</v>
      </c>
      <c r="Y14" s="654" t="s">
        <v>722</v>
      </c>
      <c r="Z14" s="654" t="s">
        <v>721</v>
      </c>
      <c r="AA14" s="654" t="s">
        <v>722</v>
      </c>
      <c r="AB14" s="654" t="s">
        <v>530</v>
      </c>
      <c r="AC14" s="654" t="s">
        <v>722</v>
      </c>
      <c r="AD14" s="654" t="s">
        <v>722</v>
      </c>
      <c r="AE14" s="655">
        <v>124</v>
      </c>
      <c r="AF14" s="656" t="s">
        <v>683</v>
      </c>
    </row>
    <row r="15" spans="1:33" s="583" customFormat="1" ht="19.5" customHeight="1">
      <c r="A15" s="838"/>
      <c r="B15" s="652" t="s">
        <v>684</v>
      </c>
      <c r="C15" s="653">
        <v>223</v>
      </c>
      <c r="D15" s="654">
        <v>12</v>
      </c>
      <c r="E15" s="654">
        <v>189</v>
      </c>
      <c r="F15" s="654">
        <v>14</v>
      </c>
      <c r="G15" s="654">
        <v>8</v>
      </c>
      <c r="H15" s="654">
        <v>9</v>
      </c>
      <c r="I15" s="654">
        <v>96</v>
      </c>
      <c r="J15" s="654">
        <v>9</v>
      </c>
      <c r="K15" s="654">
        <v>43</v>
      </c>
      <c r="L15" s="654">
        <v>49</v>
      </c>
      <c r="M15" s="654">
        <v>17</v>
      </c>
      <c r="N15" s="654">
        <v>167</v>
      </c>
      <c r="O15" s="654">
        <v>56</v>
      </c>
      <c r="P15" s="654">
        <v>138</v>
      </c>
      <c r="Q15" s="654">
        <v>17</v>
      </c>
      <c r="R15" s="654">
        <v>68</v>
      </c>
      <c r="S15" s="654">
        <v>15</v>
      </c>
      <c r="T15" s="654">
        <v>184</v>
      </c>
      <c r="U15" s="654">
        <v>12</v>
      </c>
      <c r="V15" s="654">
        <v>7</v>
      </c>
      <c r="W15" s="654">
        <v>5</v>
      </c>
      <c r="X15" s="654" t="s">
        <v>722</v>
      </c>
      <c r="Y15" s="654" t="s">
        <v>721</v>
      </c>
      <c r="Z15" s="654" t="s">
        <v>722</v>
      </c>
      <c r="AA15" s="654" t="s">
        <v>721</v>
      </c>
      <c r="AB15" s="654" t="s">
        <v>721</v>
      </c>
      <c r="AC15" s="654">
        <v>8</v>
      </c>
      <c r="AD15" s="654">
        <v>14</v>
      </c>
      <c r="AE15" s="655">
        <v>201</v>
      </c>
      <c r="AF15" s="657" t="s">
        <v>684</v>
      </c>
      <c r="AG15" s="588"/>
    </row>
    <row r="16" spans="1:32" s="583" customFormat="1" ht="19.5" customHeight="1">
      <c r="A16" s="838"/>
      <c r="B16" s="652" t="s">
        <v>685</v>
      </c>
      <c r="C16" s="653">
        <v>13228</v>
      </c>
      <c r="D16" s="654">
        <v>216</v>
      </c>
      <c r="E16" s="654">
        <v>336</v>
      </c>
      <c r="F16" s="654">
        <v>496</v>
      </c>
      <c r="G16" s="654">
        <v>12180</v>
      </c>
      <c r="H16" s="654">
        <v>674</v>
      </c>
      <c r="I16" s="654">
        <v>3073</v>
      </c>
      <c r="J16" s="654">
        <v>2150</v>
      </c>
      <c r="K16" s="654">
        <v>2889</v>
      </c>
      <c r="L16" s="654">
        <v>3749</v>
      </c>
      <c r="M16" s="654">
        <v>693</v>
      </c>
      <c r="N16" s="654">
        <v>9793</v>
      </c>
      <c r="O16" s="654">
        <v>3435</v>
      </c>
      <c r="P16" s="654">
        <v>3706</v>
      </c>
      <c r="Q16" s="654">
        <v>3132</v>
      </c>
      <c r="R16" s="654">
        <v>6390</v>
      </c>
      <c r="S16" s="654">
        <v>569</v>
      </c>
      <c r="T16" s="654">
        <v>981</v>
      </c>
      <c r="U16" s="654">
        <v>842</v>
      </c>
      <c r="V16" s="654">
        <v>10545</v>
      </c>
      <c r="W16" s="654">
        <v>290</v>
      </c>
      <c r="X16" s="654">
        <v>1</v>
      </c>
      <c r="Y16" s="654">
        <v>21</v>
      </c>
      <c r="Z16" s="654">
        <v>64</v>
      </c>
      <c r="AA16" s="654">
        <v>1748</v>
      </c>
      <c r="AB16" s="654">
        <v>13</v>
      </c>
      <c r="AC16" s="654">
        <v>10329</v>
      </c>
      <c r="AD16" s="654">
        <v>496</v>
      </c>
      <c r="AE16" s="655">
        <v>557</v>
      </c>
      <c r="AF16" s="656" t="s">
        <v>685</v>
      </c>
    </row>
    <row r="17" spans="1:32" s="583" customFormat="1" ht="19.5" customHeight="1">
      <c r="A17" s="838"/>
      <c r="B17" s="652" t="s">
        <v>686</v>
      </c>
      <c r="C17" s="653">
        <v>2890</v>
      </c>
      <c r="D17" s="654">
        <v>160</v>
      </c>
      <c r="E17" s="654">
        <v>200</v>
      </c>
      <c r="F17" s="654">
        <v>143</v>
      </c>
      <c r="G17" s="654">
        <v>2387</v>
      </c>
      <c r="H17" s="654">
        <v>70</v>
      </c>
      <c r="I17" s="654">
        <v>584</v>
      </c>
      <c r="J17" s="654">
        <v>778</v>
      </c>
      <c r="K17" s="654">
        <v>898</v>
      </c>
      <c r="L17" s="654">
        <v>485</v>
      </c>
      <c r="M17" s="654">
        <v>75</v>
      </c>
      <c r="N17" s="654">
        <v>2510</v>
      </c>
      <c r="O17" s="654">
        <v>380</v>
      </c>
      <c r="P17" s="654">
        <v>1095</v>
      </c>
      <c r="Q17" s="654">
        <v>508</v>
      </c>
      <c r="R17" s="654">
        <v>1287</v>
      </c>
      <c r="S17" s="654">
        <v>269</v>
      </c>
      <c r="T17" s="654">
        <v>404</v>
      </c>
      <c r="U17" s="654">
        <v>214</v>
      </c>
      <c r="V17" s="654">
        <v>1875</v>
      </c>
      <c r="W17" s="654">
        <v>127</v>
      </c>
      <c r="X17" s="654">
        <v>1</v>
      </c>
      <c r="Y17" s="654">
        <v>7</v>
      </c>
      <c r="Z17" s="654">
        <v>53</v>
      </c>
      <c r="AA17" s="654">
        <v>604</v>
      </c>
      <c r="AB17" s="654">
        <v>1</v>
      </c>
      <c r="AC17" s="654">
        <v>1718</v>
      </c>
      <c r="AD17" s="654">
        <v>143</v>
      </c>
      <c r="AE17" s="655">
        <v>364</v>
      </c>
      <c r="AF17" s="656" t="s">
        <v>686</v>
      </c>
    </row>
    <row r="18" spans="1:32" s="583" customFormat="1" ht="16.5" customHeight="1">
      <c r="A18" s="839"/>
      <c r="B18" s="658"/>
      <c r="C18" s="648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59"/>
      <c r="AF18" s="584"/>
    </row>
    <row r="19" spans="1:32" s="586" customFormat="1" ht="19.5" customHeight="1">
      <c r="A19" s="840" t="s">
        <v>687</v>
      </c>
      <c r="B19" s="660" t="s">
        <v>688</v>
      </c>
      <c r="C19" s="642">
        <v>11541</v>
      </c>
      <c r="D19" s="643">
        <v>514</v>
      </c>
      <c r="E19" s="643">
        <v>921</v>
      </c>
      <c r="F19" s="643">
        <v>602</v>
      </c>
      <c r="G19" s="643">
        <v>9504</v>
      </c>
      <c r="H19" s="643">
        <v>536</v>
      </c>
      <c r="I19" s="643">
        <v>2443</v>
      </c>
      <c r="J19" s="643">
        <v>2065</v>
      </c>
      <c r="K19" s="643">
        <v>2878</v>
      </c>
      <c r="L19" s="643">
        <v>3030</v>
      </c>
      <c r="M19" s="643">
        <v>589</v>
      </c>
      <c r="N19" s="643">
        <v>8796</v>
      </c>
      <c r="O19" s="643">
        <v>2745</v>
      </c>
      <c r="P19" s="643">
        <v>3351</v>
      </c>
      <c r="Q19" s="643">
        <v>2572</v>
      </c>
      <c r="R19" s="643">
        <v>5618</v>
      </c>
      <c r="S19" s="643">
        <v>488</v>
      </c>
      <c r="T19" s="643">
        <v>903</v>
      </c>
      <c r="U19" s="643">
        <v>571</v>
      </c>
      <c r="V19" s="643">
        <v>9078</v>
      </c>
      <c r="W19" s="643">
        <v>500</v>
      </c>
      <c r="X19" s="643">
        <v>1</v>
      </c>
      <c r="Y19" s="643">
        <v>6</v>
      </c>
      <c r="Z19" s="643">
        <v>36</v>
      </c>
      <c r="AA19" s="643">
        <v>1201</v>
      </c>
      <c r="AB19" s="643">
        <v>7</v>
      </c>
      <c r="AC19" s="643">
        <v>8245</v>
      </c>
      <c r="AD19" s="643">
        <v>602</v>
      </c>
      <c r="AE19" s="644">
        <v>1444</v>
      </c>
      <c r="AF19" s="645" t="s">
        <v>688</v>
      </c>
    </row>
    <row r="20" spans="1:32" s="583" customFormat="1" ht="12.75" customHeight="1">
      <c r="A20" s="840"/>
      <c r="B20" s="647"/>
      <c r="C20" s="648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1"/>
      <c r="AD20" s="661"/>
      <c r="AE20" s="662"/>
      <c r="AF20" s="584"/>
    </row>
    <row r="21" spans="1:33" s="583" customFormat="1" ht="19.5" customHeight="1">
      <c r="A21" s="840"/>
      <c r="B21" s="652" t="s">
        <v>370</v>
      </c>
      <c r="C21" s="653">
        <v>48</v>
      </c>
      <c r="D21" s="654">
        <v>24</v>
      </c>
      <c r="E21" s="654">
        <v>8</v>
      </c>
      <c r="F21" s="654">
        <v>4</v>
      </c>
      <c r="G21" s="654">
        <v>12</v>
      </c>
      <c r="H21" s="654">
        <v>10</v>
      </c>
      <c r="I21" s="654">
        <v>10</v>
      </c>
      <c r="J21" s="654">
        <v>5</v>
      </c>
      <c r="K21" s="654">
        <v>6</v>
      </c>
      <c r="L21" s="654">
        <v>11</v>
      </c>
      <c r="M21" s="654">
        <v>6</v>
      </c>
      <c r="N21" s="654">
        <v>21</v>
      </c>
      <c r="O21" s="654">
        <v>27</v>
      </c>
      <c r="P21" s="654">
        <v>12</v>
      </c>
      <c r="Q21" s="654">
        <v>13</v>
      </c>
      <c r="R21" s="654">
        <v>23</v>
      </c>
      <c r="S21" s="654">
        <v>23</v>
      </c>
      <c r="T21" s="654">
        <v>6</v>
      </c>
      <c r="U21" s="654">
        <v>2</v>
      </c>
      <c r="V21" s="654">
        <v>11</v>
      </c>
      <c r="W21" s="654">
        <v>6</v>
      </c>
      <c r="X21" s="654" t="s">
        <v>721</v>
      </c>
      <c r="Y21" s="654" t="s">
        <v>721</v>
      </c>
      <c r="Z21" s="654">
        <v>1</v>
      </c>
      <c r="AA21" s="654">
        <v>2</v>
      </c>
      <c r="AB21" s="654" t="s">
        <v>721</v>
      </c>
      <c r="AC21" s="654">
        <v>9</v>
      </c>
      <c r="AD21" s="654">
        <v>4</v>
      </c>
      <c r="AE21" s="655">
        <v>32</v>
      </c>
      <c r="AF21" s="656" t="s">
        <v>370</v>
      </c>
      <c r="AG21" s="663"/>
    </row>
    <row r="22" spans="1:33" s="583" customFormat="1" ht="19.5" customHeight="1">
      <c r="A22" s="840"/>
      <c r="B22" s="652" t="s">
        <v>689</v>
      </c>
      <c r="C22" s="653">
        <v>144</v>
      </c>
      <c r="D22" s="654">
        <v>38</v>
      </c>
      <c r="E22" s="654">
        <v>24</v>
      </c>
      <c r="F22" s="654">
        <v>23</v>
      </c>
      <c r="G22" s="654">
        <v>59</v>
      </c>
      <c r="H22" s="654">
        <v>25</v>
      </c>
      <c r="I22" s="654">
        <v>30</v>
      </c>
      <c r="J22" s="654">
        <v>29</v>
      </c>
      <c r="K22" s="654">
        <v>24</v>
      </c>
      <c r="L22" s="654">
        <v>25</v>
      </c>
      <c r="M22" s="654">
        <v>11</v>
      </c>
      <c r="N22" s="654">
        <v>102</v>
      </c>
      <c r="O22" s="654">
        <v>42</v>
      </c>
      <c r="P22" s="654">
        <v>60</v>
      </c>
      <c r="Q22" s="654">
        <v>11</v>
      </c>
      <c r="R22" s="654">
        <v>73</v>
      </c>
      <c r="S22" s="654">
        <v>38</v>
      </c>
      <c r="T22" s="654">
        <v>23</v>
      </c>
      <c r="U22" s="654">
        <v>17</v>
      </c>
      <c r="V22" s="654">
        <v>36</v>
      </c>
      <c r="W22" s="654">
        <v>30</v>
      </c>
      <c r="X22" s="654" t="s">
        <v>721</v>
      </c>
      <c r="Y22" s="654">
        <v>1</v>
      </c>
      <c r="Z22" s="654">
        <v>1</v>
      </c>
      <c r="AA22" s="654">
        <v>10</v>
      </c>
      <c r="AB22" s="654" t="s">
        <v>721</v>
      </c>
      <c r="AC22" s="654">
        <v>45</v>
      </c>
      <c r="AD22" s="654">
        <v>23</v>
      </c>
      <c r="AE22" s="655">
        <v>64</v>
      </c>
      <c r="AF22" s="656" t="s">
        <v>689</v>
      </c>
      <c r="AG22" s="663"/>
    </row>
    <row r="23" spans="1:33" s="583" customFormat="1" ht="19.5" customHeight="1">
      <c r="A23" s="840"/>
      <c r="B23" s="652" t="s">
        <v>690</v>
      </c>
      <c r="C23" s="653">
        <v>11349</v>
      </c>
      <c r="D23" s="654">
        <v>452</v>
      </c>
      <c r="E23" s="654">
        <v>889</v>
      </c>
      <c r="F23" s="654">
        <v>575</v>
      </c>
      <c r="G23" s="654">
        <v>9433</v>
      </c>
      <c r="H23" s="654">
        <v>501</v>
      </c>
      <c r="I23" s="654">
        <v>2403</v>
      </c>
      <c r="J23" s="654">
        <v>2031</v>
      </c>
      <c r="K23" s="654">
        <v>2848</v>
      </c>
      <c r="L23" s="654">
        <v>2994</v>
      </c>
      <c r="M23" s="654">
        <v>572</v>
      </c>
      <c r="N23" s="654">
        <v>8673</v>
      </c>
      <c r="O23" s="654">
        <v>2676</v>
      </c>
      <c r="P23" s="654">
        <v>3279</v>
      </c>
      <c r="Q23" s="654">
        <v>2548</v>
      </c>
      <c r="R23" s="654">
        <v>5522</v>
      </c>
      <c r="S23" s="654">
        <v>427</v>
      </c>
      <c r="T23" s="654">
        <v>874</v>
      </c>
      <c r="U23" s="654">
        <v>552</v>
      </c>
      <c r="V23" s="654">
        <v>9031</v>
      </c>
      <c r="W23" s="654">
        <v>464</v>
      </c>
      <c r="X23" s="654">
        <v>1</v>
      </c>
      <c r="Y23" s="654">
        <v>5</v>
      </c>
      <c r="Z23" s="654">
        <v>34</v>
      </c>
      <c r="AA23" s="654">
        <v>1189</v>
      </c>
      <c r="AB23" s="654">
        <v>7</v>
      </c>
      <c r="AC23" s="654">
        <v>8191</v>
      </c>
      <c r="AD23" s="654">
        <v>575</v>
      </c>
      <c r="AE23" s="655">
        <v>1348</v>
      </c>
      <c r="AF23" s="656" t="s">
        <v>690</v>
      </c>
      <c r="AG23" s="663"/>
    </row>
    <row r="24" spans="1:32" s="583" customFormat="1" ht="16.5" customHeight="1" thickBot="1">
      <c r="A24" s="664"/>
      <c r="B24" s="665"/>
      <c r="C24" s="666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667"/>
      <c r="X24" s="668"/>
      <c r="Y24" s="667"/>
      <c r="Z24" s="667"/>
      <c r="AA24" s="667"/>
      <c r="AB24" s="667"/>
      <c r="AC24" s="667"/>
      <c r="AD24" s="667"/>
      <c r="AE24" s="669"/>
      <c r="AF24" s="670"/>
    </row>
    <row r="25" spans="1:31" s="583" customFormat="1" ht="12.75" customHeight="1">
      <c r="A25" s="671" t="s">
        <v>691</v>
      </c>
      <c r="B25" s="672"/>
      <c r="C25" s="673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</row>
    <row r="26" spans="1:31" s="583" customFormat="1" ht="12.75" customHeight="1">
      <c r="A26" s="674" t="s">
        <v>692</v>
      </c>
      <c r="B26" s="672"/>
      <c r="C26" s="674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</row>
    <row r="27" spans="1:32" s="583" customFormat="1" ht="9.75" customHeight="1" thickBot="1">
      <c r="A27" s="675"/>
      <c r="B27" s="675"/>
      <c r="C27" s="676"/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5"/>
      <c r="AE27" s="675"/>
      <c r="AF27" s="587"/>
    </row>
    <row r="28" spans="1:32" s="583" customFormat="1" ht="15" customHeight="1">
      <c r="A28" s="677"/>
      <c r="B28" s="677"/>
      <c r="C28" s="678"/>
      <c r="D28" s="679" t="s">
        <v>693</v>
      </c>
      <c r="E28" s="680"/>
      <c r="F28" s="680"/>
      <c r="G28" s="680"/>
      <c r="H28" s="680"/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680"/>
      <c r="T28" s="680"/>
      <c r="U28" s="680"/>
      <c r="V28" s="680"/>
      <c r="W28" s="679" t="s">
        <v>694</v>
      </c>
      <c r="X28" s="680"/>
      <c r="Y28" s="680"/>
      <c r="Z28" s="680"/>
      <c r="AA28" s="679" t="s">
        <v>695</v>
      </c>
      <c r="AB28" s="680"/>
      <c r="AC28" s="680"/>
      <c r="AD28" s="680"/>
      <c r="AE28" s="681"/>
      <c r="AF28" s="682"/>
    </row>
    <row r="29" spans="1:32" s="583" customFormat="1" ht="15" customHeight="1">
      <c r="A29" s="683"/>
      <c r="B29" s="683"/>
      <c r="C29" s="684"/>
      <c r="D29" s="685" t="s">
        <v>696</v>
      </c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5" t="s">
        <v>697</v>
      </c>
      <c r="T29" s="686"/>
      <c r="U29" s="686"/>
      <c r="V29" s="686"/>
      <c r="W29" s="831" t="s">
        <v>309</v>
      </c>
      <c r="X29" s="831" t="s">
        <v>698</v>
      </c>
      <c r="Y29" s="841" t="s">
        <v>699</v>
      </c>
      <c r="Z29" s="844" t="s">
        <v>700</v>
      </c>
      <c r="AA29" s="852" t="s">
        <v>701</v>
      </c>
      <c r="AB29" s="853"/>
      <c r="AC29" s="831" t="s">
        <v>702</v>
      </c>
      <c r="AD29" s="831" t="s">
        <v>703</v>
      </c>
      <c r="AE29" s="831" t="s">
        <v>704</v>
      </c>
      <c r="AF29" s="584"/>
    </row>
    <row r="30" spans="1:32" s="583" customFormat="1" ht="15" customHeight="1">
      <c r="A30" s="687" t="s">
        <v>663</v>
      </c>
      <c r="B30" s="688"/>
      <c r="C30" s="689" t="s">
        <v>138</v>
      </c>
      <c r="D30" s="834" t="s">
        <v>315</v>
      </c>
      <c r="E30" s="834" t="s">
        <v>316</v>
      </c>
      <c r="F30" s="690" t="s">
        <v>705</v>
      </c>
      <c r="G30" s="690" t="s">
        <v>706</v>
      </c>
      <c r="H30" s="834" t="s">
        <v>321</v>
      </c>
      <c r="I30" s="834" t="s">
        <v>707</v>
      </c>
      <c r="J30" s="690" t="s">
        <v>657</v>
      </c>
      <c r="K30" s="690" t="s">
        <v>145</v>
      </c>
      <c r="L30" s="834" t="s">
        <v>324</v>
      </c>
      <c r="M30" s="690" t="s">
        <v>708</v>
      </c>
      <c r="N30" s="834" t="s">
        <v>709</v>
      </c>
      <c r="O30" s="690" t="s">
        <v>142</v>
      </c>
      <c r="P30" s="690" t="s">
        <v>710</v>
      </c>
      <c r="Q30" s="691" t="s">
        <v>148</v>
      </c>
      <c r="R30" s="834" t="s">
        <v>711</v>
      </c>
      <c r="S30" s="690" t="s">
        <v>705</v>
      </c>
      <c r="T30" s="834" t="s">
        <v>331</v>
      </c>
      <c r="U30" s="690" t="s">
        <v>148</v>
      </c>
      <c r="V30" s="834" t="s">
        <v>711</v>
      </c>
      <c r="W30" s="832"/>
      <c r="X30" s="832"/>
      <c r="Y30" s="842"/>
      <c r="Z30" s="842"/>
      <c r="AA30" s="854"/>
      <c r="AB30" s="855"/>
      <c r="AC30" s="832"/>
      <c r="AD30" s="832"/>
      <c r="AE30" s="832"/>
      <c r="AF30" s="656" t="s">
        <v>668</v>
      </c>
    </row>
    <row r="31" spans="1:32" s="583" customFormat="1" ht="15" customHeight="1">
      <c r="A31" s="683"/>
      <c r="B31" s="688"/>
      <c r="C31" s="689"/>
      <c r="D31" s="835"/>
      <c r="E31" s="835"/>
      <c r="F31" s="690"/>
      <c r="G31" s="690"/>
      <c r="H31" s="835"/>
      <c r="I31" s="835"/>
      <c r="J31" s="690" t="s">
        <v>160</v>
      </c>
      <c r="K31" s="690" t="s">
        <v>333</v>
      </c>
      <c r="L31" s="835"/>
      <c r="M31" s="690"/>
      <c r="N31" s="835"/>
      <c r="O31" s="690" t="s">
        <v>262</v>
      </c>
      <c r="P31" s="690" t="s">
        <v>712</v>
      </c>
      <c r="Q31" s="690"/>
      <c r="R31" s="835"/>
      <c r="S31" s="690"/>
      <c r="T31" s="835"/>
      <c r="U31" s="690"/>
      <c r="V31" s="835"/>
      <c r="W31" s="832"/>
      <c r="X31" s="832"/>
      <c r="Y31" s="842"/>
      <c r="Z31" s="842"/>
      <c r="AA31" s="854"/>
      <c r="AB31" s="855"/>
      <c r="AC31" s="832"/>
      <c r="AD31" s="832"/>
      <c r="AE31" s="832"/>
      <c r="AF31" s="656"/>
    </row>
    <row r="32" spans="1:32" s="583" customFormat="1" ht="15" customHeight="1">
      <c r="A32" s="687" t="s">
        <v>669</v>
      </c>
      <c r="B32" s="688"/>
      <c r="C32" s="689"/>
      <c r="D32" s="835"/>
      <c r="E32" s="835"/>
      <c r="F32" s="690" t="s">
        <v>713</v>
      </c>
      <c r="G32" s="690" t="s">
        <v>714</v>
      </c>
      <c r="H32" s="835"/>
      <c r="I32" s="835"/>
      <c r="J32" s="690" t="s">
        <v>17</v>
      </c>
      <c r="K32" s="690" t="s">
        <v>337</v>
      </c>
      <c r="L32" s="835"/>
      <c r="M32" s="690"/>
      <c r="N32" s="835"/>
      <c r="O32" s="690" t="s">
        <v>269</v>
      </c>
      <c r="P32" s="690" t="s">
        <v>337</v>
      </c>
      <c r="Q32" s="690" t="s">
        <v>149</v>
      </c>
      <c r="R32" s="835"/>
      <c r="S32" s="690"/>
      <c r="T32" s="835"/>
      <c r="U32" s="690" t="s">
        <v>149</v>
      </c>
      <c r="V32" s="835"/>
      <c r="W32" s="832"/>
      <c r="X32" s="832"/>
      <c r="Y32" s="842"/>
      <c r="Z32" s="842"/>
      <c r="AA32" s="854"/>
      <c r="AB32" s="855"/>
      <c r="AC32" s="832"/>
      <c r="AD32" s="832"/>
      <c r="AE32" s="832"/>
      <c r="AF32" s="656" t="s">
        <v>674</v>
      </c>
    </row>
    <row r="33" spans="1:32" s="583" customFormat="1" ht="15" customHeight="1">
      <c r="A33" s="683"/>
      <c r="B33" s="688"/>
      <c r="C33" s="689" t="s">
        <v>24</v>
      </c>
      <c r="D33" s="835"/>
      <c r="E33" s="835"/>
      <c r="F33" s="690"/>
      <c r="G33" s="690"/>
      <c r="H33" s="835"/>
      <c r="I33" s="835"/>
      <c r="J33" s="690" t="s">
        <v>341</v>
      </c>
      <c r="K33" s="690" t="s">
        <v>342</v>
      </c>
      <c r="L33" s="835"/>
      <c r="M33" s="690"/>
      <c r="N33" s="835"/>
      <c r="O33" s="690" t="s">
        <v>340</v>
      </c>
      <c r="P33" s="690" t="s">
        <v>715</v>
      </c>
      <c r="Q33" s="690"/>
      <c r="R33" s="835"/>
      <c r="S33" s="690"/>
      <c r="T33" s="835"/>
      <c r="U33" s="690"/>
      <c r="V33" s="835"/>
      <c r="W33" s="832"/>
      <c r="X33" s="832"/>
      <c r="Y33" s="842"/>
      <c r="Z33" s="842"/>
      <c r="AA33" s="854"/>
      <c r="AB33" s="855"/>
      <c r="AC33" s="832"/>
      <c r="AD33" s="832"/>
      <c r="AE33" s="832"/>
      <c r="AF33" s="656"/>
    </row>
    <row r="34" spans="1:32" s="583" customFormat="1" ht="15" customHeight="1">
      <c r="A34" s="692"/>
      <c r="B34" s="693"/>
      <c r="C34" s="694"/>
      <c r="D34" s="836"/>
      <c r="E34" s="836"/>
      <c r="F34" s="695" t="s">
        <v>716</v>
      </c>
      <c r="G34" s="695" t="s">
        <v>716</v>
      </c>
      <c r="H34" s="836"/>
      <c r="I34" s="836"/>
      <c r="J34" s="695" t="s">
        <v>162</v>
      </c>
      <c r="K34" s="695" t="s">
        <v>346</v>
      </c>
      <c r="L34" s="836"/>
      <c r="M34" s="695" t="s">
        <v>143</v>
      </c>
      <c r="N34" s="836"/>
      <c r="O34" s="695" t="s">
        <v>345</v>
      </c>
      <c r="P34" s="695" t="s">
        <v>717</v>
      </c>
      <c r="Q34" s="695" t="s">
        <v>150</v>
      </c>
      <c r="R34" s="836"/>
      <c r="S34" s="695" t="s">
        <v>713</v>
      </c>
      <c r="T34" s="836"/>
      <c r="U34" s="695" t="s">
        <v>150</v>
      </c>
      <c r="V34" s="836"/>
      <c r="W34" s="833"/>
      <c r="X34" s="833"/>
      <c r="Y34" s="843"/>
      <c r="Z34" s="843"/>
      <c r="AA34" s="856"/>
      <c r="AB34" s="857"/>
      <c r="AC34" s="833"/>
      <c r="AD34" s="833"/>
      <c r="AE34" s="833"/>
      <c r="AF34" s="585"/>
    </row>
    <row r="35" spans="1:32" s="586" customFormat="1" ht="19.5" customHeight="1">
      <c r="A35" s="696" t="s">
        <v>718</v>
      </c>
      <c r="B35" s="660" t="s">
        <v>679</v>
      </c>
      <c r="C35" s="642">
        <v>16637</v>
      </c>
      <c r="D35" s="643">
        <v>343</v>
      </c>
      <c r="E35" s="643">
        <v>199</v>
      </c>
      <c r="F35" s="643">
        <v>290</v>
      </c>
      <c r="G35" s="643">
        <v>86</v>
      </c>
      <c r="H35" s="643">
        <v>945</v>
      </c>
      <c r="I35" s="643">
        <v>319</v>
      </c>
      <c r="J35" s="643">
        <v>182</v>
      </c>
      <c r="K35" s="643">
        <v>245</v>
      </c>
      <c r="L35" s="643">
        <v>2</v>
      </c>
      <c r="M35" s="643">
        <v>3</v>
      </c>
      <c r="N35" s="643">
        <v>9</v>
      </c>
      <c r="O35" s="643">
        <v>715</v>
      </c>
      <c r="P35" s="643">
        <v>3132</v>
      </c>
      <c r="Q35" s="643">
        <v>3405</v>
      </c>
      <c r="R35" s="643">
        <v>6285</v>
      </c>
      <c r="S35" s="643">
        <v>58</v>
      </c>
      <c r="T35" s="643">
        <v>32</v>
      </c>
      <c r="U35" s="643">
        <v>45</v>
      </c>
      <c r="V35" s="643">
        <v>342</v>
      </c>
      <c r="W35" s="643">
        <v>1797</v>
      </c>
      <c r="X35" s="643">
        <v>2636</v>
      </c>
      <c r="Y35" s="643">
        <v>1625</v>
      </c>
      <c r="Z35" s="643">
        <v>10579</v>
      </c>
      <c r="AA35" s="643"/>
      <c r="AB35" s="643">
        <v>8519</v>
      </c>
      <c r="AC35" s="643">
        <v>45</v>
      </c>
      <c r="AD35" s="643">
        <v>126</v>
      </c>
      <c r="AE35" s="644">
        <v>8348</v>
      </c>
      <c r="AF35" s="697" t="s">
        <v>679</v>
      </c>
    </row>
    <row r="36" spans="1:32" s="583" customFormat="1" ht="12.75" customHeight="1">
      <c r="A36" s="837" t="s">
        <v>719</v>
      </c>
      <c r="B36" s="647"/>
      <c r="C36" s="648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98"/>
      <c r="AC36" s="649"/>
      <c r="AD36" s="649"/>
      <c r="AE36" s="659"/>
      <c r="AF36" s="584"/>
    </row>
    <row r="37" spans="1:32" s="583" customFormat="1" ht="19.5" customHeight="1">
      <c r="A37" s="838"/>
      <c r="B37" s="652" t="s">
        <v>681</v>
      </c>
      <c r="C37" s="653">
        <v>29</v>
      </c>
      <c r="D37" s="654" t="s">
        <v>721</v>
      </c>
      <c r="E37" s="654" t="s">
        <v>721</v>
      </c>
      <c r="F37" s="654" t="s">
        <v>721</v>
      </c>
      <c r="G37" s="654" t="s">
        <v>721</v>
      </c>
      <c r="H37" s="654">
        <v>1</v>
      </c>
      <c r="I37" s="654" t="s">
        <v>721</v>
      </c>
      <c r="J37" s="654" t="s">
        <v>721</v>
      </c>
      <c r="K37" s="654" t="s">
        <v>721</v>
      </c>
      <c r="L37" s="654" t="s">
        <v>721</v>
      </c>
      <c r="M37" s="654" t="s">
        <v>721</v>
      </c>
      <c r="N37" s="654" t="s">
        <v>721</v>
      </c>
      <c r="O37" s="654" t="s">
        <v>721</v>
      </c>
      <c r="P37" s="654" t="s">
        <v>721</v>
      </c>
      <c r="Q37" s="654">
        <v>1</v>
      </c>
      <c r="R37" s="654" t="s">
        <v>721</v>
      </c>
      <c r="S37" s="654">
        <v>2</v>
      </c>
      <c r="T37" s="654">
        <v>13</v>
      </c>
      <c r="U37" s="654">
        <v>4</v>
      </c>
      <c r="V37" s="654">
        <v>8</v>
      </c>
      <c r="W37" s="654" t="s">
        <v>721</v>
      </c>
      <c r="X37" s="654">
        <v>1</v>
      </c>
      <c r="Y37" s="654">
        <v>3</v>
      </c>
      <c r="Z37" s="654">
        <v>25</v>
      </c>
      <c r="AA37" s="654"/>
      <c r="AB37" s="654">
        <v>29</v>
      </c>
      <c r="AC37" s="654">
        <v>2</v>
      </c>
      <c r="AD37" s="654">
        <v>3</v>
      </c>
      <c r="AE37" s="655">
        <v>24</v>
      </c>
      <c r="AF37" s="656" t="s">
        <v>681</v>
      </c>
    </row>
    <row r="38" spans="1:32" s="583" customFormat="1" ht="19.5" customHeight="1">
      <c r="A38" s="838"/>
      <c r="B38" s="652" t="s">
        <v>682</v>
      </c>
      <c r="C38" s="653">
        <v>143</v>
      </c>
      <c r="D38" s="654">
        <v>1</v>
      </c>
      <c r="E38" s="654">
        <v>2</v>
      </c>
      <c r="F38" s="654" t="s">
        <v>721</v>
      </c>
      <c r="G38" s="654" t="s">
        <v>721</v>
      </c>
      <c r="H38" s="654">
        <v>11</v>
      </c>
      <c r="I38" s="654" t="s">
        <v>722</v>
      </c>
      <c r="J38" s="654" t="s">
        <v>722</v>
      </c>
      <c r="K38" s="654">
        <v>5</v>
      </c>
      <c r="L38" s="654" t="s">
        <v>722</v>
      </c>
      <c r="M38" s="654" t="s">
        <v>721</v>
      </c>
      <c r="N38" s="654" t="s">
        <v>721</v>
      </c>
      <c r="O38" s="654">
        <v>19</v>
      </c>
      <c r="P38" s="654" t="s">
        <v>721</v>
      </c>
      <c r="Q38" s="654">
        <v>28</v>
      </c>
      <c r="R38" s="654">
        <v>23</v>
      </c>
      <c r="S38" s="654">
        <v>5</v>
      </c>
      <c r="T38" s="654">
        <v>12</v>
      </c>
      <c r="U38" s="654">
        <v>5</v>
      </c>
      <c r="V38" s="654">
        <v>32</v>
      </c>
      <c r="W38" s="654" t="s">
        <v>722</v>
      </c>
      <c r="X38" s="654">
        <v>23</v>
      </c>
      <c r="Y38" s="654">
        <v>18</v>
      </c>
      <c r="Z38" s="654">
        <v>102</v>
      </c>
      <c r="AA38" s="654"/>
      <c r="AB38" s="654">
        <v>142</v>
      </c>
      <c r="AC38" s="654" t="s">
        <v>721</v>
      </c>
      <c r="AD38" s="654">
        <v>5</v>
      </c>
      <c r="AE38" s="655">
        <v>137</v>
      </c>
      <c r="AF38" s="656" t="s">
        <v>682</v>
      </c>
    </row>
    <row r="39" spans="1:32" s="583" customFormat="1" ht="19.5" customHeight="1">
      <c r="A39" s="838"/>
      <c r="B39" s="652" t="s">
        <v>683</v>
      </c>
      <c r="C39" s="653">
        <v>124</v>
      </c>
      <c r="D39" s="654">
        <v>2</v>
      </c>
      <c r="E39" s="654">
        <v>5</v>
      </c>
      <c r="F39" s="654" t="s">
        <v>721</v>
      </c>
      <c r="G39" s="654" t="s">
        <v>721</v>
      </c>
      <c r="H39" s="654">
        <v>4</v>
      </c>
      <c r="I39" s="654">
        <v>3</v>
      </c>
      <c r="J39" s="654">
        <v>1</v>
      </c>
      <c r="K39" s="654">
        <v>5</v>
      </c>
      <c r="L39" s="654" t="s">
        <v>721</v>
      </c>
      <c r="M39" s="654" t="s">
        <v>722</v>
      </c>
      <c r="N39" s="654" t="s">
        <v>722</v>
      </c>
      <c r="O39" s="654">
        <v>7</v>
      </c>
      <c r="P39" s="654">
        <v>2</v>
      </c>
      <c r="Q39" s="654">
        <v>35</v>
      </c>
      <c r="R39" s="654">
        <v>52</v>
      </c>
      <c r="S39" s="654" t="s">
        <v>721</v>
      </c>
      <c r="T39" s="654">
        <v>1</v>
      </c>
      <c r="U39" s="654" t="s">
        <v>721</v>
      </c>
      <c r="V39" s="654">
        <v>7</v>
      </c>
      <c r="W39" s="654" t="s">
        <v>530</v>
      </c>
      <c r="X39" s="654">
        <v>64</v>
      </c>
      <c r="Y39" s="654">
        <v>5</v>
      </c>
      <c r="Z39" s="654">
        <v>55</v>
      </c>
      <c r="AA39" s="654"/>
      <c r="AB39" s="654">
        <v>123</v>
      </c>
      <c r="AC39" s="654" t="s">
        <v>722</v>
      </c>
      <c r="AD39" s="654" t="s">
        <v>721</v>
      </c>
      <c r="AE39" s="655">
        <v>123</v>
      </c>
      <c r="AF39" s="656" t="s">
        <v>683</v>
      </c>
    </row>
    <row r="40" spans="1:32" s="583" customFormat="1" ht="19.5" customHeight="1">
      <c r="A40" s="838"/>
      <c r="B40" s="652" t="s">
        <v>684</v>
      </c>
      <c r="C40" s="653">
        <v>223</v>
      </c>
      <c r="D40" s="654">
        <v>8</v>
      </c>
      <c r="E40" s="654">
        <v>13</v>
      </c>
      <c r="F40" s="654" t="s">
        <v>722</v>
      </c>
      <c r="G40" s="654" t="s">
        <v>722</v>
      </c>
      <c r="H40" s="654">
        <v>10</v>
      </c>
      <c r="I40" s="654" t="s">
        <v>721</v>
      </c>
      <c r="J40" s="654">
        <v>1</v>
      </c>
      <c r="K40" s="654">
        <v>5</v>
      </c>
      <c r="L40" s="654" t="s">
        <v>722</v>
      </c>
      <c r="M40" s="654" t="s">
        <v>721</v>
      </c>
      <c r="N40" s="654" t="s">
        <v>721</v>
      </c>
      <c r="O40" s="654">
        <v>12</v>
      </c>
      <c r="P40" s="654">
        <v>11</v>
      </c>
      <c r="Q40" s="654">
        <v>43</v>
      </c>
      <c r="R40" s="654">
        <v>108</v>
      </c>
      <c r="S40" s="654" t="s">
        <v>721</v>
      </c>
      <c r="T40" s="654" t="s">
        <v>721</v>
      </c>
      <c r="U40" s="654">
        <v>1</v>
      </c>
      <c r="V40" s="654">
        <v>11</v>
      </c>
      <c r="W40" s="654" t="s">
        <v>721</v>
      </c>
      <c r="X40" s="654">
        <v>115</v>
      </c>
      <c r="Y40" s="654">
        <v>11</v>
      </c>
      <c r="Z40" s="654">
        <v>97</v>
      </c>
      <c r="AA40" s="654"/>
      <c r="AB40" s="654">
        <v>204</v>
      </c>
      <c r="AC40" s="654">
        <v>1</v>
      </c>
      <c r="AD40" s="654">
        <v>5</v>
      </c>
      <c r="AE40" s="655">
        <v>198</v>
      </c>
      <c r="AF40" s="656" t="s">
        <v>684</v>
      </c>
    </row>
    <row r="41" spans="1:32" s="583" customFormat="1" ht="19.5" customHeight="1">
      <c r="A41" s="838"/>
      <c r="B41" s="652" t="s">
        <v>685</v>
      </c>
      <c r="C41" s="653">
        <v>13228</v>
      </c>
      <c r="D41" s="654">
        <v>251</v>
      </c>
      <c r="E41" s="654">
        <v>117</v>
      </c>
      <c r="F41" s="654">
        <v>225</v>
      </c>
      <c r="G41" s="654">
        <v>62</v>
      </c>
      <c r="H41" s="654">
        <v>638</v>
      </c>
      <c r="I41" s="654">
        <v>242</v>
      </c>
      <c r="J41" s="654">
        <v>141</v>
      </c>
      <c r="K41" s="654">
        <v>158</v>
      </c>
      <c r="L41" s="654">
        <v>2</v>
      </c>
      <c r="M41" s="654">
        <v>2</v>
      </c>
      <c r="N41" s="654">
        <v>9</v>
      </c>
      <c r="O41" s="654">
        <v>556</v>
      </c>
      <c r="P41" s="654">
        <v>2729</v>
      </c>
      <c r="Q41" s="654">
        <v>2616</v>
      </c>
      <c r="R41" s="654">
        <v>5264</v>
      </c>
      <c r="S41" s="654">
        <v>22</v>
      </c>
      <c r="T41" s="654">
        <v>5</v>
      </c>
      <c r="U41" s="654">
        <v>23</v>
      </c>
      <c r="V41" s="654">
        <v>166</v>
      </c>
      <c r="W41" s="654">
        <v>1593</v>
      </c>
      <c r="X41" s="654">
        <v>2346</v>
      </c>
      <c r="Y41" s="654">
        <v>1314</v>
      </c>
      <c r="Z41" s="654">
        <v>7975</v>
      </c>
      <c r="AA41" s="654"/>
      <c r="AB41" s="654">
        <v>6671</v>
      </c>
      <c r="AC41" s="654">
        <v>12</v>
      </c>
      <c r="AD41" s="654">
        <v>56</v>
      </c>
      <c r="AE41" s="655">
        <v>6603</v>
      </c>
      <c r="AF41" s="656" t="s">
        <v>685</v>
      </c>
    </row>
    <row r="42" spans="1:32" s="583" customFormat="1" ht="19.5" customHeight="1">
      <c r="A42" s="838"/>
      <c r="B42" s="652" t="s">
        <v>686</v>
      </c>
      <c r="C42" s="653">
        <v>2890</v>
      </c>
      <c r="D42" s="654">
        <v>81</v>
      </c>
      <c r="E42" s="654">
        <v>62</v>
      </c>
      <c r="F42" s="654">
        <v>65</v>
      </c>
      <c r="G42" s="654">
        <v>24</v>
      </c>
      <c r="H42" s="654">
        <v>281</v>
      </c>
      <c r="I42" s="654">
        <v>74</v>
      </c>
      <c r="J42" s="654">
        <v>39</v>
      </c>
      <c r="K42" s="654">
        <v>72</v>
      </c>
      <c r="L42" s="654" t="s">
        <v>721</v>
      </c>
      <c r="M42" s="654">
        <v>1</v>
      </c>
      <c r="N42" s="654" t="s">
        <v>721</v>
      </c>
      <c r="O42" s="654">
        <v>121</v>
      </c>
      <c r="P42" s="654">
        <v>390</v>
      </c>
      <c r="Q42" s="654">
        <v>682</v>
      </c>
      <c r="R42" s="654">
        <v>838</v>
      </c>
      <c r="S42" s="654">
        <v>29</v>
      </c>
      <c r="T42" s="654">
        <v>1</v>
      </c>
      <c r="U42" s="654">
        <v>12</v>
      </c>
      <c r="V42" s="654">
        <v>118</v>
      </c>
      <c r="W42" s="654">
        <v>204</v>
      </c>
      <c r="X42" s="654">
        <v>87</v>
      </c>
      <c r="Y42" s="654">
        <v>274</v>
      </c>
      <c r="Z42" s="654">
        <v>2325</v>
      </c>
      <c r="AA42" s="654"/>
      <c r="AB42" s="654">
        <v>1350</v>
      </c>
      <c r="AC42" s="654">
        <v>30</v>
      </c>
      <c r="AD42" s="654">
        <v>57</v>
      </c>
      <c r="AE42" s="655">
        <v>1263</v>
      </c>
      <c r="AF42" s="656" t="s">
        <v>686</v>
      </c>
    </row>
    <row r="43" spans="1:32" s="583" customFormat="1" ht="16.5" customHeight="1">
      <c r="A43" s="839"/>
      <c r="B43" s="658"/>
      <c r="C43" s="648"/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49"/>
      <c r="R43" s="649"/>
      <c r="S43" s="649"/>
      <c r="T43" s="649"/>
      <c r="U43" s="649"/>
      <c r="V43" s="649"/>
      <c r="W43" s="649"/>
      <c r="X43" s="649"/>
      <c r="Y43" s="649"/>
      <c r="Z43" s="649"/>
      <c r="AA43" s="649"/>
      <c r="AB43" s="698"/>
      <c r="AC43" s="649"/>
      <c r="AD43" s="649"/>
      <c r="AE43" s="659"/>
      <c r="AF43" s="584"/>
    </row>
    <row r="44" spans="1:32" s="586" customFormat="1" ht="19.5" customHeight="1">
      <c r="A44" s="840" t="s">
        <v>687</v>
      </c>
      <c r="B44" s="660" t="s">
        <v>688</v>
      </c>
      <c r="C44" s="642">
        <v>11541</v>
      </c>
      <c r="D44" s="643">
        <v>141</v>
      </c>
      <c r="E44" s="643">
        <v>82</v>
      </c>
      <c r="F44" s="643">
        <v>25</v>
      </c>
      <c r="G44" s="643">
        <v>16</v>
      </c>
      <c r="H44" s="643">
        <v>180</v>
      </c>
      <c r="I44" s="643">
        <v>28</v>
      </c>
      <c r="J44" s="643">
        <v>1</v>
      </c>
      <c r="K44" s="643">
        <v>58</v>
      </c>
      <c r="L44" s="643" t="s">
        <v>724</v>
      </c>
      <c r="M44" s="643">
        <v>1</v>
      </c>
      <c r="N44" s="643">
        <v>4</v>
      </c>
      <c r="O44" s="643">
        <v>486</v>
      </c>
      <c r="P44" s="643">
        <v>273</v>
      </c>
      <c r="Q44" s="643">
        <v>906</v>
      </c>
      <c r="R44" s="643">
        <v>8830</v>
      </c>
      <c r="S44" s="643">
        <v>58</v>
      </c>
      <c r="T44" s="643">
        <v>32</v>
      </c>
      <c r="U44" s="643">
        <v>45</v>
      </c>
      <c r="V44" s="643">
        <v>375</v>
      </c>
      <c r="W44" s="643">
        <v>932</v>
      </c>
      <c r="X44" s="643">
        <v>1612</v>
      </c>
      <c r="Y44" s="643">
        <v>1512</v>
      </c>
      <c r="Z44" s="643">
        <v>7485</v>
      </c>
      <c r="AA44" s="643"/>
      <c r="AB44" s="643">
        <v>11541</v>
      </c>
      <c r="AC44" s="643">
        <v>48</v>
      </c>
      <c r="AD44" s="643">
        <v>144</v>
      </c>
      <c r="AE44" s="644">
        <v>11349</v>
      </c>
      <c r="AF44" s="645" t="s">
        <v>688</v>
      </c>
    </row>
    <row r="45" spans="1:32" s="583" customFormat="1" ht="12.75" customHeight="1">
      <c r="A45" s="840"/>
      <c r="B45" s="647"/>
      <c r="C45" s="648"/>
      <c r="D45" s="649"/>
      <c r="E45" s="649"/>
      <c r="F45" s="649"/>
      <c r="G45" s="649"/>
      <c r="H45" s="649"/>
      <c r="I45" s="649"/>
      <c r="J45" s="649"/>
      <c r="K45" s="649"/>
      <c r="L45" s="649"/>
      <c r="M45" s="649"/>
      <c r="N45" s="649"/>
      <c r="O45" s="649"/>
      <c r="P45" s="649"/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650"/>
      <c r="AB45" s="698"/>
      <c r="AC45" s="649"/>
      <c r="AD45" s="649"/>
      <c r="AE45" s="659"/>
      <c r="AF45" s="584"/>
    </row>
    <row r="46" spans="1:32" s="583" customFormat="1" ht="19.5" customHeight="1">
      <c r="A46" s="840"/>
      <c r="B46" s="652" t="s">
        <v>370</v>
      </c>
      <c r="C46" s="653">
        <v>48</v>
      </c>
      <c r="D46" s="654" t="s">
        <v>722</v>
      </c>
      <c r="E46" s="654">
        <v>2</v>
      </c>
      <c r="F46" s="654">
        <v>2</v>
      </c>
      <c r="G46" s="654">
        <v>1</v>
      </c>
      <c r="H46" s="654">
        <v>2</v>
      </c>
      <c r="I46" s="654" t="s">
        <v>721</v>
      </c>
      <c r="J46" s="654" t="s">
        <v>721</v>
      </c>
      <c r="K46" s="654">
        <v>1</v>
      </c>
      <c r="L46" s="654" t="s">
        <v>725</v>
      </c>
      <c r="M46" s="654" t="s">
        <v>721</v>
      </c>
      <c r="N46" s="654" t="s">
        <v>721</v>
      </c>
      <c r="O46" s="654" t="s">
        <v>721</v>
      </c>
      <c r="P46" s="654" t="s">
        <v>721</v>
      </c>
      <c r="Q46" s="654">
        <v>12</v>
      </c>
      <c r="R46" s="654">
        <v>4</v>
      </c>
      <c r="S46" s="654">
        <v>10</v>
      </c>
      <c r="T46" s="654" t="s">
        <v>721</v>
      </c>
      <c r="U46" s="654">
        <v>4</v>
      </c>
      <c r="V46" s="654">
        <v>10</v>
      </c>
      <c r="W46" s="654">
        <v>2</v>
      </c>
      <c r="X46" s="654">
        <v>3</v>
      </c>
      <c r="Y46" s="654">
        <v>15</v>
      </c>
      <c r="Z46" s="654">
        <v>28</v>
      </c>
      <c r="AA46" s="699"/>
      <c r="AB46" s="654">
        <v>48</v>
      </c>
      <c r="AC46" s="654">
        <v>48</v>
      </c>
      <c r="AD46" s="654" t="s">
        <v>721</v>
      </c>
      <c r="AE46" s="654" t="s">
        <v>721</v>
      </c>
      <c r="AF46" s="656" t="s">
        <v>370</v>
      </c>
    </row>
    <row r="47" spans="1:32" s="583" customFormat="1" ht="19.5" customHeight="1">
      <c r="A47" s="840"/>
      <c r="B47" s="652" t="s">
        <v>689</v>
      </c>
      <c r="C47" s="653">
        <v>144</v>
      </c>
      <c r="D47" s="654">
        <v>4</v>
      </c>
      <c r="E47" s="654">
        <v>9</v>
      </c>
      <c r="F47" s="654">
        <v>2</v>
      </c>
      <c r="G47" s="654">
        <v>1</v>
      </c>
      <c r="H47" s="654">
        <v>4</v>
      </c>
      <c r="I47" s="654" t="s">
        <v>530</v>
      </c>
      <c r="J47" s="654" t="s">
        <v>722</v>
      </c>
      <c r="K47" s="654">
        <v>5</v>
      </c>
      <c r="L47" s="654" t="s">
        <v>726</v>
      </c>
      <c r="M47" s="654" t="s">
        <v>722</v>
      </c>
      <c r="N47" s="654" t="s">
        <v>721</v>
      </c>
      <c r="O47" s="654">
        <v>11</v>
      </c>
      <c r="P47" s="654">
        <v>8</v>
      </c>
      <c r="Q47" s="654">
        <v>23</v>
      </c>
      <c r="R47" s="654">
        <v>39</v>
      </c>
      <c r="S47" s="654">
        <v>15</v>
      </c>
      <c r="T47" s="654">
        <v>7</v>
      </c>
      <c r="U47" s="654">
        <v>1</v>
      </c>
      <c r="V47" s="654">
        <v>15</v>
      </c>
      <c r="W47" s="654">
        <v>9</v>
      </c>
      <c r="X47" s="654">
        <v>21</v>
      </c>
      <c r="Y47" s="654">
        <v>34</v>
      </c>
      <c r="Z47" s="654">
        <v>80</v>
      </c>
      <c r="AA47" s="699"/>
      <c r="AB47" s="654">
        <v>144</v>
      </c>
      <c r="AC47" s="654" t="s">
        <v>721</v>
      </c>
      <c r="AD47" s="654">
        <v>144</v>
      </c>
      <c r="AE47" s="655" t="s">
        <v>721</v>
      </c>
      <c r="AF47" s="656" t="s">
        <v>689</v>
      </c>
    </row>
    <row r="48" spans="1:32" s="583" customFormat="1" ht="19.5" customHeight="1">
      <c r="A48" s="840"/>
      <c r="B48" s="652" t="s">
        <v>690</v>
      </c>
      <c r="C48" s="653">
        <v>11349</v>
      </c>
      <c r="D48" s="654">
        <v>137</v>
      </c>
      <c r="E48" s="654">
        <v>71</v>
      </c>
      <c r="F48" s="654">
        <v>21</v>
      </c>
      <c r="G48" s="654">
        <v>14</v>
      </c>
      <c r="H48" s="654">
        <v>174</v>
      </c>
      <c r="I48" s="654">
        <v>28</v>
      </c>
      <c r="J48" s="654">
        <v>1</v>
      </c>
      <c r="K48" s="654">
        <v>52</v>
      </c>
      <c r="L48" s="654" t="s">
        <v>530</v>
      </c>
      <c r="M48" s="654">
        <v>1</v>
      </c>
      <c r="N48" s="654">
        <v>4</v>
      </c>
      <c r="O48" s="654">
        <v>475</v>
      </c>
      <c r="P48" s="654">
        <v>265</v>
      </c>
      <c r="Q48" s="654">
        <v>871</v>
      </c>
      <c r="R48" s="654">
        <v>8787</v>
      </c>
      <c r="S48" s="654">
        <v>33</v>
      </c>
      <c r="T48" s="654">
        <v>25</v>
      </c>
      <c r="U48" s="654">
        <v>40</v>
      </c>
      <c r="V48" s="654">
        <v>350</v>
      </c>
      <c r="W48" s="654">
        <v>921</v>
      </c>
      <c r="X48" s="654">
        <v>1588</v>
      </c>
      <c r="Y48" s="654">
        <v>1463</v>
      </c>
      <c r="Z48" s="654">
        <v>7377</v>
      </c>
      <c r="AA48" s="699"/>
      <c r="AB48" s="654">
        <v>11349</v>
      </c>
      <c r="AC48" s="654" t="s">
        <v>721</v>
      </c>
      <c r="AD48" s="654" t="s">
        <v>721</v>
      </c>
      <c r="AE48" s="655">
        <v>11349</v>
      </c>
      <c r="AF48" s="656" t="s">
        <v>690</v>
      </c>
    </row>
    <row r="49" spans="1:32" s="583" customFormat="1" ht="16.5" customHeight="1" thickBot="1">
      <c r="A49" s="664"/>
      <c r="B49" s="665"/>
      <c r="C49" s="700"/>
      <c r="D49" s="701"/>
      <c r="E49" s="701"/>
      <c r="F49" s="701"/>
      <c r="G49" s="701"/>
      <c r="H49" s="701"/>
      <c r="I49" s="701"/>
      <c r="J49" s="701"/>
      <c r="K49" s="701"/>
      <c r="L49" s="701"/>
      <c r="M49" s="701"/>
      <c r="N49" s="701"/>
      <c r="O49" s="701"/>
      <c r="P49" s="701"/>
      <c r="Q49" s="701"/>
      <c r="R49" s="701"/>
      <c r="S49" s="701"/>
      <c r="T49" s="701"/>
      <c r="U49" s="701"/>
      <c r="V49" s="701"/>
      <c r="W49" s="701"/>
      <c r="X49" s="701"/>
      <c r="Y49" s="701"/>
      <c r="Z49" s="701"/>
      <c r="AA49" s="702"/>
      <c r="AB49" s="702"/>
      <c r="AC49" s="701"/>
      <c r="AD49" s="701"/>
      <c r="AE49" s="703"/>
      <c r="AF49" s="670"/>
    </row>
    <row r="50" spans="1:31" s="582" customFormat="1" ht="12">
      <c r="A50" s="672" t="s">
        <v>227</v>
      </c>
      <c r="B50" s="704"/>
      <c r="C50" s="705"/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4"/>
      <c r="AA50" s="704"/>
      <c r="AB50" s="704"/>
      <c r="AC50" s="704"/>
      <c r="AD50" s="704"/>
      <c r="AE50" s="704"/>
    </row>
    <row r="51" spans="1:31" s="583" customFormat="1" ht="12" customHeight="1">
      <c r="A51" s="674" t="s">
        <v>720</v>
      </c>
      <c r="B51" s="672"/>
      <c r="C51" s="706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72"/>
      <c r="O51" s="672"/>
      <c r="P51" s="672"/>
      <c r="Q51" s="672"/>
      <c r="R51" s="672"/>
      <c r="S51" s="672"/>
      <c r="T51" s="672"/>
      <c r="U51" s="672"/>
      <c r="V51" s="672"/>
      <c r="W51" s="672"/>
      <c r="X51" s="707"/>
      <c r="Y51" s="672"/>
      <c r="Z51" s="672"/>
      <c r="AA51" s="672"/>
      <c r="AB51" s="672"/>
      <c r="AC51" s="672"/>
      <c r="AD51" s="672"/>
      <c r="AE51" s="672"/>
    </row>
  </sheetData>
  <sheetProtection/>
  <mergeCells count="25">
    <mergeCell ref="A44:A48"/>
    <mergeCell ref="AD29:AD34"/>
    <mergeCell ref="AE29:AE34"/>
    <mergeCell ref="D30:D34"/>
    <mergeCell ref="E30:E34"/>
    <mergeCell ref="H30:H34"/>
    <mergeCell ref="I30:I34"/>
    <mergeCell ref="L30:L34"/>
    <mergeCell ref="N30:N34"/>
    <mergeCell ref="T30:T34"/>
    <mergeCell ref="C4:C9"/>
    <mergeCell ref="E6:E9"/>
    <mergeCell ref="G6:G9"/>
    <mergeCell ref="Z8:Z9"/>
    <mergeCell ref="A36:A43"/>
    <mergeCell ref="AA29:AB34"/>
    <mergeCell ref="AC29:AC34"/>
    <mergeCell ref="V30:V34"/>
    <mergeCell ref="A11:A18"/>
    <mergeCell ref="A19:A23"/>
    <mergeCell ref="W29:W34"/>
    <mergeCell ref="X29:X34"/>
    <mergeCell ref="Y29:Y34"/>
    <mergeCell ref="Z29:Z34"/>
    <mergeCell ref="R30:R34"/>
  </mergeCells>
  <printOptions/>
  <pageMargins left="0.6299212598425197" right="0.3937007874015748" top="0.5905511811023623" bottom="0.3937007874015748" header="0.3937007874015748" footer="0.31496062992125984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88"/>
  <sheetViews>
    <sheetView showGridLines="0" tabSelected="1" zoomScalePageLayoutView="0" workbookViewId="0" topLeftCell="A25">
      <selection activeCell="C42" sqref="C42"/>
    </sheetView>
  </sheetViews>
  <sheetFormatPr defaultColWidth="8.00390625" defaultRowHeight="13.5"/>
  <cols>
    <col min="1" max="1" width="3.25390625" style="74" customWidth="1"/>
    <col min="2" max="2" width="17.00390625" style="74" customWidth="1"/>
    <col min="3" max="3" width="6.00390625" style="83" customWidth="1"/>
    <col min="4" max="15" width="4.75390625" style="74" customWidth="1"/>
    <col min="16" max="18" width="4.625" style="74" customWidth="1"/>
    <col min="19" max="16384" width="8.00390625" style="74" customWidth="1"/>
  </cols>
  <sheetData>
    <row r="1" spans="1:21" ht="15" customHeight="1">
      <c r="A1" s="99"/>
      <c r="B1" s="73"/>
      <c r="C1" s="79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69"/>
      <c r="T1" s="69"/>
      <c r="U1" s="69"/>
    </row>
    <row r="2" spans="1:21" ht="15" customHeight="1">
      <c r="A2" s="73" t="s">
        <v>596</v>
      </c>
      <c r="B2" s="73"/>
      <c r="C2" s="79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9"/>
      <c r="T2" s="69"/>
      <c r="U2" s="69"/>
    </row>
    <row r="3" spans="1:18" s="77" customFormat="1" ht="12.75" customHeight="1" thickBot="1">
      <c r="A3" s="88" t="s">
        <v>485</v>
      </c>
      <c r="B3" s="78"/>
      <c r="C3" s="93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94" t="s">
        <v>192</v>
      </c>
    </row>
    <row r="4" spans="1:18" s="77" customFormat="1" ht="14.25" customHeight="1">
      <c r="A4" s="862" t="s">
        <v>371</v>
      </c>
      <c r="B4" s="782"/>
      <c r="C4" s="863" t="s">
        <v>372</v>
      </c>
      <c r="D4" s="80" t="s">
        <v>373</v>
      </c>
      <c r="E4" s="81"/>
      <c r="F4" s="81"/>
      <c r="G4" s="80" t="s">
        <v>374</v>
      </c>
      <c r="H4" s="81"/>
      <c r="I4" s="81"/>
      <c r="J4" s="81"/>
      <c r="K4" s="81"/>
      <c r="L4" s="81"/>
      <c r="M4" s="81"/>
      <c r="N4" s="81"/>
      <c r="O4" s="81"/>
      <c r="P4" s="95"/>
      <c r="Q4" s="82"/>
      <c r="R4" s="82"/>
    </row>
    <row r="5" spans="1:18" s="77" customFormat="1" ht="11.25" customHeight="1">
      <c r="A5" s="784"/>
      <c r="B5" s="790"/>
      <c r="C5" s="864"/>
      <c r="D5" s="95" t="s">
        <v>375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58" t="s">
        <v>376</v>
      </c>
      <c r="Q5" s="860" t="s">
        <v>377</v>
      </c>
      <c r="R5" s="860" t="s">
        <v>378</v>
      </c>
    </row>
    <row r="6" spans="1:18" s="77" customFormat="1" ht="63" customHeight="1">
      <c r="A6" s="786"/>
      <c r="B6" s="786"/>
      <c r="C6" s="865"/>
      <c r="D6" s="96" t="s">
        <v>379</v>
      </c>
      <c r="E6" s="96" t="s">
        <v>486</v>
      </c>
      <c r="F6" s="96" t="s">
        <v>380</v>
      </c>
      <c r="G6" s="96" t="s">
        <v>381</v>
      </c>
      <c r="H6" s="96" t="s">
        <v>382</v>
      </c>
      <c r="I6" s="97" t="s">
        <v>487</v>
      </c>
      <c r="J6" s="96" t="s">
        <v>383</v>
      </c>
      <c r="K6" s="96" t="s">
        <v>384</v>
      </c>
      <c r="L6" s="96" t="s">
        <v>488</v>
      </c>
      <c r="M6" s="96" t="s">
        <v>385</v>
      </c>
      <c r="N6" s="96" t="s">
        <v>386</v>
      </c>
      <c r="O6" s="96" t="s">
        <v>387</v>
      </c>
      <c r="P6" s="859"/>
      <c r="Q6" s="861"/>
      <c r="R6" s="861"/>
    </row>
    <row r="7" spans="2:21" s="77" customFormat="1" ht="15" customHeight="1">
      <c r="B7" s="98" t="s">
        <v>315</v>
      </c>
      <c r="C7" s="89">
        <v>244</v>
      </c>
      <c r="D7" s="99" t="s">
        <v>640</v>
      </c>
      <c r="E7" s="99">
        <v>16</v>
      </c>
      <c r="F7" s="99">
        <v>162</v>
      </c>
      <c r="G7" s="99">
        <v>2</v>
      </c>
      <c r="H7" s="99" t="s">
        <v>640</v>
      </c>
      <c r="I7" s="99" t="s">
        <v>640</v>
      </c>
      <c r="J7" s="99" t="s">
        <v>640</v>
      </c>
      <c r="K7" s="99" t="s">
        <v>640</v>
      </c>
      <c r="L7" s="99">
        <v>1</v>
      </c>
      <c r="M7" s="99">
        <v>8</v>
      </c>
      <c r="N7" s="99">
        <v>4</v>
      </c>
      <c r="O7" s="99">
        <v>29</v>
      </c>
      <c r="P7" s="99">
        <v>22</v>
      </c>
      <c r="Q7" s="99" t="s">
        <v>640</v>
      </c>
      <c r="R7" s="99" t="s">
        <v>640</v>
      </c>
      <c r="S7" s="90"/>
      <c r="U7" s="90"/>
    </row>
    <row r="8" spans="2:21" s="77" customFormat="1" ht="15" customHeight="1">
      <c r="B8" s="100" t="s">
        <v>388</v>
      </c>
      <c r="C8" s="89">
        <v>1</v>
      </c>
      <c r="D8" s="99" t="s">
        <v>640</v>
      </c>
      <c r="E8" s="99" t="s">
        <v>640</v>
      </c>
      <c r="F8" s="99">
        <v>1</v>
      </c>
      <c r="G8" s="99" t="s">
        <v>640</v>
      </c>
      <c r="H8" s="99" t="s">
        <v>640</v>
      </c>
      <c r="I8" s="99" t="s">
        <v>640</v>
      </c>
      <c r="J8" s="99" t="s">
        <v>640</v>
      </c>
      <c r="K8" s="99" t="s">
        <v>640</v>
      </c>
      <c r="L8" s="99" t="s">
        <v>640</v>
      </c>
      <c r="M8" s="99" t="s">
        <v>640</v>
      </c>
      <c r="N8" s="99" t="s">
        <v>640</v>
      </c>
      <c r="O8" s="99" t="s">
        <v>640</v>
      </c>
      <c r="P8" s="99" t="s">
        <v>640</v>
      </c>
      <c r="Q8" s="99" t="s">
        <v>640</v>
      </c>
      <c r="R8" s="99" t="s">
        <v>640</v>
      </c>
      <c r="S8" s="90"/>
      <c r="U8" s="90"/>
    </row>
    <row r="9" spans="2:21" s="77" customFormat="1" ht="15" customHeight="1">
      <c r="B9" s="100" t="s">
        <v>316</v>
      </c>
      <c r="C9" s="89">
        <v>158</v>
      </c>
      <c r="D9" s="99">
        <v>1</v>
      </c>
      <c r="E9" s="99">
        <v>10</v>
      </c>
      <c r="F9" s="99">
        <v>109</v>
      </c>
      <c r="G9" s="99">
        <v>1</v>
      </c>
      <c r="H9" s="99" t="s">
        <v>641</v>
      </c>
      <c r="I9" s="99" t="s">
        <v>640</v>
      </c>
      <c r="J9" s="99" t="s">
        <v>640</v>
      </c>
      <c r="K9" s="99" t="s">
        <v>640</v>
      </c>
      <c r="L9" s="99" t="s">
        <v>641</v>
      </c>
      <c r="M9" s="99">
        <v>6</v>
      </c>
      <c r="N9" s="99">
        <v>2</v>
      </c>
      <c r="O9" s="99">
        <v>17</v>
      </c>
      <c r="P9" s="99">
        <v>12</v>
      </c>
      <c r="Q9" s="99" t="s">
        <v>641</v>
      </c>
      <c r="R9" s="99" t="s">
        <v>641</v>
      </c>
      <c r="S9" s="90"/>
      <c r="U9" s="90"/>
    </row>
    <row r="10" spans="2:21" s="77" customFormat="1" ht="15" customHeight="1">
      <c r="B10" s="100" t="s">
        <v>389</v>
      </c>
      <c r="C10" s="89">
        <v>5</v>
      </c>
      <c r="D10" s="99" t="s">
        <v>641</v>
      </c>
      <c r="E10" s="99" t="s">
        <v>641</v>
      </c>
      <c r="F10" s="99">
        <v>5</v>
      </c>
      <c r="G10" s="99" t="s">
        <v>641</v>
      </c>
      <c r="H10" s="99" t="s">
        <v>640</v>
      </c>
      <c r="I10" s="99" t="s">
        <v>641</v>
      </c>
      <c r="J10" s="99" t="s">
        <v>641</v>
      </c>
      <c r="K10" s="99" t="s">
        <v>641</v>
      </c>
      <c r="L10" s="99" t="s">
        <v>640</v>
      </c>
      <c r="M10" s="99" t="s">
        <v>640</v>
      </c>
      <c r="N10" s="99" t="s">
        <v>640</v>
      </c>
      <c r="O10" s="99" t="s">
        <v>640</v>
      </c>
      <c r="P10" s="99" t="s">
        <v>640</v>
      </c>
      <c r="Q10" s="99" t="s">
        <v>641</v>
      </c>
      <c r="R10" s="99" t="s">
        <v>641</v>
      </c>
      <c r="S10" s="90"/>
      <c r="U10" s="90"/>
    </row>
    <row r="11" spans="2:21" s="77" customFormat="1" ht="15" customHeight="1">
      <c r="B11" s="100" t="s">
        <v>317</v>
      </c>
      <c r="C11" s="89">
        <v>7</v>
      </c>
      <c r="D11" s="99" t="s">
        <v>530</v>
      </c>
      <c r="E11" s="99">
        <v>1</v>
      </c>
      <c r="F11" s="99">
        <v>3</v>
      </c>
      <c r="G11" s="99" t="s">
        <v>530</v>
      </c>
      <c r="H11" s="99" t="s">
        <v>641</v>
      </c>
      <c r="I11" s="99" t="s">
        <v>640</v>
      </c>
      <c r="J11" s="99" t="s">
        <v>640</v>
      </c>
      <c r="K11" s="99" t="s">
        <v>640</v>
      </c>
      <c r="L11" s="99">
        <v>1</v>
      </c>
      <c r="M11" s="99" t="s">
        <v>641</v>
      </c>
      <c r="N11" s="99">
        <v>1</v>
      </c>
      <c r="O11" s="99">
        <v>1</v>
      </c>
      <c r="P11" s="99" t="s">
        <v>640</v>
      </c>
      <c r="Q11" s="99" t="s">
        <v>641</v>
      </c>
      <c r="R11" s="99" t="s">
        <v>641</v>
      </c>
      <c r="S11" s="90"/>
      <c r="U11" s="90"/>
    </row>
    <row r="12" spans="2:21" s="77" customFormat="1" ht="15" customHeight="1">
      <c r="B12" s="100" t="s">
        <v>390</v>
      </c>
      <c r="C12" s="89">
        <v>288</v>
      </c>
      <c r="D12" s="99" t="s">
        <v>640</v>
      </c>
      <c r="E12" s="99">
        <v>23</v>
      </c>
      <c r="F12" s="99">
        <v>215</v>
      </c>
      <c r="G12" s="99" t="s">
        <v>640</v>
      </c>
      <c r="H12" s="99" t="s">
        <v>530</v>
      </c>
      <c r="I12" s="99" t="s">
        <v>640</v>
      </c>
      <c r="J12" s="99" t="s">
        <v>640</v>
      </c>
      <c r="K12" s="99" t="s">
        <v>640</v>
      </c>
      <c r="L12" s="99" t="s">
        <v>640</v>
      </c>
      <c r="M12" s="99">
        <v>3</v>
      </c>
      <c r="N12" s="99">
        <v>3</v>
      </c>
      <c r="O12" s="99">
        <v>40</v>
      </c>
      <c r="P12" s="99">
        <v>4</v>
      </c>
      <c r="Q12" s="99" t="s">
        <v>641</v>
      </c>
      <c r="R12" s="99" t="s">
        <v>641</v>
      </c>
      <c r="S12" s="90"/>
      <c r="U12" s="90"/>
    </row>
    <row r="13" spans="2:21" s="77" customFormat="1" ht="15" customHeight="1">
      <c r="B13" s="100" t="s">
        <v>391</v>
      </c>
      <c r="C13" s="89">
        <v>15</v>
      </c>
      <c r="D13" s="99" t="s">
        <v>641</v>
      </c>
      <c r="E13" s="99">
        <v>1</v>
      </c>
      <c r="F13" s="99">
        <v>12</v>
      </c>
      <c r="G13" s="99" t="s">
        <v>640</v>
      </c>
      <c r="H13" s="99" t="s">
        <v>640</v>
      </c>
      <c r="I13" s="99" t="s">
        <v>641</v>
      </c>
      <c r="J13" s="99" t="s">
        <v>641</v>
      </c>
      <c r="K13" s="99" t="s">
        <v>641</v>
      </c>
      <c r="L13" s="99" t="s">
        <v>646</v>
      </c>
      <c r="M13" s="99" t="s">
        <v>640</v>
      </c>
      <c r="N13" s="99" t="s">
        <v>640</v>
      </c>
      <c r="O13" s="99">
        <v>1</v>
      </c>
      <c r="P13" s="99">
        <v>1</v>
      </c>
      <c r="Q13" s="99" t="s">
        <v>641</v>
      </c>
      <c r="R13" s="99" t="s">
        <v>641</v>
      </c>
      <c r="S13" s="90"/>
      <c r="U13" s="90"/>
    </row>
    <row r="14" spans="2:21" s="77" customFormat="1" ht="15" customHeight="1">
      <c r="B14" s="100" t="s">
        <v>392</v>
      </c>
      <c r="C14" s="89">
        <v>83</v>
      </c>
      <c r="D14" s="99">
        <v>1</v>
      </c>
      <c r="E14" s="99">
        <v>6</v>
      </c>
      <c r="F14" s="99">
        <v>50</v>
      </c>
      <c r="G14" s="99" t="s">
        <v>640</v>
      </c>
      <c r="H14" s="99" t="s">
        <v>641</v>
      </c>
      <c r="I14" s="99" t="s">
        <v>530</v>
      </c>
      <c r="J14" s="99" t="s">
        <v>530</v>
      </c>
      <c r="K14" s="99" t="s">
        <v>530</v>
      </c>
      <c r="L14" s="99">
        <v>4</v>
      </c>
      <c r="M14" s="99" t="s">
        <v>641</v>
      </c>
      <c r="N14" s="99">
        <v>1</v>
      </c>
      <c r="O14" s="99">
        <v>20</v>
      </c>
      <c r="P14" s="99">
        <v>1</v>
      </c>
      <c r="Q14" s="99" t="s">
        <v>641</v>
      </c>
      <c r="R14" s="99" t="s">
        <v>641</v>
      </c>
      <c r="S14" s="90"/>
      <c r="U14" s="90"/>
    </row>
    <row r="15" spans="2:21" s="77" customFormat="1" ht="15" customHeight="1">
      <c r="B15" s="100" t="s">
        <v>393</v>
      </c>
      <c r="C15" s="257" t="s">
        <v>640</v>
      </c>
      <c r="D15" s="99" t="s">
        <v>641</v>
      </c>
      <c r="E15" s="99" t="s">
        <v>640</v>
      </c>
      <c r="F15" s="99" t="s">
        <v>640</v>
      </c>
      <c r="G15" s="99" t="s">
        <v>640</v>
      </c>
      <c r="H15" s="99" t="s">
        <v>640</v>
      </c>
      <c r="I15" s="99" t="s">
        <v>640</v>
      </c>
      <c r="J15" s="99" t="s">
        <v>640</v>
      </c>
      <c r="K15" s="99" t="s">
        <v>640</v>
      </c>
      <c r="L15" s="99" t="s">
        <v>640</v>
      </c>
      <c r="M15" s="99" t="s">
        <v>641</v>
      </c>
      <c r="N15" s="99" t="s">
        <v>640</v>
      </c>
      <c r="O15" s="99" t="s">
        <v>640</v>
      </c>
      <c r="P15" s="99" t="s">
        <v>640</v>
      </c>
      <c r="Q15" s="99" t="s">
        <v>641</v>
      </c>
      <c r="R15" s="99" t="s">
        <v>641</v>
      </c>
      <c r="S15" s="90"/>
      <c r="U15" s="90"/>
    </row>
    <row r="16" spans="1:21" s="77" customFormat="1" ht="15" customHeight="1">
      <c r="A16" s="101" t="s">
        <v>248</v>
      </c>
      <c r="B16" s="100" t="s">
        <v>394</v>
      </c>
      <c r="C16" s="89">
        <v>69</v>
      </c>
      <c r="D16" s="99" t="s">
        <v>640</v>
      </c>
      <c r="E16" s="99">
        <v>2</v>
      </c>
      <c r="F16" s="99">
        <v>43</v>
      </c>
      <c r="G16" s="99" t="s">
        <v>641</v>
      </c>
      <c r="H16" s="99" t="s">
        <v>640</v>
      </c>
      <c r="I16" s="99" t="s">
        <v>640</v>
      </c>
      <c r="J16" s="99" t="s">
        <v>640</v>
      </c>
      <c r="K16" s="99" t="s">
        <v>640</v>
      </c>
      <c r="L16" s="99">
        <v>4</v>
      </c>
      <c r="M16" s="99">
        <v>2</v>
      </c>
      <c r="N16" s="99" t="s">
        <v>640</v>
      </c>
      <c r="O16" s="99">
        <v>11</v>
      </c>
      <c r="P16" s="99">
        <v>7</v>
      </c>
      <c r="Q16" s="99" t="s">
        <v>641</v>
      </c>
      <c r="R16" s="99" t="s">
        <v>641</v>
      </c>
      <c r="S16" s="90"/>
      <c r="U16" s="90"/>
    </row>
    <row r="17" spans="1:21" s="77" customFormat="1" ht="15" customHeight="1">
      <c r="A17" s="101"/>
      <c r="B17" s="100" t="s">
        <v>395</v>
      </c>
      <c r="C17" s="257" t="s">
        <v>640</v>
      </c>
      <c r="D17" s="99" t="s">
        <v>641</v>
      </c>
      <c r="E17" s="99" t="s">
        <v>640</v>
      </c>
      <c r="F17" s="99" t="s">
        <v>642</v>
      </c>
      <c r="G17" s="99" t="s">
        <v>530</v>
      </c>
      <c r="H17" s="99" t="s">
        <v>641</v>
      </c>
      <c r="I17" s="99" t="s">
        <v>640</v>
      </c>
      <c r="J17" s="99" t="s">
        <v>640</v>
      </c>
      <c r="K17" s="99" t="s">
        <v>640</v>
      </c>
      <c r="L17" s="99" t="s">
        <v>640</v>
      </c>
      <c r="M17" s="99" t="s">
        <v>640</v>
      </c>
      <c r="N17" s="99" t="s">
        <v>640</v>
      </c>
      <c r="O17" s="99" t="s">
        <v>641</v>
      </c>
      <c r="P17" s="99" t="s">
        <v>640</v>
      </c>
      <c r="Q17" s="99" t="s">
        <v>641</v>
      </c>
      <c r="R17" s="99" t="s">
        <v>641</v>
      </c>
      <c r="S17" s="90"/>
      <c r="U17" s="90"/>
    </row>
    <row r="18" spans="1:21" s="77" customFormat="1" ht="15" customHeight="1">
      <c r="A18" s="101"/>
      <c r="B18" s="100" t="s">
        <v>396</v>
      </c>
      <c r="C18" s="89">
        <v>123</v>
      </c>
      <c r="D18" s="99" t="s">
        <v>641</v>
      </c>
      <c r="E18" s="99">
        <v>9</v>
      </c>
      <c r="F18" s="99">
        <v>86</v>
      </c>
      <c r="G18" s="99">
        <v>1</v>
      </c>
      <c r="H18" s="99" t="s">
        <v>640</v>
      </c>
      <c r="I18" s="99" t="s">
        <v>530</v>
      </c>
      <c r="J18" s="99" t="s">
        <v>530</v>
      </c>
      <c r="K18" s="99" t="s">
        <v>530</v>
      </c>
      <c r="L18" s="99" t="s">
        <v>641</v>
      </c>
      <c r="M18" s="99">
        <v>3</v>
      </c>
      <c r="N18" s="99">
        <v>3</v>
      </c>
      <c r="O18" s="99">
        <v>17</v>
      </c>
      <c r="P18" s="99">
        <v>4</v>
      </c>
      <c r="Q18" s="99" t="s">
        <v>641</v>
      </c>
      <c r="R18" s="99" t="s">
        <v>641</v>
      </c>
      <c r="S18" s="90"/>
      <c r="U18" s="90"/>
    </row>
    <row r="19" spans="1:21" s="77" customFormat="1" ht="15" customHeight="1">
      <c r="A19" s="101"/>
      <c r="B19" s="100" t="s">
        <v>397</v>
      </c>
      <c r="C19" s="89">
        <v>189</v>
      </c>
      <c r="D19" s="99" t="s">
        <v>641</v>
      </c>
      <c r="E19" s="99">
        <v>22</v>
      </c>
      <c r="F19" s="99">
        <v>122</v>
      </c>
      <c r="G19" s="99">
        <v>1</v>
      </c>
      <c r="H19" s="99" t="s">
        <v>640</v>
      </c>
      <c r="I19" s="99" t="s">
        <v>646</v>
      </c>
      <c r="J19" s="99" t="s">
        <v>646</v>
      </c>
      <c r="K19" s="99" t="s">
        <v>646</v>
      </c>
      <c r="L19" s="99">
        <v>1</v>
      </c>
      <c r="M19" s="99">
        <v>4</v>
      </c>
      <c r="N19" s="99">
        <v>5</v>
      </c>
      <c r="O19" s="99">
        <v>31</v>
      </c>
      <c r="P19" s="99">
        <v>3</v>
      </c>
      <c r="Q19" s="99" t="s">
        <v>641</v>
      </c>
      <c r="R19" s="99" t="s">
        <v>641</v>
      </c>
      <c r="S19" s="90"/>
      <c r="U19" s="90"/>
    </row>
    <row r="20" spans="1:21" s="77" customFormat="1" ht="15" customHeight="1">
      <c r="A20" s="101"/>
      <c r="B20" s="100" t="s">
        <v>398</v>
      </c>
      <c r="C20" s="89">
        <v>927</v>
      </c>
      <c r="D20" s="99">
        <v>1</v>
      </c>
      <c r="E20" s="99">
        <v>69</v>
      </c>
      <c r="F20" s="99">
        <v>640</v>
      </c>
      <c r="G20" s="99" t="s">
        <v>640</v>
      </c>
      <c r="H20" s="99" t="s">
        <v>641</v>
      </c>
      <c r="I20" s="99" t="s">
        <v>640</v>
      </c>
      <c r="J20" s="99" t="s">
        <v>640</v>
      </c>
      <c r="K20" s="99" t="s">
        <v>640</v>
      </c>
      <c r="L20" s="99" t="s">
        <v>640</v>
      </c>
      <c r="M20" s="99">
        <v>37</v>
      </c>
      <c r="N20" s="99">
        <v>21</v>
      </c>
      <c r="O20" s="99">
        <v>114</v>
      </c>
      <c r="P20" s="99">
        <v>45</v>
      </c>
      <c r="Q20" s="99" t="s">
        <v>641</v>
      </c>
      <c r="R20" s="99" t="s">
        <v>641</v>
      </c>
      <c r="S20" s="90"/>
      <c r="U20" s="90"/>
    </row>
    <row r="21" spans="1:21" s="77" customFormat="1" ht="15" customHeight="1">
      <c r="A21" s="101" t="s">
        <v>149</v>
      </c>
      <c r="B21" s="100" t="s">
        <v>399</v>
      </c>
      <c r="C21" s="89">
        <v>170</v>
      </c>
      <c r="D21" s="99">
        <v>1</v>
      </c>
      <c r="E21" s="99">
        <v>16</v>
      </c>
      <c r="F21" s="99">
        <v>108</v>
      </c>
      <c r="G21" s="99" t="s">
        <v>641</v>
      </c>
      <c r="H21" s="99" t="s">
        <v>640</v>
      </c>
      <c r="I21" s="99" t="s">
        <v>640</v>
      </c>
      <c r="J21" s="99" t="s">
        <v>640</v>
      </c>
      <c r="K21" s="99" t="s">
        <v>640</v>
      </c>
      <c r="L21" s="99" t="s">
        <v>640</v>
      </c>
      <c r="M21" s="99">
        <v>7</v>
      </c>
      <c r="N21" s="99">
        <v>1</v>
      </c>
      <c r="O21" s="99">
        <v>17</v>
      </c>
      <c r="P21" s="99">
        <v>20</v>
      </c>
      <c r="Q21" s="99" t="s">
        <v>641</v>
      </c>
      <c r="R21" s="99" t="s">
        <v>641</v>
      </c>
      <c r="S21" s="90"/>
      <c r="U21" s="90"/>
    </row>
    <row r="22" spans="1:21" s="77" customFormat="1" ht="15" customHeight="1">
      <c r="A22" s="101"/>
      <c r="B22" s="100" t="s">
        <v>400</v>
      </c>
      <c r="C22" s="89">
        <v>182</v>
      </c>
      <c r="D22" s="99" t="s">
        <v>640</v>
      </c>
      <c r="E22" s="99">
        <v>15</v>
      </c>
      <c r="F22" s="99">
        <v>132</v>
      </c>
      <c r="G22" s="99" t="s">
        <v>530</v>
      </c>
      <c r="H22" s="99" t="s">
        <v>641</v>
      </c>
      <c r="I22" s="99" t="s">
        <v>640</v>
      </c>
      <c r="J22" s="99" t="s">
        <v>640</v>
      </c>
      <c r="K22" s="99" t="s">
        <v>640</v>
      </c>
      <c r="L22" s="99" t="s">
        <v>640</v>
      </c>
      <c r="M22" s="99">
        <v>8</v>
      </c>
      <c r="N22" s="99">
        <v>8</v>
      </c>
      <c r="O22" s="99">
        <v>14</v>
      </c>
      <c r="P22" s="99">
        <v>5</v>
      </c>
      <c r="Q22" s="99" t="s">
        <v>640</v>
      </c>
      <c r="R22" s="99" t="s">
        <v>640</v>
      </c>
      <c r="S22" s="90"/>
      <c r="U22" s="90"/>
    </row>
    <row r="23" spans="1:21" s="77" customFormat="1" ht="15" customHeight="1">
      <c r="A23" s="101"/>
      <c r="B23" s="100" t="s">
        <v>401</v>
      </c>
      <c r="C23" s="89">
        <v>76</v>
      </c>
      <c r="D23" s="99" t="s">
        <v>641</v>
      </c>
      <c r="E23" s="99">
        <v>10</v>
      </c>
      <c r="F23" s="99">
        <v>53</v>
      </c>
      <c r="G23" s="99" t="s">
        <v>640</v>
      </c>
      <c r="H23" s="99" t="s">
        <v>640</v>
      </c>
      <c r="I23" s="99" t="s">
        <v>640</v>
      </c>
      <c r="J23" s="99" t="s">
        <v>640</v>
      </c>
      <c r="K23" s="99" t="s">
        <v>640</v>
      </c>
      <c r="L23" s="99" t="s">
        <v>641</v>
      </c>
      <c r="M23" s="99">
        <v>1</v>
      </c>
      <c r="N23" s="99">
        <v>1</v>
      </c>
      <c r="O23" s="99">
        <v>11</v>
      </c>
      <c r="P23" s="99" t="s">
        <v>641</v>
      </c>
      <c r="Q23" s="99" t="s">
        <v>641</v>
      </c>
      <c r="R23" s="99" t="s">
        <v>641</v>
      </c>
      <c r="S23" s="90"/>
      <c r="U23" s="90"/>
    </row>
    <row r="24" spans="1:21" s="77" customFormat="1" ht="15" customHeight="1">
      <c r="A24" s="101"/>
      <c r="B24" s="100" t="s">
        <v>402</v>
      </c>
      <c r="C24" s="89">
        <v>55</v>
      </c>
      <c r="D24" s="99" t="s">
        <v>530</v>
      </c>
      <c r="E24" s="99">
        <v>9</v>
      </c>
      <c r="F24" s="99">
        <v>28</v>
      </c>
      <c r="G24" s="99" t="s">
        <v>640</v>
      </c>
      <c r="H24" s="99" t="s">
        <v>640</v>
      </c>
      <c r="I24" s="99" t="s">
        <v>640</v>
      </c>
      <c r="J24" s="99" t="s">
        <v>640</v>
      </c>
      <c r="K24" s="99" t="s">
        <v>640</v>
      </c>
      <c r="L24" s="99" t="s">
        <v>641</v>
      </c>
      <c r="M24" s="99">
        <v>2</v>
      </c>
      <c r="N24" s="99" t="s">
        <v>640</v>
      </c>
      <c r="O24" s="99">
        <v>9</v>
      </c>
      <c r="P24" s="99">
        <v>7</v>
      </c>
      <c r="Q24" s="99" t="s">
        <v>640</v>
      </c>
      <c r="R24" s="99" t="s">
        <v>640</v>
      </c>
      <c r="S24" s="90"/>
      <c r="U24" s="90"/>
    </row>
    <row r="25" spans="1:21" s="77" customFormat="1" ht="15" customHeight="1">
      <c r="A25" s="101"/>
      <c r="B25" s="100" t="s">
        <v>403</v>
      </c>
      <c r="C25" s="89">
        <v>10</v>
      </c>
      <c r="D25" s="99" t="s">
        <v>641</v>
      </c>
      <c r="E25" s="99" t="s">
        <v>641</v>
      </c>
      <c r="F25" s="99">
        <v>8</v>
      </c>
      <c r="G25" s="99" t="s">
        <v>641</v>
      </c>
      <c r="H25" s="99" t="s">
        <v>641</v>
      </c>
      <c r="I25" s="99" t="s">
        <v>640</v>
      </c>
      <c r="J25" s="99" t="s">
        <v>640</v>
      </c>
      <c r="K25" s="99" t="s">
        <v>640</v>
      </c>
      <c r="L25" s="99" t="s">
        <v>530</v>
      </c>
      <c r="M25" s="99" t="s">
        <v>640</v>
      </c>
      <c r="N25" s="99" t="s">
        <v>640</v>
      </c>
      <c r="O25" s="99">
        <v>1</v>
      </c>
      <c r="P25" s="99">
        <v>1</v>
      </c>
      <c r="Q25" s="99" t="s">
        <v>641</v>
      </c>
      <c r="R25" s="99" t="s">
        <v>641</v>
      </c>
      <c r="S25" s="90"/>
      <c r="U25" s="90"/>
    </row>
    <row r="26" spans="1:21" s="77" customFormat="1" ht="15" customHeight="1">
      <c r="A26" s="101" t="s">
        <v>404</v>
      </c>
      <c r="B26" s="100" t="s">
        <v>405</v>
      </c>
      <c r="C26" s="89">
        <v>244</v>
      </c>
      <c r="D26" s="99" t="s">
        <v>640</v>
      </c>
      <c r="E26" s="99">
        <v>14</v>
      </c>
      <c r="F26" s="99">
        <v>157</v>
      </c>
      <c r="G26" s="99" t="s">
        <v>641</v>
      </c>
      <c r="H26" s="99" t="s">
        <v>640</v>
      </c>
      <c r="I26" s="99" t="s">
        <v>640</v>
      </c>
      <c r="J26" s="99" t="s">
        <v>640</v>
      </c>
      <c r="K26" s="99" t="s">
        <v>640</v>
      </c>
      <c r="L26" s="99" t="s">
        <v>640</v>
      </c>
      <c r="M26" s="99">
        <v>7</v>
      </c>
      <c r="N26" s="99">
        <v>6</v>
      </c>
      <c r="O26" s="99">
        <v>28</v>
      </c>
      <c r="P26" s="99">
        <v>32</v>
      </c>
      <c r="Q26" s="99" t="s">
        <v>641</v>
      </c>
      <c r="R26" s="99" t="s">
        <v>641</v>
      </c>
      <c r="S26" s="90"/>
      <c r="U26" s="90"/>
    </row>
    <row r="27" spans="1:21" s="77" customFormat="1" ht="15" customHeight="1">
      <c r="A27" s="101"/>
      <c r="B27" s="100" t="s">
        <v>406</v>
      </c>
      <c r="C27" s="89">
        <v>5</v>
      </c>
      <c r="D27" s="99" t="s">
        <v>641</v>
      </c>
      <c r="E27" s="99" t="s">
        <v>641</v>
      </c>
      <c r="F27" s="99" t="s">
        <v>640</v>
      </c>
      <c r="G27" s="99" t="s">
        <v>640</v>
      </c>
      <c r="H27" s="99">
        <v>1</v>
      </c>
      <c r="I27" s="99" t="s">
        <v>640</v>
      </c>
      <c r="J27" s="99" t="s">
        <v>640</v>
      </c>
      <c r="K27" s="99" t="s">
        <v>640</v>
      </c>
      <c r="L27" s="99" t="s">
        <v>641</v>
      </c>
      <c r="M27" s="99" t="s">
        <v>640</v>
      </c>
      <c r="N27" s="99" t="s">
        <v>640</v>
      </c>
      <c r="O27" s="99">
        <v>4</v>
      </c>
      <c r="P27" s="99" t="s">
        <v>640</v>
      </c>
      <c r="Q27" s="99" t="s">
        <v>640</v>
      </c>
      <c r="R27" s="99" t="s">
        <v>640</v>
      </c>
      <c r="S27" s="90"/>
      <c r="U27" s="90"/>
    </row>
    <row r="28" spans="1:21" s="77" customFormat="1" ht="15" customHeight="1">
      <c r="A28" s="101"/>
      <c r="B28" s="100" t="s">
        <v>407</v>
      </c>
      <c r="C28" s="89">
        <v>1</v>
      </c>
      <c r="D28" s="99" t="s">
        <v>530</v>
      </c>
      <c r="E28" s="99" t="s">
        <v>530</v>
      </c>
      <c r="F28" s="99" t="s">
        <v>641</v>
      </c>
      <c r="G28" s="99" t="s">
        <v>640</v>
      </c>
      <c r="H28" s="99" t="s">
        <v>640</v>
      </c>
      <c r="I28" s="99" t="s">
        <v>640</v>
      </c>
      <c r="J28" s="99" t="s">
        <v>640</v>
      </c>
      <c r="K28" s="99" t="s">
        <v>640</v>
      </c>
      <c r="L28" s="99" t="s">
        <v>640</v>
      </c>
      <c r="M28" s="99" t="s">
        <v>640</v>
      </c>
      <c r="N28" s="99" t="s">
        <v>641</v>
      </c>
      <c r="O28" s="99" t="s">
        <v>640</v>
      </c>
      <c r="P28" s="99">
        <v>1</v>
      </c>
      <c r="Q28" s="99" t="s">
        <v>641</v>
      </c>
      <c r="R28" s="99" t="s">
        <v>641</v>
      </c>
      <c r="S28" s="90"/>
      <c r="U28" s="90"/>
    </row>
    <row r="29" spans="1:21" s="77" customFormat="1" ht="15" customHeight="1">
      <c r="A29" s="101"/>
      <c r="B29" s="100" t="s">
        <v>408</v>
      </c>
      <c r="C29" s="89">
        <v>2</v>
      </c>
      <c r="D29" s="99" t="s">
        <v>641</v>
      </c>
      <c r="E29" s="99" t="s">
        <v>640</v>
      </c>
      <c r="F29" s="99">
        <v>1</v>
      </c>
      <c r="G29" s="99" t="s">
        <v>641</v>
      </c>
      <c r="H29" s="99" t="s">
        <v>640</v>
      </c>
      <c r="I29" s="99" t="s">
        <v>641</v>
      </c>
      <c r="J29" s="99" t="s">
        <v>641</v>
      </c>
      <c r="K29" s="99" t="s">
        <v>641</v>
      </c>
      <c r="L29" s="99" t="s">
        <v>640</v>
      </c>
      <c r="M29" s="99" t="s">
        <v>641</v>
      </c>
      <c r="N29" s="99" t="s">
        <v>641</v>
      </c>
      <c r="O29" s="99" t="s">
        <v>641</v>
      </c>
      <c r="P29" s="99">
        <v>1</v>
      </c>
      <c r="Q29" s="99" t="s">
        <v>640</v>
      </c>
      <c r="R29" s="99" t="s">
        <v>640</v>
      </c>
      <c r="S29" s="90"/>
      <c r="U29" s="90"/>
    </row>
    <row r="30" spans="1:21" s="77" customFormat="1" ht="15" customHeight="1">
      <c r="A30" s="86"/>
      <c r="B30" s="100" t="s">
        <v>409</v>
      </c>
      <c r="C30" s="89">
        <v>2</v>
      </c>
      <c r="D30" s="99" t="s">
        <v>530</v>
      </c>
      <c r="E30" s="99">
        <v>1</v>
      </c>
      <c r="F30" s="99">
        <v>1</v>
      </c>
      <c r="G30" s="99" t="s">
        <v>530</v>
      </c>
      <c r="H30" s="99" t="s">
        <v>640</v>
      </c>
      <c r="I30" s="99" t="s">
        <v>640</v>
      </c>
      <c r="J30" s="99" t="s">
        <v>640</v>
      </c>
      <c r="K30" s="99" t="s">
        <v>640</v>
      </c>
      <c r="L30" s="99" t="s">
        <v>640</v>
      </c>
      <c r="M30" s="99" t="s">
        <v>640</v>
      </c>
      <c r="N30" s="99" t="s">
        <v>641</v>
      </c>
      <c r="O30" s="99" t="s">
        <v>640</v>
      </c>
      <c r="P30" s="99" t="s">
        <v>640</v>
      </c>
      <c r="Q30" s="99" t="s">
        <v>640</v>
      </c>
      <c r="R30" s="99" t="s">
        <v>640</v>
      </c>
      <c r="S30" s="90"/>
      <c r="U30" s="90"/>
    </row>
    <row r="31" spans="1:21" s="77" customFormat="1" ht="15" customHeight="1">
      <c r="A31" s="86" t="s">
        <v>410</v>
      </c>
      <c r="B31" s="100" t="s">
        <v>411</v>
      </c>
      <c r="C31" s="257" t="s">
        <v>640</v>
      </c>
      <c r="D31" s="99" t="s">
        <v>641</v>
      </c>
      <c r="E31" s="99" t="s">
        <v>640</v>
      </c>
      <c r="F31" s="99" t="s">
        <v>641</v>
      </c>
      <c r="G31" s="99" t="s">
        <v>646</v>
      </c>
      <c r="H31" s="99" t="s">
        <v>641</v>
      </c>
      <c r="I31" s="99" t="s">
        <v>640</v>
      </c>
      <c r="J31" s="99" t="s">
        <v>640</v>
      </c>
      <c r="K31" s="99" t="s">
        <v>640</v>
      </c>
      <c r="L31" s="99" t="s">
        <v>641</v>
      </c>
      <c r="M31" s="99" t="s">
        <v>640</v>
      </c>
      <c r="N31" s="99" t="s">
        <v>640</v>
      </c>
      <c r="O31" s="99" t="s">
        <v>640</v>
      </c>
      <c r="P31" s="99" t="s">
        <v>641</v>
      </c>
      <c r="Q31" s="99" t="s">
        <v>641</v>
      </c>
      <c r="R31" s="99" t="s">
        <v>641</v>
      </c>
      <c r="S31" s="90"/>
      <c r="U31" s="90"/>
    </row>
    <row r="32" spans="1:21" s="77" customFormat="1" ht="15" customHeight="1">
      <c r="A32" s="101"/>
      <c r="B32" s="100" t="s">
        <v>412</v>
      </c>
      <c r="C32" s="89">
        <v>3</v>
      </c>
      <c r="D32" s="99" t="s">
        <v>530</v>
      </c>
      <c r="E32" s="99" t="s">
        <v>640</v>
      </c>
      <c r="F32" s="99">
        <v>2</v>
      </c>
      <c r="G32" s="99" t="s">
        <v>640</v>
      </c>
      <c r="H32" s="99" t="s">
        <v>640</v>
      </c>
      <c r="I32" s="99" t="s">
        <v>640</v>
      </c>
      <c r="J32" s="99" t="s">
        <v>640</v>
      </c>
      <c r="K32" s="99" t="s">
        <v>640</v>
      </c>
      <c r="L32" s="99">
        <v>1</v>
      </c>
      <c r="M32" s="99" t="s">
        <v>640</v>
      </c>
      <c r="N32" s="99" t="s">
        <v>641</v>
      </c>
      <c r="O32" s="99" t="s">
        <v>640</v>
      </c>
      <c r="P32" s="99" t="s">
        <v>640</v>
      </c>
      <c r="Q32" s="99" t="s">
        <v>530</v>
      </c>
      <c r="R32" s="99" t="s">
        <v>530</v>
      </c>
      <c r="S32" s="90"/>
      <c r="U32" s="90"/>
    </row>
    <row r="33" spans="1:21" s="77" customFormat="1" ht="15" customHeight="1">
      <c r="A33" s="101"/>
      <c r="B33" s="100" t="s">
        <v>413</v>
      </c>
      <c r="C33" s="257" t="s">
        <v>641</v>
      </c>
      <c r="D33" s="99" t="s">
        <v>640</v>
      </c>
      <c r="E33" s="99" t="s">
        <v>641</v>
      </c>
      <c r="F33" s="99" t="s">
        <v>640</v>
      </c>
      <c r="G33" s="99" t="s">
        <v>641</v>
      </c>
      <c r="H33" s="99" t="s">
        <v>640</v>
      </c>
      <c r="I33" s="99" t="s">
        <v>640</v>
      </c>
      <c r="J33" s="99" t="s">
        <v>640</v>
      </c>
      <c r="K33" s="99" t="s">
        <v>640</v>
      </c>
      <c r="L33" s="99" t="s">
        <v>640</v>
      </c>
      <c r="M33" s="99" t="s">
        <v>641</v>
      </c>
      <c r="N33" s="99" t="s">
        <v>641</v>
      </c>
      <c r="O33" s="99" t="s">
        <v>641</v>
      </c>
      <c r="P33" s="99" t="s">
        <v>641</v>
      </c>
      <c r="Q33" s="99" t="s">
        <v>640</v>
      </c>
      <c r="R33" s="99" t="s">
        <v>640</v>
      </c>
      <c r="S33" s="90"/>
      <c r="U33" s="90"/>
    </row>
    <row r="34" spans="1:21" s="77" customFormat="1" ht="15" customHeight="1">
      <c r="A34" s="101"/>
      <c r="B34" s="100" t="s">
        <v>414</v>
      </c>
      <c r="C34" s="89">
        <v>604</v>
      </c>
      <c r="D34" s="99">
        <v>3</v>
      </c>
      <c r="E34" s="99">
        <v>70</v>
      </c>
      <c r="F34" s="99">
        <v>391</v>
      </c>
      <c r="G34" s="99">
        <v>1</v>
      </c>
      <c r="H34" s="99" t="s">
        <v>644</v>
      </c>
      <c r="I34" s="99" t="s">
        <v>641</v>
      </c>
      <c r="J34" s="99" t="s">
        <v>641</v>
      </c>
      <c r="K34" s="99" t="s">
        <v>641</v>
      </c>
      <c r="L34" s="99" t="s">
        <v>640</v>
      </c>
      <c r="M34" s="99">
        <v>14</v>
      </c>
      <c r="N34" s="99">
        <v>12</v>
      </c>
      <c r="O34" s="99">
        <v>61</v>
      </c>
      <c r="P34" s="99">
        <v>52</v>
      </c>
      <c r="Q34" s="99" t="s">
        <v>640</v>
      </c>
      <c r="R34" s="99" t="s">
        <v>640</v>
      </c>
      <c r="S34" s="90"/>
      <c r="U34" s="90"/>
    </row>
    <row r="35" spans="1:19" s="77" customFormat="1" ht="15" customHeight="1">
      <c r="A35" s="101"/>
      <c r="B35" s="100" t="s">
        <v>415</v>
      </c>
      <c r="C35" s="89">
        <v>3112</v>
      </c>
      <c r="D35" s="99">
        <v>4</v>
      </c>
      <c r="E35" s="99">
        <v>239</v>
      </c>
      <c r="F35" s="99">
        <v>2307</v>
      </c>
      <c r="G35" s="99">
        <v>11</v>
      </c>
      <c r="H35" s="99">
        <v>1</v>
      </c>
      <c r="I35" s="99" t="s">
        <v>640</v>
      </c>
      <c r="J35" s="99" t="s">
        <v>640</v>
      </c>
      <c r="K35" s="99" t="s">
        <v>640</v>
      </c>
      <c r="L35" s="99">
        <v>9</v>
      </c>
      <c r="M35" s="99">
        <v>95</v>
      </c>
      <c r="N35" s="99">
        <v>91</v>
      </c>
      <c r="O35" s="99">
        <v>302</v>
      </c>
      <c r="P35" s="99">
        <v>53</v>
      </c>
      <c r="Q35" s="99" t="s">
        <v>640</v>
      </c>
      <c r="R35" s="99" t="s">
        <v>640</v>
      </c>
      <c r="S35" s="90"/>
    </row>
    <row r="36" spans="1:19" s="77" customFormat="1" ht="15" customHeight="1">
      <c r="A36" s="101"/>
      <c r="B36" s="100" t="s">
        <v>328</v>
      </c>
      <c r="C36" s="89">
        <v>43</v>
      </c>
      <c r="D36" s="99" t="s">
        <v>640</v>
      </c>
      <c r="E36" s="99" t="s">
        <v>640</v>
      </c>
      <c r="F36" s="99">
        <v>29</v>
      </c>
      <c r="G36" s="99" t="s">
        <v>640</v>
      </c>
      <c r="H36" s="99">
        <v>1</v>
      </c>
      <c r="I36" s="99" t="s">
        <v>646</v>
      </c>
      <c r="J36" s="99" t="s">
        <v>646</v>
      </c>
      <c r="K36" s="99" t="s">
        <v>646</v>
      </c>
      <c r="L36" s="99" t="s">
        <v>640</v>
      </c>
      <c r="M36" s="99" t="s">
        <v>640</v>
      </c>
      <c r="N36" s="99">
        <v>1</v>
      </c>
      <c r="O36" s="99">
        <v>4</v>
      </c>
      <c r="P36" s="99">
        <v>8</v>
      </c>
      <c r="Q36" s="99" t="s">
        <v>640</v>
      </c>
      <c r="R36" s="99" t="s">
        <v>640</v>
      </c>
      <c r="S36" s="90"/>
    </row>
    <row r="37" spans="1:19" s="77" customFormat="1" ht="15" customHeight="1">
      <c r="A37" s="101"/>
      <c r="B37" s="100" t="s">
        <v>416</v>
      </c>
      <c r="C37" s="89">
        <v>1844</v>
      </c>
      <c r="D37" s="99">
        <v>4</v>
      </c>
      <c r="E37" s="99">
        <v>185</v>
      </c>
      <c r="F37" s="99">
        <v>1282</v>
      </c>
      <c r="G37" s="99">
        <v>3</v>
      </c>
      <c r="H37" s="99">
        <v>1</v>
      </c>
      <c r="I37" s="99" t="s">
        <v>640</v>
      </c>
      <c r="J37" s="99" t="s">
        <v>640</v>
      </c>
      <c r="K37" s="99" t="s">
        <v>640</v>
      </c>
      <c r="L37" s="99">
        <v>8</v>
      </c>
      <c r="M37" s="99">
        <v>51</v>
      </c>
      <c r="N37" s="99">
        <v>49</v>
      </c>
      <c r="O37" s="99">
        <v>192</v>
      </c>
      <c r="P37" s="99">
        <v>69</v>
      </c>
      <c r="Q37" s="99" t="s">
        <v>646</v>
      </c>
      <c r="R37" s="99" t="s">
        <v>646</v>
      </c>
      <c r="S37" s="90"/>
    </row>
    <row r="38" spans="1:19" s="77" customFormat="1" ht="15" customHeight="1">
      <c r="A38" s="101"/>
      <c r="B38" s="100" t="s">
        <v>439</v>
      </c>
      <c r="C38" s="89">
        <v>5</v>
      </c>
      <c r="D38" s="99" t="s">
        <v>640</v>
      </c>
      <c r="E38" s="99">
        <v>2</v>
      </c>
      <c r="F38" s="99">
        <v>2</v>
      </c>
      <c r="G38" s="99" t="s">
        <v>640</v>
      </c>
      <c r="H38" s="99" t="s">
        <v>640</v>
      </c>
      <c r="I38" s="99" t="s">
        <v>645</v>
      </c>
      <c r="J38" s="99" t="s">
        <v>645</v>
      </c>
      <c r="K38" s="99" t="s">
        <v>645</v>
      </c>
      <c r="L38" s="99" t="s">
        <v>640</v>
      </c>
      <c r="M38" s="99" t="s">
        <v>640</v>
      </c>
      <c r="N38" s="99" t="s">
        <v>640</v>
      </c>
      <c r="O38" s="99">
        <v>1</v>
      </c>
      <c r="P38" s="99" t="s">
        <v>640</v>
      </c>
      <c r="Q38" s="99" t="s">
        <v>530</v>
      </c>
      <c r="R38" s="99" t="s">
        <v>530</v>
      </c>
      <c r="S38" s="90"/>
    </row>
    <row r="39" spans="1:19" s="77" customFormat="1" ht="15" customHeight="1">
      <c r="A39" s="102"/>
      <c r="B39" s="103" t="s">
        <v>12</v>
      </c>
      <c r="C39" s="89">
        <v>16</v>
      </c>
      <c r="D39" s="99" t="s">
        <v>645</v>
      </c>
      <c r="E39" s="99">
        <v>2</v>
      </c>
      <c r="F39" s="99">
        <v>5</v>
      </c>
      <c r="G39" s="99">
        <v>1</v>
      </c>
      <c r="H39" s="99" t="s">
        <v>641</v>
      </c>
      <c r="I39" s="99" t="s">
        <v>640</v>
      </c>
      <c r="J39" s="99" t="s">
        <v>640</v>
      </c>
      <c r="K39" s="99" t="s">
        <v>640</v>
      </c>
      <c r="L39" s="99" t="s">
        <v>640</v>
      </c>
      <c r="M39" s="99">
        <v>1</v>
      </c>
      <c r="N39" s="99" t="s">
        <v>641</v>
      </c>
      <c r="O39" s="99">
        <v>5</v>
      </c>
      <c r="P39" s="99">
        <v>2</v>
      </c>
      <c r="Q39" s="99" t="s">
        <v>645</v>
      </c>
      <c r="R39" s="99" t="s">
        <v>645</v>
      </c>
      <c r="S39" s="90"/>
    </row>
    <row r="40" spans="1:19" s="77" customFormat="1" ht="15" customHeight="1">
      <c r="A40" s="101"/>
      <c r="B40" s="100" t="s">
        <v>315</v>
      </c>
      <c r="C40" s="89">
        <v>10</v>
      </c>
      <c r="D40" s="99" t="s">
        <v>530</v>
      </c>
      <c r="E40" s="99" t="s">
        <v>640</v>
      </c>
      <c r="F40" s="99" t="s">
        <v>640</v>
      </c>
      <c r="G40" s="99" t="s">
        <v>640</v>
      </c>
      <c r="H40" s="99" t="s">
        <v>640</v>
      </c>
      <c r="I40" s="99" t="s">
        <v>640</v>
      </c>
      <c r="J40" s="99" t="s">
        <v>640</v>
      </c>
      <c r="K40" s="99" t="s">
        <v>640</v>
      </c>
      <c r="L40" s="99" t="s">
        <v>640</v>
      </c>
      <c r="M40" s="99" t="s">
        <v>640</v>
      </c>
      <c r="N40" s="99" t="s">
        <v>640</v>
      </c>
      <c r="O40" s="99" t="s">
        <v>640</v>
      </c>
      <c r="P40" s="99" t="s">
        <v>640</v>
      </c>
      <c r="Q40" s="99">
        <v>10</v>
      </c>
      <c r="R40" s="99" t="s">
        <v>645</v>
      </c>
      <c r="S40" s="90"/>
    </row>
    <row r="41" spans="1:19" s="77" customFormat="1" ht="15" customHeight="1">
      <c r="A41" s="101" t="s">
        <v>28</v>
      </c>
      <c r="B41" s="63" t="s">
        <v>316</v>
      </c>
      <c r="C41" s="714" t="s">
        <v>640</v>
      </c>
      <c r="D41" s="99" t="s">
        <v>645</v>
      </c>
      <c r="E41" s="99" t="s">
        <v>640</v>
      </c>
      <c r="F41" s="99" t="s">
        <v>640</v>
      </c>
      <c r="G41" s="99" t="s">
        <v>640</v>
      </c>
      <c r="H41" s="99" t="s">
        <v>640</v>
      </c>
      <c r="I41" s="99" t="s">
        <v>640</v>
      </c>
      <c r="J41" s="99" t="s">
        <v>640</v>
      </c>
      <c r="K41" s="99" t="s">
        <v>640</v>
      </c>
      <c r="L41" s="99" t="s">
        <v>640</v>
      </c>
      <c r="M41" s="99" t="s">
        <v>640</v>
      </c>
      <c r="N41" s="99" t="s">
        <v>640</v>
      </c>
      <c r="O41" s="99" t="s">
        <v>640</v>
      </c>
      <c r="P41" s="99" t="s">
        <v>640</v>
      </c>
      <c r="Q41" s="99" t="s">
        <v>640</v>
      </c>
      <c r="R41" s="99" t="s">
        <v>640</v>
      </c>
      <c r="S41" s="90"/>
    </row>
    <row r="42" spans="1:19" s="77" customFormat="1" ht="15" customHeight="1">
      <c r="A42" s="101"/>
      <c r="B42" s="100" t="s">
        <v>417</v>
      </c>
      <c r="C42" s="89">
        <v>3</v>
      </c>
      <c r="D42" s="99" t="s">
        <v>645</v>
      </c>
      <c r="E42" s="99" t="s">
        <v>646</v>
      </c>
      <c r="F42" s="99" t="s">
        <v>640</v>
      </c>
      <c r="G42" s="99" t="s">
        <v>640</v>
      </c>
      <c r="H42" s="99" t="s">
        <v>640</v>
      </c>
      <c r="I42" s="99" t="s">
        <v>640</v>
      </c>
      <c r="J42" s="99" t="s">
        <v>640</v>
      </c>
      <c r="K42" s="99" t="s">
        <v>640</v>
      </c>
      <c r="L42" s="99" t="s">
        <v>640</v>
      </c>
      <c r="M42" s="99" t="s">
        <v>640</v>
      </c>
      <c r="N42" s="99" t="s">
        <v>640</v>
      </c>
      <c r="O42" s="99" t="s">
        <v>640</v>
      </c>
      <c r="P42" s="99" t="s">
        <v>640</v>
      </c>
      <c r="Q42" s="99">
        <v>3</v>
      </c>
      <c r="R42" s="99" t="s">
        <v>640</v>
      </c>
      <c r="S42" s="90"/>
    </row>
    <row r="43" spans="1:19" s="77" customFormat="1" ht="15" customHeight="1">
      <c r="A43" s="101"/>
      <c r="B43" s="100" t="s">
        <v>418</v>
      </c>
      <c r="C43" s="257" t="s">
        <v>644</v>
      </c>
      <c r="D43" s="99" t="s">
        <v>645</v>
      </c>
      <c r="E43" s="99" t="s">
        <v>640</v>
      </c>
      <c r="F43" s="99" t="s">
        <v>530</v>
      </c>
      <c r="G43" s="99" t="s">
        <v>530</v>
      </c>
      <c r="H43" s="99" t="s">
        <v>530</v>
      </c>
      <c r="I43" s="99" t="s">
        <v>530</v>
      </c>
      <c r="J43" s="99" t="s">
        <v>530</v>
      </c>
      <c r="K43" s="99" t="s">
        <v>530</v>
      </c>
      <c r="L43" s="99" t="s">
        <v>530</v>
      </c>
      <c r="M43" s="99" t="s">
        <v>530</v>
      </c>
      <c r="N43" s="99" t="s">
        <v>530</v>
      </c>
      <c r="O43" s="99" t="s">
        <v>530</v>
      </c>
      <c r="P43" s="99" t="s">
        <v>530</v>
      </c>
      <c r="Q43" s="99" t="s">
        <v>641</v>
      </c>
      <c r="R43" s="99" t="s">
        <v>640</v>
      </c>
      <c r="S43" s="90"/>
    </row>
    <row r="44" spans="1:19" s="77" customFormat="1" ht="15" customHeight="1">
      <c r="A44" s="101" t="s">
        <v>149</v>
      </c>
      <c r="B44" s="100" t="s">
        <v>419</v>
      </c>
      <c r="C44" s="257" t="s">
        <v>640</v>
      </c>
      <c r="D44" s="99" t="s">
        <v>645</v>
      </c>
      <c r="E44" s="99" t="s">
        <v>645</v>
      </c>
      <c r="F44" s="99" t="s">
        <v>640</v>
      </c>
      <c r="G44" s="99" t="s">
        <v>640</v>
      </c>
      <c r="H44" s="99" t="s">
        <v>640</v>
      </c>
      <c r="I44" s="99" t="s">
        <v>640</v>
      </c>
      <c r="J44" s="99" t="s">
        <v>640</v>
      </c>
      <c r="K44" s="99" t="s">
        <v>640</v>
      </c>
      <c r="L44" s="99" t="s">
        <v>640</v>
      </c>
      <c r="M44" s="99" t="s">
        <v>640</v>
      </c>
      <c r="N44" s="99" t="s">
        <v>640</v>
      </c>
      <c r="O44" s="99" t="s">
        <v>640</v>
      </c>
      <c r="P44" s="99" t="s">
        <v>640</v>
      </c>
      <c r="Q44" s="99" t="s">
        <v>530</v>
      </c>
      <c r="R44" s="99" t="s">
        <v>640</v>
      </c>
      <c r="S44" s="90"/>
    </row>
    <row r="45" spans="1:19" s="77" customFormat="1" ht="15" customHeight="1">
      <c r="A45" s="101"/>
      <c r="B45" s="100" t="s">
        <v>420</v>
      </c>
      <c r="C45" s="257" t="s">
        <v>641</v>
      </c>
      <c r="D45" s="99" t="s">
        <v>645</v>
      </c>
      <c r="E45" s="99" t="s">
        <v>640</v>
      </c>
      <c r="F45" s="99" t="s">
        <v>645</v>
      </c>
      <c r="G45" s="99" t="s">
        <v>645</v>
      </c>
      <c r="H45" s="99" t="s">
        <v>645</v>
      </c>
      <c r="I45" s="99" t="s">
        <v>645</v>
      </c>
      <c r="J45" s="99" t="s">
        <v>645</v>
      </c>
      <c r="K45" s="99" t="s">
        <v>645</v>
      </c>
      <c r="L45" s="99" t="s">
        <v>645</v>
      </c>
      <c r="M45" s="99" t="s">
        <v>645</v>
      </c>
      <c r="N45" s="99" t="s">
        <v>645</v>
      </c>
      <c r="O45" s="99" t="s">
        <v>645</v>
      </c>
      <c r="P45" s="99" t="s">
        <v>645</v>
      </c>
      <c r="Q45" s="99" t="s">
        <v>646</v>
      </c>
      <c r="R45" s="99" t="s">
        <v>640</v>
      </c>
      <c r="S45" s="90"/>
    </row>
    <row r="46" spans="1:19" s="77" customFormat="1" ht="15" customHeight="1">
      <c r="A46" s="101"/>
      <c r="B46" s="100" t="s">
        <v>421</v>
      </c>
      <c r="C46" s="89">
        <v>1</v>
      </c>
      <c r="D46" s="99" t="s">
        <v>640</v>
      </c>
      <c r="E46" s="99" t="s">
        <v>640</v>
      </c>
      <c r="F46" s="99" t="s">
        <v>640</v>
      </c>
      <c r="G46" s="99" t="s">
        <v>640</v>
      </c>
      <c r="H46" s="99" t="s">
        <v>640</v>
      </c>
      <c r="I46" s="99" t="s">
        <v>640</v>
      </c>
      <c r="J46" s="99" t="s">
        <v>640</v>
      </c>
      <c r="K46" s="99" t="s">
        <v>640</v>
      </c>
      <c r="L46" s="99" t="s">
        <v>640</v>
      </c>
      <c r="M46" s="99" t="s">
        <v>640</v>
      </c>
      <c r="N46" s="99" t="s">
        <v>640</v>
      </c>
      <c r="O46" s="99" t="s">
        <v>640</v>
      </c>
      <c r="P46" s="99" t="s">
        <v>640</v>
      </c>
      <c r="Q46" s="99">
        <v>1</v>
      </c>
      <c r="R46" s="99" t="s">
        <v>640</v>
      </c>
      <c r="S46" s="90"/>
    </row>
    <row r="47" spans="1:19" s="77" customFormat="1" ht="15" customHeight="1">
      <c r="A47" s="101" t="s">
        <v>404</v>
      </c>
      <c r="B47" s="100" t="s">
        <v>422</v>
      </c>
      <c r="C47" s="257" t="s">
        <v>640</v>
      </c>
      <c r="D47" s="99" t="s">
        <v>640</v>
      </c>
      <c r="E47" s="99" t="s">
        <v>640</v>
      </c>
      <c r="F47" s="99" t="s">
        <v>641</v>
      </c>
      <c r="G47" s="99" t="s">
        <v>641</v>
      </c>
      <c r="H47" s="99" t="s">
        <v>641</v>
      </c>
      <c r="I47" s="99" t="s">
        <v>641</v>
      </c>
      <c r="J47" s="99" t="s">
        <v>641</v>
      </c>
      <c r="K47" s="99" t="s">
        <v>641</v>
      </c>
      <c r="L47" s="99" t="s">
        <v>641</v>
      </c>
      <c r="M47" s="99" t="s">
        <v>641</v>
      </c>
      <c r="N47" s="99" t="s">
        <v>641</v>
      </c>
      <c r="O47" s="99" t="s">
        <v>641</v>
      </c>
      <c r="P47" s="99" t="s">
        <v>641</v>
      </c>
      <c r="Q47" s="99" t="s">
        <v>640</v>
      </c>
      <c r="R47" s="99" t="s">
        <v>640</v>
      </c>
      <c r="S47" s="90"/>
    </row>
    <row r="48" spans="1:19" s="77" customFormat="1" ht="15" customHeight="1">
      <c r="A48" s="101"/>
      <c r="B48" s="100" t="s">
        <v>423</v>
      </c>
      <c r="C48" s="257" t="s">
        <v>641</v>
      </c>
      <c r="D48" s="99" t="s">
        <v>641</v>
      </c>
      <c r="E48" s="99" t="s">
        <v>640</v>
      </c>
      <c r="F48" s="99" t="s">
        <v>530</v>
      </c>
      <c r="G48" s="99" t="s">
        <v>530</v>
      </c>
      <c r="H48" s="99" t="s">
        <v>530</v>
      </c>
      <c r="I48" s="99" t="s">
        <v>530</v>
      </c>
      <c r="J48" s="99" t="s">
        <v>530</v>
      </c>
      <c r="K48" s="99" t="s">
        <v>530</v>
      </c>
      <c r="L48" s="99" t="s">
        <v>530</v>
      </c>
      <c r="M48" s="99" t="s">
        <v>530</v>
      </c>
      <c r="N48" s="99" t="s">
        <v>530</v>
      </c>
      <c r="O48" s="99" t="s">
        <v>530</v>
      </c>
      <c r="P48" s="99" t="s">
        <v>530</v>
      </c>
      <c r="Q48" s="99" t="s">
        <v>640</v>
      </c>
      <c r="R48" s="99" t="s">
        <v>640</v>
      </c>
      <c r="S48" s="90"/>
    </row>
    <row r="49" spans="1:19" s="77" customFormat="1" ht="15" customHeight="1">
      <c r="A49" s="101"/>
      <c r="B49" s="100" t="s">
        <v>424</v>
      </c>
      <c r="C49" s="257" t="s">
        <v>640</v>
      </c>
      <c r="D49" s="99" t="s">
        <v>530</v>
      </c>
      <c r="E49" s="99" t="s">
        <v>640</v>
      </c>
      <c r="F49" s="99" t="s">
        <v>642</v>
      </c>
      <c r="G49" s="99" t="s">
        <v>642</v>
      </c>
      <c r="H49" s="99" t="s">
        <v>642</v>
      </c>
      <c r="I49" s="99" t="s">
        <v>642</v>
      </c>
      <c r="J49" s="99" t="s">
        <v>642</v>
      </c>
      <c r="K49" s="99" t="s">
        <v>642</v>
      </c>
      <c r="L49" s="99" t="s">
        <v>642</v>
      </c>
      <c r="M49" s="99" t="s">
        <v>642</v>
      </c>
      <c r="N49" s="99" t="s">
        <v>642</v>
      </c>
      <c r="O49" s="99" t="s">
        <v>642</v>
      </c>
      <c r="P49" s="99" t="s">
        <v>642</v>
      </c>
      <c r="Q49" s="99" t="s">
        <v>641</v>
      </c>
      <c r="R49" s="99" t="s">
        <v>640</v>
      </c>
      <c r="S49" s="90"/>
    </row>
    <row r="50" spans="1:19" s="77" customFormat="1" ht="15" customHeight="1">
      <c r="A50" s="101" t="s">
        <v>410</v>
      </c>
      <c r="B50" s="100" t="s">
        <v>331</v>
      </c>
      <c r="C50" s="89">
        <v>9</v>
      </c>
      <c r="D50" s="99" t="s">
        <v>640</v>
      </c>
      <c r="E50" s="99" t="s">
        <v>640</v>
      </c>
      <c r="F50" s="99" t="s">
        <v>640</v>
      </c>
      <c r="G50" s="99" t="s">
        <v>640</v>
      </c>
      <c r="H50" s="99" t="s">
        <v>640</v>
      </c>
      <c r="I50" s="99" t="s">
        <v>640</v>
      </c>
      <c r="J50" s="99" t="s">
        <v>640</v>
      </c>
      <c r="K50" s="99" t="s">
        <v>640</v>
      </c>
      <c r="L50" s="99" t="s">
        <v>640</v>
      </c>
      <c r="M50" s="99" t="s">
        <v>640</v>
      </c>
      <c r="N50" s="99" t="s">
        <v>640</v>
      </c>
      <c r="O50" s="99" t="s">
        <v>640</v>
      </c>
      <c r="P50" s="99" t="s">
        <v>640</v>
      </c>
      <c r="Q50" s="99">
        <v>9</v>
      </c>
      <c r="R50" s="99" t="s">
        <v>640</v>
      </c>
      <c r="S50" s="90"/>
    </row>
    <row r="51" spans="1:19" s="77" customFormat="1" ht="15" customHeight="1">
      <c r="A51" s="102"/>
      <c r="B51" s="103" t="s">
        <v>12</v>
      </c>
      <c r="C51" s="257" t="s">
        <v>641</v>
      </c>
      <c r="D51" s="604" t="s">
        <v>640</v>
      </c>
      <c r="E51" s="99" t="s">
        <v>640</v>
      </c>
      <c r="F51" s="99" t="s">
        <v>640</v>
      </c>
      <c r="G51" s="99" t="s">
        <v>640</v>
      </c>
      <c r="H51" s="99" t="s">
        <v>640</v>
      </c>
      <c r="I51" s="99" t="s">
        <v>640</v>
      </c>
      <c r="J51" s="99" t="s">
        <v>640</v>
      </c>
      <c r="K51" s="99" t="s">
        <v>640</v>
      </c>
      <c r="L51" s="99" t="s">
        <v>640</v>
      </c>
      <c r="M51" s="99" t="s">
        <v>640</v>
      </c>
      <c r="N51" s="99" t="s">
        <v>640</v>
      </c>
      <c r="O51" s="99" t="s">
        <v>640</v>
      </c>
      <c r="P51" s="99" t="s">
        <v>640</v>
      </c>
      <c r="Q51" s="99" t="s">
        <v>640</v>
      </c>
      <c r="R51" s="99" t="s">
        <v>640</v>
      </c>
      <c r="S51" s="90"/>
    </row>
    <row r="52" spans="1:19" s="77" customFormat="1" ht="14.25" customHeight="1">
      <c r="A52" s="104" t="s">
        <v>378</v>
      </c>
      <c r="B52" s="104"/>
      <c r="C52" s="89">
        <v>55</v>
      </c>
      <c r="D52" s="99" t="s">
        <v>640</v>
      </c>
      <c r="E52" s="99" t="s">
        <v>640</v>
      </c>
      <c r="F52" s="99" t="s">
        <v>641</v>
      </c>
      <c r="G52" s="99" t="s">
        <v>641</v>
      </c>
      <c r="H52" s="99" t="s">
        <v>641</v>
      </c>
      <c r="I52" s="99" t="s">
        <v>641</v>
      </c>
      <c r="J52" s="99" t="s">
        <v>641</v>
      </c>
      <c r="K52" s="99" t="s">
        <v>641</v>
      </c>
      <c r="L52" s="99" t="s">
        <v>641</v>
      </c>
      <c r="M52" s="99" t="s">
        <v>641</v>
      </c>
      <c r="N52" s="99" t="s">
        <v>641</v>
      </c>
      <c r="O52" s="99" t="s">
        <v>641</v>
      </c>
      <c r="P52" s="99" t="s">
        <v>641</v>
      </c>
      <c r="Q52" s="99" t="s">
        <v>640</v>
      </c>
      <c r="R52" s="99">
        <v>55</v>
      </c>
      <c r="S52" s="90"/>
    </row>
    <row r="53" spans="1:19" s="77" customFormat="1" ht="14.25" customHeight="1" thickBot="1">
      <c r="A53" s="84" t="s">
        <v>489</v>
      </c>
      <c r="B53" s="85"/>
      <c r="C53" s="105">
        <v>8561</v>
      </c>
      <c r="D53" s="106">
        <v>15</v>
      </c>
      <c r="E53" s="106">
        <v>722</v>
      </c>
      <c r="F53" s="106">
        <v>5954</v>
      </c>
      <c r="G53" s="106">
        <v>21</v>
      </c>
      <c r="H53" s="106">
        <v>4</v>
      </c>
      <c r="I53" s="106" t="s">
        <v>640</v>
      </c>
      <c r="J53" s="106" t="s">
        <v>640</v>
      </c>
      <c r="K53" s="106" t="s">
        <v>640</v>
      </c>
      <c r="L53" s="106">
        <v>29</v>
      </c>
      <c r="M53" s="106">
        <v>249</v>
      </c>
      <c r="N53" s="106">
        <v>209</v>
      </c>
      <c r="O53" s="106">
        <v>930</v>
      </c>
      <c r="P53" s="106">
        <v>350</v>
      </c>
      <c r="Q53" s="106">
        <v>23</v>
      </c>
      <c r="R53" s="106">
        <v>55</v>
      </c>
      <c r="S53" s="90"/>
    </row>
    <row r="54" spans="1:10" s="77" customFormat="1" ht="12.75" customHeight="1">
      <c r="A54" s="77" t="s">
        <v>227</v>
      </c>
      <c r="C54" s="76"/>
      <c r="I54" s="92"/>
      <c r="J54" s="92"/>
    </row>
    <row r="55" spans="1:10" s="77" customFormat="1" ht="12" customHeight="1">
      <c r="A55" s="87" t="s">
        <v>425</v>
      </c>
      <c r="B55" s="87"/>
      <c r="C55" s="107"/>
      <c r="D55" s="87"/>
      <c r="E55" s="87"/>
      <c r="F55" s="91"/>
      <c r="G55" s="91"/>
      <c r="H55" s="87"/>
      <c r="I55" s="87"/>
      <c r="J55" s="87"/>
    </row>
    <row r="56" spans="3:10" s="77" customFormat="1" ht="12" customHeight="1">
      <c r="C56" s="76"/>
      <c r="J56" s="90"/>
    </row>
    <row r="57" s="77" customFormat="1" ht="11.25">
      <c r="C57" s="76"/>
    </row>
    <row r="58" s="77" customFormat="1" ht="11.25">
      <c r="C58" s="76"/>
    </row>
    <row r="59" spans="3:18" s="77" customFormat="1" ht="11.25"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="77" customFormat="1" ht="11.25">
      <c r="C60" s="76"/>
    </row>
    <row r="61" s="77" customFormat="1" ht="11.25">
      <c r="C61" s="76"/>
    </row>
    <row r="62" s="77" customFormat="1" ht="11.25">
      <c r="C62" s="76"/>
    </row>
    <row r="63" s="77" customFormat="1" ht="11.25">
      <c r="C63" s="76"/>
    </row>
    <row r="64" s="77" customFormat="1" ht="11.25">
      <c r="C64" s="76"/>
    </row>
    <row r="65" s="77" customFormat="1" ht="11.25">
      <c r="C65" s="76"/>
    </row>
    <row r="66" s="77" customFormat="1" ht="11.25">
      <c r="C66" s="76"/>
    </row>
    <row r="67" s="77" customFormat="1" ht="11.25">
      <c r="C67" s="76"/>
    </row>
    <row r="68" s="77" customFormat="1" ht="11.25">
      <c r="C68" s="76"/>
    </row>
    <row r="69" s="77" customFormat="1" ht="11.25">
      <c r="C69" s="76"/>
    </row>
    <row r="70" s="77" customFormat="1" ht="11.25">
      <c r="C70" s="76"/>
    </row>
    <row r="71" s="77" customFormat="1" ht="11.25">
      <c r="C71" s="76"/>
    </row>
    <row r="72" s="77" customFormat="1" ht="11.25">
      <c r="C72" s="76"/>
    </row>
    <row r="73" s="77" customFormat="1" ht="11.25">
      <c r="C73" s="76"/>
    </row>
    <row r="74" s="77" customFormat="1" ht="11.25">
      <c r="C74" s="76"/>
    </row>
    <row r="75" s="77" customFormat="1" ht="11.25">
      <c r="C75" s="76"/>
    </row>
    <row r="76" s="77" customFormat="1" ht="11.25">
      <c r="C76" s="76"/>
    </row>
    <row r="77" s="77" customFormat="1" ht="11.25">
      <c r="C77" s="76"/>
    </row>
    <row r="78" s="77" customFormat="1" ht="11.25">
      <c r="C78" s="76"/>
    </row>
    <row r="79" s="77" customFormat="1" ht="11.25">
      <c r="C79" s="76"/>
    </row>
    <row r="80" s="77" customFormat="1" ht="11.25">
      <c r="C80" s="76"/>
    </row>
    <row r="81" s="77" customFormat="1" ht="11.25">
      <c r="C81" s="76"/>
    </row>
    <row r="82" s="77" customFormat="1" ht="11.25">
      <c r="C82" s="76"/>
    </row>
    <row r="83" s="77" customFormat="1" ht="11.25">
      <c r="C83" s="76"/>
    </row>
    <row r="84" s="77" customFormat="1" ht="11.25">
      <c r="C84" s="76"/>
    </row>
    <row r="85" s="77" customFormat="1" ht="11.25">
      <c r="C85" s="76"/>
    </row>
    <row r="86" s="77" customFormat="1" ht="11.25">
      <c r="C86" s="76"/>
    </row>
    <row r="87" s="77" customFormat="1" ht="11.25">
      <c r="C87" s="76"/>
    </row>
    <row r="88" s="77" customFormat="1" ht="11.25">
      <c r="C88" s="76"/>
    </row>
  </sheetData>
  <sheetProtection/>
  <mergeCells count="5">
    <mergeCell ref="P5:P6"/>
    <mergeCell ref="Q5:Q6"/>
    <mergeCell ref="R5:R6"/>
    <mergeCell ref="A4:B6"/>
    <mergeCell ref="C4:C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W43"/>
  <sheetViews>
    <sheetView showGridLines="0" showZeros="0" view="pageBreakPreview" zoomScale="115" zoomScaleSheetLayoutView="115" zoomScalePageLayoutView="0" workbookViewId="0" topLeftCell="A13">
      <selection activeCell="V32" sqref="V32"/>
    </sheetView>
  </sheetViews>
  <sheetFormatPr defaultColWidth="8.00390625" defaultRowHeight="13.5"/>
  <cols>
    <col min="1" max="1" width="9.00390625" style="114" customWidth="1"/>
    <col min="2" max="2" width="6.50390625" style="117" customWidth="1"/>
    <col min="3" max="3" width="4.125" style="117" customWidth="1"/>
    <col min="4" max="4" width="6.50390625" style="117" customWidth="1"/>
    <col min="5" max="5" width="4.125" style="117" customWidth="1"/>
    <col min="6" max="6" width="6.50390625" style="117" customWidth="1"/>
    <col min="7" max="7" width="4.125" style="117" customWidth="1"/>
    <col min="8" max="8" width="6.50390625" style="117" customWidth="1"/>
    <col min="9" max="9" width="4.125" style="117" customWidth="1"/>
    <col min="10" max="10" width="6.50390625" style="117" customWidth="1"/>
    <col min="11" max="11" width="4.125" style="117" customWidth="1"/>
    <col min="12" max="12" width="6.50390625" style="117" customWidth="1"/>
    <col min="13" max="13" width="4.125" style="117" customWidth="1"/>
    <col min="14" max="14" width="6.50390625" style="117" customWidth="1"/>
    <col min="15" max="15" width="4.125" style="117" customWidth="1"/>
    <col min="16" max="16" width="6.50390625" style="117" customWidth="1"/>
    <col min="17" max="17" width="4.125" style="117" customWidth="1"/>
    <col min="18" max="18" width="5.875" style="117" customWidth="1"/>
    <col min="19" max="19" width="5.00390625" style="114" customWidth="1"/>
    <col min="20" max="16384" width="8.00390625" style="117" customWidth="1"/>
  </cols>
  <sheetData>
    <row r="1" spans="1:19" s="432" customFormat="1" ht="18.75" customHeight="1">
      <c r="A1" s="120" t="s">
        <v>565</v>
      </c>
      <c r="B1" s="431"/>
      <c r="C1" s="312"/>
      <c r="D1" s="431"/>
      <c r="E1" s="312"/>
      <c r="F1" s="431"/>
      <c r="G1" s="431"/>
      <c r="H1" s="431"/>
      <c r="I1" s="431"/>
      <c r="J1" s="431"/>
      <c r="K1" s="431"/>
      <c r="L1" s="426"/>
      <c r="M1" s="431"/>
      <c r="N1" s="431"/>
      <c r="O1" s="431"/>
      <c r="P1" s="431"/>
      <c r="Q1" s="431"/>
      <c r="R1" s="431"/>
      <c r="S1" s="108"/>
    </row>
    <row r="2" spans="1:19" s="432" customFormat="1" ht="11.25" customHeight="1">
      <c r="A2" s="429"/>
      <c r="B2" s="324"/>
      <c r="C2" s="109"/>
      <c r="E2" s="110"/>
      <c r="G2" s="111"/>
      <c r="H2" s="111"/>
      <c r="I2" s="111"/>
      <c r="J2" s="111"/>
      <c r="K2" s="111"/>
      <c r="L2" s="112"/>
      <c r="M2" s="111"/>
      <c r="N2" s="111"/>
      <c r="O2" s="111"/>
      <c r="P2" s="111"/>
      <c r="Q2" s="111"/>
      <c r="R2" s="111"/>
      <c r="S2" s="113"/>
    </row>
    <row r="3" spans="1:19" s="432" customFormat="1" ht="12.75" customHeight="1" thickBo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330" t="s">
        <v>191</v>
      </c>
    </row>
    <row r="4" spans="1:22" s="432" customFormat="1" ht="16.5" customHeight="1">
      <c r="A4" s="866" t="s">
        <v>450</v>
      </c>
      <c r="B4" s="121" t="s">
        <v>426</v>
      </c>
      <c r="C4" s="121"/>
      <c r="D4" s="121"/>
      <c r="E4" s="121"/>
      <c r="F4" s="121"/>
      <c r="G4" s="121"/>
      <c r="H4" s="122" t="s">
        <v>427</v>
      </c>
      <c r="I4" s="121"/>
      <c r="J4" s="122"/>
      <c r="K4" s="121"/>
      <c r="L4" s="121"/>
      <c r="M4" s="121"/>
      <c r="N4" s="122" t="s">
        <v>428</v>
      </c>
      <c r="O4" s="121"/>
      <c r="P4" s="122"/>
      <c r="Q4" s="121"/>
      <c r="R4" s="121"/>
      <c r="S4" s="121"/>
      <c r="V4" s="429"/>
    </row>
    <row r="5" spans="1:20" s="432" customFormat="1" ht="16.5" customHeight="1">
      <c r="A5" s="867"/>
      <c r="B5" s="123" t="s">
        <v>562</v>
      </c>
      <c r="C5" s="124"/>
      <c r="D5" s="715" t="s">
        <v>563</v>
      </c>
      <c r="E5" s="124"/>
      <c r="F5" s="126" t="s">
        <v>429</v>
      </c>
      <c r="G5" s="125"/>
      <c r="H5" s="123" t="s">
        <v>562</v>
      </c>
      <c r="I5" s="124"/>
      <c r="J5" s="715" t="s">
        <v>563</v>
      </c>
      <c r="K5" s="124"/>
      <c r="L5" s="126" t="s">
        <v>429</v>
      </c>
      <c r="M5" s="125"/>
      <c r="N5" s="123" t="s">
        <v>562</v>
      </c>
      <c r="O5" s="124"/>
      <c r="P5" s="715" t="s">
        <v>563</v>
      </c>
      <c r="Q5" s="124"/>
      <c r="R5" s="127" t="s">
        <v>429</v>
      </c>
      <c r="S5" s="126"/>
      <c r="T5" s="128"/>
    </row>
    <row r="6" spans="1:19" s="114" customFormat="1" ht="3.75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s="115" customFormat="1" ht="15" customHeight="1">
      <c r="A7" s="131" t="s">
        <v>430</v>
      </c>
      <c r="B7" s="132">
        <f>SUM(B9:B10)</f>
        <v>8454</v>
      </c>
      <c r="C7" s="133">
        <v>107</v>
      </c>
      <c r="D7" s="132">
        <v>8744</v>
      </c>
      <c r="E7" s="133">
        <v>126</v>
      </c>
      <c r="F7" s="134">
        <f>B7-D7</f>
        <v>-290</v>
      </c>
      <c r="G7" s="135">
        <f>C7-E7</f>
        <v>-19</v>
      </c>
      <c r="H7" s="132">
        <f>SUM(H9:H10)</f>
        <v>47</v>
      </c>
      <c r="I7" s="133">
        <v>1</v>
      </c>
      <c r="J7" s="132">
        <v>52</v>
      </c>
      <c r="K7" s="133">
        <v>4</v>
      </c>
      <c r="L7" s="134">
        <f>H7-J7</f>
        <v>-5</v>
      </c>
      <c r="M7" s="135">
        <f>I7-K7</f>
        <v>-3</v>
      </c>
      <c r="N7" s="132">
        <f>SUM(N9:N10)</f>
        <v>11317</v>
      </c>
      <c r="O7" s="133">
        <v>176</v>
      </c>
      <c r="P7" s="132">
        <v>11610</v>
      </c>
      <c r="Q7" s="133">
        <v>203</v>
      </c>
      <c r="R7" s="134">
        <f>N7-P7</f>
        <v>-293</v>
      </c>
      <c r="S7" s="135">
        <f>O7-Q7</f>
        <v>-27</v>
      </c>
    </row>
    <row r="8" spans="1:19" s="115" customFormat="1" ht="11.25" customHeight="1">
      <c r="A8" s="131"/>
      <c r="B8" s="136"/>
      <c r="C8" s="133"/>
      <c r="D8" s="136"/>
      <c r="E8" s="133"/>
      <c r="F8" s="134">
        <f aca="true" t="shared" si="0" ref="F8:G37">B8-D8</f>
        <v>0</v>
      </c>
      <c r="G8" s="135">
        <f t="shared" si="0"/>
        <v>0</v>
      </c>
      <c r="H8" s="136"/>
      <c r="I8" s="133"/>
      <c r="J8" s="136"/>
      <c r="K8" s="133"/>
      <c r="L8" s="134">
        <f aca="true" t="shared" si="1" ref="L8:M37">H8-J8</f>
        <v>0</v>
      </c>
      <c r="M8" s="135">
        <f t="shared" si="1"/>
        <v>0</v>
      </c>
      <c r="N8" s="136"/>
      <c r="O8" s="133"/>
      <c r="P8" s="136"/>
      <c r="Q8" s="133"/>
      <c r="R8" s="134">
        <f aca="true" t="shared" si="2" ref="R8:S37">N8-P8</f>
        <v>0</v>
      </c>
      <c r="S8" s="135">
        <f t="shared" si="2"/>
        <v>0</v>
      </c>
    </row>
    <row r="9" spans="1:22" s="115" customFormat="1" ht="15" customHeight="1">
      <c r="A9" s="131" t="s">
        <v>431</v>
      </c>
      <c r="B9" s="132">
        <f>SUM(B12,B13,B14,B15,B16,B17,B18,B19,B20,B21)</f>
        <v>7129</v>
      </c>
      <c r="C9" s="137">
        <f>SUM(C12,C13,C14,C15,C17,C19,C20,C21)</f>
        <v>73</v>
      </c>
      <c r="D9" s="132">
        <v>7424</v>
      </c>
      <c r="E9" s="137">
        <v>103</v>
      </c>
      <c r="F9" s="134">
        <f t="shared" si="0"/>
        <v>-295</v>
      </c>
      <c r="G9" s="135">
        <f t="shared" si="0"/>
        <v>-30</v>
      </c>
      <c r="H9" s="132">
        <f>SUM(H12,H13,H14,H15,H16,H17,H18,H19,H20,H21)</f>
        <v>39</v>
      </c>
      <c r="I9" s="137">
        <v>1</v>
      </c>
      <c r="J9" s="132">
        <v>36</v>
      </c>
      <c r="K9" s="137">
        <v>4</v>
      </c>
      <c r="L9" s="134">
        <f t="shared" si="1"/>
        <v>3</v>
      </c>
      <c r="M9" s="135">
        <f t="shared" si="1"/>
        <v>-3</v>
      </c>
      <c r="N9" s="132">
        <f>SUM(N12,N13,N14,N15,N16,N17,N18,N19,N20,N21)</f>
        <v>9536</v>
      </c>
      <c r="O9" s="137">
        <f>SUM(O12,O13,O14,O15,O17,O19,O20,O21)</f>
        <v>122</v>
      </c>
      <c r="P9" s="132">
        <v>9883</v>
      </c>
      <c r="Q9" s="137">
        <v>158</v>
      </c>
      <c r="R9" s="134">
        <f t="shared" si="2"/>
        <v>-347</v>
      </c>
      <c r="S9" s="135">
        <f t="shared" si="2"/>
        <v>-36</v>
      </c>
      <c r="T9" s="116"/>
      <c r="U9" s="116"/>
      <c r="V9" s="116"/>
    </row>
    <row r="10" spans="1:21" s="115" customFormat="1" ht="15" customHeight="1">
      <c r="A10" s="131" t="s">
        <v>432</v>
      </c>
      <c r="B10" s="132">
        <f>SUM(B22,B24,B28,B30,B32,B36)</f>
        <v>1325</v>
      </c>
      <c r="C10" s="137">
        <f>SUM(C22,C24)</f>
        <v>34</v>
      </c>
      <c r="D10" s="132">
        <v>1320</v>
      </c>
      <c r="E10" s="137">
        <v>23</v>
      </c>
      <c r="F10" s="134">
        <f t="shared" si="0"/>
        <v>5</v>
      </c>
      <c r="G10" s="135">
        <f t="shared" si="0"/>
        <v>11</v>
      </c>
      <c r="H10" s="132">
        <f>SUM(H22,H24,H28,H30,H32,H36)</f>
        <v>8</v>
      </c>
      <c r="I10" s="137"/>
      <c r="J10" s="132">
        <v>16</v>
      </c>
      <c r="K10" s="137"/>
      <c r="L10" s="134">
        <f t="shared" si="1"/>
        <v>-8</v>
      </c>
      <c r="M10" s="135">
        <f t="shared" si="1"/>
        <v>0</v>
      </c>
      <c r="N10" s="132">
        <f>SUM(N22,N24,N28,N30,N32,N36)</f>
        <v>1781</v>
      </c>
      <c r="O10" s="137">
        <f>SUM(O22,O24)</f>
        <v>54</v>
      </c>
      <c r="P10" s="132">
        <v>1727</v>
      </c>
      <c r="Q10" s="137">
        <v>45</v>
      </c>
      <c r="R10" s="134">
        <f t="shared" si="2"/>
        <v>54</v>
      </c>
      <c r="S10" s="135">
        <f t="shared" si="2"/>
        <v>9</v>
      </c>
      <c r="T10" s="116"/>
      <c r="U10" s="116"/>
    </row>
    <row r="11" spans="1:23" ht="11.25" customHeight="1">
      <c r="A11" s="138"/>
      <c r="B11" s="139"/>
      <c r="C11" s="140"/>
      <c r="D11" s="139"/>
      <c r="E11" s="140"/>
      <c r="F11" s="134">
        <f t="shared" si="0"/>
        <v>0</v>
      </c>
      <c r="G11" s="135">
        <f t="shared" si="0"/>
        <v>0</v>
      </c>
      <c r="H11" s="139"/>
      <c r="I11" s="140"/>
      <c r="J11" s="139"/>
      <c r="K11" s="140"/>
      <c r="L11" s="134">
        <f t="shared" si="1"/>
        <v>0</v>
      </c>
      <c r="M11" s="135">
        <f t="shared" si="1"/>
        <v>0</v>
      </c>
      <c r="N11" s="139"/>
      <c r="O11" s="140"/>
      <c r="P11" s="139"/>
      <c r="Q11" s="140"/>
      <c r="R11" s="134">
        <f t="shared" si="2"/>
        <v>0</v>
      </c>
      <c r="S11" s="135">
        <f t="shared" si="2"/>
        <v>0</v>
      </c>
      <c r="T11" s="300"/>
      <c r="U11" s="300"/>
      <c r="V11" s="300"/>
      <c r="W11" s="300"/>
    </row>
    <row r="12" spans="1:23" ht="15" customHeight="1">
      <c r="A12" s="138" t="s">
        <v>80</v>
      </c>
      <c r="B12" s="141">
        <v>2958</v>
      </c>
      <c r="C12" s="140">
        <v>11</v>
      </c>
      <c r="D12" s="141">
        <v>3088</v>
      </c>
      <c r="E12" s="140">
        <v>19</v>
      </c>
      <c r="F12" s="716">
        <f t="shared" si="0"/>
        <v>-130</v>
      </c>
      <c r="G12" s="717">
        <f t="shared" si="0"/>
        <v>-8</v>
      </c>
      <c r="H12" s="141">
        <v>10</v>
      </c>
      <c r="I12" s="140"/>
      <c r="J12" s="141">
        <v>14</v>
      </c>
      <c r="K12" s="140"/>
      <c r="L12" s="716">
        <f t="shared" si="1"/>
        <v>-4</v>
      </c>
      <c r="M12" s="717">
        <f t="shared" si="1"/>
        <v>0</v>
      </c>
      <c r="N12" s="141">
        <v>3953</v>
      </c>
      <c r="O12" s="140">
        <v>18</v>
      </c>
      <c r="P12" s="141">
        <v>4109</v>
      </c>
      <c r="Q12" s="140">
        <v>33</v>
      </c>
      <c r="R12" s="716">
        <f t="shared" si="2"/>
        <v>-156</v>
      </c>
      <c r="S12" s="717">
        <f t="shared" si="2"/>
        <v>-15</v>
      </c>
      <c r="T12" s="300"/>
      <c r="U12" s="300"/>
      <c r="V12" s="300"/>
      <c r="W12" s="114"/>
    </row>
    <row r="13" spans="1:23" ht="15" customHeight="1">
      <c r="A13" s="138" t="s">
        <v>82</v>
      </c>
      <c r="B13" s="141">
        <v>979</v>
      </c>
      <c r="C13" s="140">
        <v>6</v>
      </c>
      <c r="D13" s="141">
        <v>993</v>
      </c>
      <c r="E13" s="140">
        <v>4</v>
      </c>
      <c r="F13" s="716">
        <f t="shared" si="0"/>
        <v>-14</v>
      </c>
      <c r="G13" s="717">
        <f t="shared" si="0"/>
        <v>2</v>
      </c>
      <c r="H13" s="141">
        <v>6</v>
      </c>
      <c r="I13" s="140"/>
      <c r="J13" s="141">
        <v>5</v>
      </c>
      <c r="K13" s="140"/>
      <c r="L13" s="716">
        <f t="shared" si="1"/>
        <v>1</v>
      </c>
      <c r="M13" s="717">
        <f t="shared" si="1"/>
        <v>0</v>
      </c>
      <c r="N13" s="141">
        <v>1332</v>
      </c>
      <c r="O13" s="140">
        <v>17</v>
      </c>
      <c r="P13" s="141">
        <v>1281</v>
      </c>
      <c r="Q13" s="140">
        <v>7</v>
      </c>
      <c r="R13" s="716">
        <f t="shared" si="2"/>
        <v>51</v>
      </c>
      <c r="S13" s="717">
        <f t="shared" si="2"/>
        <v>10</v>
      </c>
      <c r="T13" s="300"/>
      <c r="U13" s="300"/>
      <c r="V13" s="300"/>
      <c r="W13" s="300"/>
    </row>
    <row r="14" spans="1:23" ht="15" customHeight="1">
      <c r="A14" s="138" t="s">
        <v>84</v>
      </c>
      <c r="B14" s="139">
        <v>876</v>
      </c>
      <c r="C14" s="142">
        <v>26</v>
      </c>
      <c r="D14" s="139">
        <v>855</v>
      </c>
      <c r="E14" s="142">
        <v>41</v>
      </c>
      <c r="F14" s="716">
        <f t="shared" si="0"/>
        <v>21</v>
      </c>
      <c r="G14" s="717">
        <f t="shared" si="0"/>
        <v>-15</v>
      </c>
      <c r="H14" s="139">
        <v>1</v>
      </c>
      <c r="I14" s="142">
        <v>1</v>
      </c>
      <c r="J14" s="139">
        <v>3</v>
      </c>
      <c r="K14" s="142">
        <v>2</v>
      </c>
      <c r="L14" s="716">
        <f t="shared" si="1"/>
        <v>-2</v>
      </c>
      <c r="M14" s="717">
        <f t="shared" si="1"/>
        <v>-1</v>
      </c>
      <c r="N14" s="139">
        <v>1171</v>
      </c>
      <c r="O14" s="142">
        <v>39</v>
      </c>
      <c r="P14" s="139">
        <v>1129</v>
      </c>
      <c r="Q14" s="142">
        <v>63</v>
      </c>
      <c r="R14" s="716">
        <f t="shared" si="2"/>
        <v>42</v>
      </c>
      <c r="S14" s="717">
        <f t="shared" si="2"/>
        <v>-24</v>
      </c>
      <c r="T14" s="300"/>
      <c r="U14" s="300"/>
      <c r="V14" s="300"/>
      <c r="W14" s="300"/>
    </row>
    <row r="15" spans="1:23" ht="15" customHeight="1">
      <c r="A15" s="138" t="s">
        <v>86</v>
      </c>
      <c r="B15" s="139">
        <v>157</v>
      </c>
      <c r="C15" s="142">
        <v>10</v>
      </c>
      <c r="D15" s="139">
        <v>151</v>
      </c>
      <c r="E15" s="142">
        <v>12</v>
      </c>
      <c r="F15" s="716">
        <f t="shared" si="0"/>
        <v>6</v>
      </c>
      <c r="G15" s="717">
        <f t="shared" si="0"/>
        <v>-2</v>
      </c>
      <c r="H15" s="141">
        <v>3</v>
      </c>
      <c r="I15" s="141"/>
      <c r="J15" s="141" t="s">
        <v>727</v>
      </c>
      <c r="K15" s="141"/>
      <c r="L15" s="716">
        <f>H15-0</f>
        <v>3</v>
      </c>
      <c r="M15" s="717">
        <f t="shared" si="1"/>
        <v>0</v>
      </c>
      <c r="N15" s="139">
        <v>194</v>
      </c>
      <c r="O15" s="142">
        <v>15</v>
      </c>
      <c r="P15" s="139">
        <v>202</v>
      </c>
      <c r="Q15" s="142">
        <v>24</v>
      </c>
      <c r="R15" s="716">
        <f t="shared" si="2"/>
        <v>-8</v>
      </c>
      <c r="S15" s="717">
        <f t="shared" si="2"/>
        <v>-9</v>
      </c>
      <c r="T15" s="300"/>
      <c r="U15" s="300"/>
      <c r="V15" s="300"/>
      <c r="W15" s="300"/>
    </row>
    <row r="16" spans="1:23" ht="15" customHeight="1">
      <c r="A16" s="138" t="s">
        <v>88</v>
      </c>
      <c r="B16" s="139">
        <v>447</v>
      </c>
      <c r="C16" s="142"/>
      <c r="D16" s="139">
        <v>446</v>
      </c>
      <c r="E16" s="142"/>
      <c r="F16" s="716">
        <f t="shared" si="0"/>
        <v>1</v>
      </c>
      <c r="G16" s="717">
        <f t="shared" si="0"/>
        <v>0</v>
      </c>
      <c r="H16" s="139">
        <v>5</v>
      </c>
      <c r="I16" s="142"/>
      <c r="J16" s="139">
        <v>4</v>
      </c>
      <c r="K16" s="142"/>
      <c r="L16" s="716">
        <f t="shared" si="1"/>
        <v>1</v>
      </c>
      <c r="M16" s="717">
        <f t="shared" si="1"/>
        <v>0</v>
      </c>
      <c r="N16" s="139">
        <v>598</v>
      </c>
      <c r="O16" s="142"/>
      <c r="P16" s="139">
        <v>584</v>
      </c>
      <c r="Q16" s="142"/>
      <c r="R16" s="716">
        <f t="shared" si="2"/>
        <v>14</v>
      </c>
      <c r="S16" s="717">
        <f t="shared" si="2"/>
        <v>0</v>
      </c>
      <c r="T16" s="300"/>
      <c r="U16" s="300"/>
      <c r="V16" s="300"/>
      <c r="W16" s="300"/>
    </row>
    <row r="17" spans="1:23" ht="15" customHeight="1">
      <c r="A17" s="138" t="s">
        <v>90</v>
      </c>
      <c r="B17" s="139">
        <v>476</v>
      </c>
      <c r="C17" s="142">
        <v>15</v>
      </c>
      <c r="D17" s="139">
        <v>579</v>
      </c>
      <c r="E17" s="142">
        <v>11</v>
      </c>
      <c r="F17" s="716">
        <f t="shared" si="0"/>
        <v>-103</v>
      </c>
      <c r="G17" s="717">
        <f t="shared" si="0"/>
        <v>4</v>
      </c>
      <c r="H17" s="139">
        <v>3</v>
      </c>
      <c r="I17" s="142"/>
      <c r="J17" s="139">
        <v>1</v>
      </c>
      <c r="K17" s="142">
        <v>1</v>
      </c>
      <c r="L17" s="716">
        <f t="shared" si="1"/>
        <v>2</v>
      </c>
      <c r="M17" s="717">
        <f t="shared" si="1"/>
        <v>-1</v>
      </c>
      <c r="N17" s="139">
        <v>642</v>
      </c>
      <c r="O17" s="142">
        <v>24</v>
      </c>
      <c r="P17" s="139">
        <v>779</v>
      </c>
      <c r="Q17" s="142">
        <v>13</v>
      </c>
      <c r="R17" s="716">
        <f t="shared" si="2"/>
        <v>-137</v>
      </c>
      <c r="S17" s="717">
        <f t="shared" si="2"/>
        <v>11</v>
      </c>
      <c r="T17" s="300"/>
      <c r="U17" s="300"/>
      <c r="V17" s="300"/>
      <c r="W17" s="300"/>
    </row>
    <row r="18" spans="1:23" ht="15" customHeight="1">
      <c r="A18" s="138" t="s">
        <v>92</v>
      </c>
      <c r="B18" s="139">
        <v>214</v>
      </c>
      <c r="C18" s="142"/>
      <c r="D18" s="139">
        <v>235</v>
      </c>
      <c r="E18" s="142"/>
      <c r="F18" s="716">
        <f t="shared" si="0"/>
        <v>-21</v>
      </c>
      <c r="G18" s="717">
        <f t="shared" si="0"/>
        <v>0</v>
      </c>
      <c r="H18" s="139">
        <v>3</v>
      </c>
      <c r="I18" s="142"/>
      <c r="J18" s="139">
        <v>3</v>
      </c>
      <c r="K18" s="142"/>
      <c r="L18" s="716" t="s">
        <v>728</v>
      </c>
      <c r="M18" s="717">
        <f t="shared" si="1"/>
        <v>0</v>
      </c>
      <c r="N18" s="139">
        <v>288</v>
      </c>
      <c r="O18" s="142"/>
      <c r="P18" s="139">
        <v>295</v>
      </c>
      <c r="Q18" s="142"/>
      <c r="R18" s="716">
        <f t="shared" si="2"/>
        <v>-7</v>
      </c>
      <c r="S18" s="717">
        <f t="shared" si="2"/>
        <v>0</v>
      </c>
      <c r="T18" s="300"/>
      <c r="U18" s="300"/>
      <c r="V18" s="300"/>
      <c r="W18" s="300"/>
    </row>
    <row r="19" spans="1:23" ht="15" customHeight="1">
      <c r="A19" s="138" t="s">
        <v>433</v>
      </c>
      <c r="B19" s="141">
        <v>482</v>
      </c>
      <c r="C19" s="140">
        <v>1</v>
      </c>
      <c r="D19" s="141">
        <v>529</v>
      </c>
      <c r="E19" s="140">
        <v>5</v>
      </c>
      <c r="F19" s="716">
        <f t="shared" si="0"/>
        <v>-47</v>
      </c>
      <c r="G19" s="717">
        <f t="shared" si="0"/>
        <v>-4</v>
      </c>
      <c r="H19" s="141">
        <v>3</v>
      </c>
      <c r="I19" s="140"/>
      <c r="J19" s="141">
        <v>3</v>
      </c>
      <c r="K19" s="140"/>
      <c r="L19" s="716" t="s">
        <v>728</v>
      </c>
      <c r="M19" s="717">
        <f t="shared" si="1"/>
        <v>0</v>
      </c>
      <c r="N19" s="141">
        <v>659</v>
      </c>
      <c r="O19" s="140">
        <v>1</v>
      </c>
      <c r="P19" s="141">
        <v>720</v>
      </c>
      <c r="Q19" s="140">
        <v>5</v>
      </c>
      <c r="R19" s="716">
        <f t="shared" si="2"/>
        <v>-61</v>
      </c>
      <c r="S19" s="717">
        <f t="shared" si="2"/>
        <v>-4</v>
      </c>
      <c r="T19" s="300"/>
      <c r="U19" s="300"/>
      <c r="V19" s="300"/>
      <c r="W19" s="300"/>
    </row>
    <row r="20" spans="1:23" ht="15" customHeight="1">
      <c r="A20" s="138" t="s">
        <v>434</v>
      </c>
      <c r="B20" s="141">
        <v>163</v>
      </c>
      <c r="C20" s="140">
        <v>1</v>
      </c>
      <c r="D20" s="141">
        <v>155</v>
      </c>
      <c r="E20" s="140">
        <v>5</v>
      </c>
      <c r="F20" s="716">
        <f t="shared" si="0"/>
        <v>8</v>
      </c>
      <c r="G20" s="717">
        <f t="shared" si="0"/>
        <v>-4</v>
      </c>
      <c r="H20" s="141">
        <v>3</v>
      </c>
      <c r="I20" s="140"/>
      <c r="J20" s="141">
        <v>1</v>
      </c>
      <c r="K20" s="140">
        <v>1</v>
      </c>
      <c r="L20" s="716">
        <f t="shared" si="1"/>
        <v>2</v>
      </c>
      <c r="M20" s="717">
        <f t="shared" si="1"/>
        <v>-1</v>
      </c>
      <c r="N20" s="141">
        <v>192</v>
      </c>
      <c r="O20" s="140">
        <v>2</v>
      </c>
      <c r="P20" s="141">
        <v>214</v>
      </c>
      <c r="Q20" s="140">
        <v>4</v>
      </c>
      <c r="R20" s="716">
        <f t="shared" si="2"/>
        <v>-22</v>
      </c>
      <c r="S20" s="717">
        <f t="shared" si="2"/>
        <v>-2</v>
      </c>
      <c r="T20" s="300"/>
      <c r="U20" s="300"/>
      <c r="V20" s="300"/>
      <c r="W20" s="300"/>
    </row>
    <row r="21" spans="1:23" ht="15" customHeight="1">
      <c r="A21" s="138" t="s">
        <v>435</v>
      </c>
      <c r="B21" s="141">
        <v>377</v>
      </c>
      <c r="C21" s="140">
        <v>3</v>
      </c>
      <c r="D21" s="141">
        <v>393</v>
      </c>
      <c r="E21" s="140">
        <v>6</v>
      </c>
      <c r="F21" s="716">
        <f t="shared" si="0"/>
        <v>-16</v>
      </c>
      <c r="G21" s="717">
        <f t="shared" si="0"/>
        <v>-3</v>
      </c>
      <c r="H21" s="141">
        <v>2</v>
      </c>
      <c r="I21" s="140"/>
      <c r="J21" s="141">
        <v>2</v>
      </c>
      <c r="K21" s="140"/>
      <c r="L21" s="716" t="s">
        <v>728</v>
      </c>
      <c r="M21" s="717">
        <f t="shared" si="1"/>
        <v>0</v>
      </c>
      <c r="N21" s="141">
        <v>507</v>
      </c>
      <c r="O21" s="140">
        <v>6</v>
      </c>
      <c r="P21" s="141">
        <v>570</v>
      </c>
      <c r="Q21" s="140">
        <v>9</v>
      </c>
      <c r="R21" s="716">
        <f t="shared" si="2"/>
        <v>-63</v>
      </c>
      <c r="S21" s="717">
        <f t="shared" si="2"/>
        <v>-3</v>
      </c>
      <c r="T21" s="300"/>
      <c r="U21" s="300"/>
      <c r="V21" s="300"/>
      <c r="W21" s="300"/>
    </row>
    <row r="22" spans="1:19" s="115" customFormat="1" ht="15" customHeight="1">
      <c r="A22" s="131" t="s">
        <v>436</v>
      </c>
      <c r="B22" s="132">
        <v>193</v>
      </c>
      <c r="C22" s="133">
        <v>2</v>
      </c>
      <c r="D22" s="132">
        <v>223</v>
      </c>
      <c r="E22" s="133">
        <v>2</v>
      </c>
      <c r="F22" s="134">
        <f t="shared" si="0"/>
        <v>-30</v>
      </c>
      <c r="G22" s="135">
        <f t="shared" si="0"/>
        <v>0</v>
      </c>
      <c r="H22" s="132" t="s">
        <v>727</v>
      </c>
      <c r="I22" s="133"/>
      <c r="J22" s="132">
        <v>2</v>
      </c>
      <c r="K22" s="133"/>
      <c r="L22" s="134">
        <f>0-J22</f>
        <v>-2</v>
      </c>
      <c r="M22" s="135">
        <f t="shared" si="1"/>
        <v>0</v>
      </c>
      <c r="N22" s="132">
        <v>285</v>
      </c>
      <c r="O22" s="133">
        <v>3</v>
      </c>
      <c r="P22" s="132">
        <v>309</v>
      </c>
      <c r="Q22" s="133">
        <v>3</v>
      </c>
      <c r="R22" s="134">
        <f t="shared" si="2"/>
        <v>-24</v>
      </c>
      <c r="S22" s="135">
        <f t="shared" si="2"/>
        <v>0</v>
      </c>
    </row>
    <row r="23" spans="1:23" ht="15" customHeight="1">
      <c r="A23" s="138" t="s">
        <v>437</v>
      </c>
      <c r="B23" s="139">
        <v>193</v>
      </c>
      <c r="C23" s="142">
        <v>2</v>
      </c>
      <c r="D23" s="139">
        <v>223</v>
      </c>
      <c r="E23" s="142">
        <v>2</v>
      </c>
      <c r="F23" s="716">
        <f t="shared" si="0"/>
        <v>-30</v>
      </c>
      <c r="G23" s="135">
        <f t="shared" si="0"/>
        <v>0</v>
      </c>
      <c r="H23" s="139" t="s">
        <v>727</v>
      </c>
      <c r="I23" s="142"/>
      <c r="J23" s="139">
        <v>2</v>
      </c>
      <c r="K23" s="142"/>
      <c r="L23" s="716">
        <f>0-J23</f>
        <v>-2</v>
      </c>
      <c r="M23" s="135">
        <f t="shared" si="1"/>
        <v>0</v>
      </c>
      <c r="N23" s="139">
        <v>285</v>
      </c>
      <c r="O23" s="142">
        <v>3</v>
      </c>
      <c r="P23" s="139">
        <v>309</v>
      </c>
      <c r="Q23" s="142">
        <v>3</v>
      </c>
      <c r="R23" s="716">
        <f t="shared" si="2"/>
        <v>-24</v>
      </c>
      <c r="S23" s="135">
        <f t="shared" si="2"/>
        <v>0</v>
      </c>
      <c r="T23" s="300"/>
      <c r="U23" s="300"/>
      <c r="V23" s="300"/>
      <c r="W23" s="300"/>
    </row>
    <row r="24" spans="1:19" s="115" customFormat="1" ht="15" customHeight="1">
      <c r="A24" s="131" t="s">
        <v>75</v>
      </c>
      <c r="B24" s="132">
        <f>SUM(B25:B27)</f>
        <v>483</v>
      </c>
      <c r="C24" s="137">
        <v>32</v>
      </c>
      <c r="D24" s="132">
        <v>466</v>
      </c>
      <c r="E24" s="137">
        <v>21</v>
      </c>
      <c r="F24" s="134">
        <f t="shared" si="0"/>
        <v>17</v>
      </c>
      <c r="G24" s="135">
        <f t="shared" si="0"/>
        <v>11</v>
      </c>
      <c r="H24" s="132">
        <v>2</v>
      </c>
      <c r="I24" s="137"/>
      <c r="J24" s="132">
        <v>5</v>
      </c>
      <c r="K24" s="137"/>
      <c r="L24" s="134">
        <f t="shared" si="1"/>
        <v>-3</v>
      </c>
      <c r="M24" s="135">
        <f t="shared" si="1"/>
        <v>0</v>
      </c>
      <c r="N24" s="132">
        <f>SUM(N25:N27)</f>
        <v>612</v>
      </c>
      <c r="O24" s="137">
        <v>51</v>
      </c>
      <c r="P24" s="132">
        <v>606</v>
      </c>
      <c r="Q24" s="137">
        <v>42</v>
      </c>
      <c r="R24" s="134">
        <f t="shared" si="2"/>
        <v>6</v>
      </c>
      <c r="S24" s="135">
        <f t="shared" si="2"/>
        <v>9</v>
      </c>
    </row>
    <row r="25" spans="1:23" ht="15" customHeight="1">
      <c r="A25" s="138" t="s">
        <v>76</v>
      </c>
      <c r="B25" s="139">
        <v>110</v>
      </c>
      <c r="C25" s="142">
        <v>29</v>
      </c>
      <c r="D25" s="139">
        <v>104</v>
      </c>
      <c r="E25" s="142">
        <v>15</v>
      </c>
      <c r="F25" s="716">
        <f t="shared" si="0"/>
        <v>6</v>
      </c>
      <c r="G25" s="717">
        <f t="shared" si="0"/>
        <v>14</v>
      </c>
      <c r="H25" s="141" t="s">
        <v>727</v>
      </c>
      <c r="I25" s="142"/>
      <c r="J25" s="141">
        <v>1</v>
      </c>
      <c r="K25" s="142"/>
      <c r="L25" s="716">
        <f>0-J25</f>
        <v>-1</v>
      </c>
      <c r="M25" s="135">
        <f t="shared" si="1"/>
        <v>0</v>
      </c>
      <c r="N25" s="139">
        <v>147</v>
      </c>
      <c r="O25" s="142">
        <v>44</v>
      </c>
      <c r="P25" s="139">
        <v>128</v>
      </c>
      <c r="Q25" s="142">
        <v>30</v>
      </c>
      <c r="R25" s="716">
        <f t="shared" si="2"/>
        <v>19</v>
      </c>
      <c r="S25" s="717">
        <f t="shared" si="2"/>
        <v>14</v>
      </c>
      <c r="T25" s="300"/>
      <c r="U25" s="300"/>
      <c r="V25" s="300"/>
      <c r="W25" s="114"/>
    </row>
    <row r="26" spans="1:23" ht="15" customHeight="1">
      <c r="A26" s="138" t="s">
        <v>77</v>
      </c>
      <c r="B26" s="139">
        <v>91</v>
      </c>
      <c r="C26" s="142">
        <v>1</v>
      </c>
      <c r="D26" s="139">
        <v>83</v>
      </c>
      <c r="E26" s="142">
        <v>4</v>
      </c>
      <c r="F26" s="716">
        <f t="shared" si="0"/>
        <v>8</v>
      </c>
      <c r="G26" s="717">
        <f t="shared" si="0"/>
        <v>-3</v>
      </c>
      <c r="H26" s="141" t="s">
        <v>727</v>
      </c>
      <c r="I26" s="142"/>
      <c r="J26" s="141">
        <v>2</v>
      </c>
      <c r="K26" s="142"/>
      <c r="L26" s="716">
        <f>0-J26</f>
        <v>-2</v>
      </c>
      <c r="M26" s="135">
        <f t="shared" si="1"/>
        <v>0</v>
      </c>
      <c r="N26" s="139">
        <v>114</v>
      </c>
      <c r="O26" s="142">
        <v>1</v>
      </c>
      <c r="P26" s="139">
        <v>115</v>
      </c>
      <c r="Q26" s="142">
        <v>6</v>
      </c>
      <c r="R26" s="716">
        <f t="shared" si="2"/>
        <v>-1</v>
      </c>
      <c r="S26" s="717">
        <f t="shared" si="2"/>
        <v>-5</v>
      </c>
      <c r="T26" s="300"/>
      <c r="U26" s="300"/>
      <c r="V26" s="300"/>
      <c r="W26" s="300"/>
    </row>
    <row r="27" spans="1:23" ht="15" customHeight="1">
      <c r="A27" s="138" t="s">
        <v>438</v>
      </c>
      <c r="B27" s="139">
        <v>282</v>
      </c>
      <c r="C27" s="142">
        <v>2</v>
      </c>
      <c r="D27" s="139">
        <v>279</v>
      </c>
      <c r="E27" s="142">
        <v>2</v>
      </c>
      <c r="F27" s="716">
        <f t="shared" si="0"/>
        <v>3</v>
      </c>
      <c r="G27" s="717">
        <f t="shared" si="0"/>
        <v>0</v>
      </c>
      <c r="H27" s="141">
        <v>2</v>
      </c>
      <c r="I27" s="142"/>
      <c r="J27" s="141">
        <v>2</v>
      </c>
      <c r="K27" s="142"/>
      <c r="L27" s="716" t="s">
        <v>728</v>
      </c>
      <c r="M27" s="135">
        <f t="shared" si="1"/>
        <v>0</v>
      </c>
      <c r="N27" s="139">
        <v>351</v>
      </c>
      <c r="O27" s="142">
        <v>6</v>
      </c>
      <c r="P27" s="139">
        <v>363</v>
      </c>
      <c r="Q27" s="142">
        <v>6</v>
      </c>
      <c r="R27" s="716">
        <f t="shared" si="2"/>
        <v>-12</v>
      </c>
      <c r="S27" s="717">
        <f t="shared" si="2"/>
        <v>0</v>
      </c>
      <c r="T27" s="300"/>
      <c r="U27" s="300"/>
      <c r="V27" s="114"/>
      <c r="W27" s="300"/>
    </row>
    <row r="28" spans="1:22" s="115" customFormat="1" ht="15" customHeight="1">
      <c r="A28" s="131" t="s">
        <v>78</v>
      </c>
      <c r="B28" s="132">
        <v>18</v>
      </c>
      <c r="C28" s="133"/>
      <c r="D28" s="132">
        <v>21</v>
      </c>
      <c r="E28" s="133"/>
      <c r="F28" s="134">
        <f t="shared" si="0"/>
        <v>-3</v>
      </c>
      <c r="G28" s="135">
        <f t="shared" si="0"/>
        <v>0</v>
      </c>
      <c r="H28" s="132" t="s">
        <v>727</v>
      </c>
      <c r="I28" s="133"/>
      <c r="J28" s="132">
        <v>2</v>
      </c>
      <c r="K28" s="133"/>
      <c r="L28" s="134">
        <f>0-J28</f>
        <v>-2</v>
      </c>
      <c r="M28" s="135">
        <f t="shared" si="1"/>
        <v>0</v>
      </c>
      <c r="N28" s="132">
        <v>23</v>
      </c>
      <c r="O28" s="133"/>
      <c r="P28" s="132">
        <v>23</v>
      </c>
      <c r="Q28" s="133"/>
      <c r="R28" s="134" t="s">
        <v>729</v>
      </c>
      <c r="S28" s="135">
        <f t="shared" si="2"/>
        <v>0</v>
      </c>
      <c r="V28" s="118"/>
    </row>
    <row r="29" spans="1:23" ht="15" customHeight="1">
      <c r="A29" s="138" t="s">
        <v>79</v>
      </c>
      <c r="B29" s="139">
        <v>18</v>
      </c>
      <c r="C29" s="142"/>
      <c r="D29" s="139">
        <v>21</v>
      </c>
      <c r="E29" s="142"/>
      <c r="F29" s="716">
        <f t="shared" si="0"/>
        <v>-3</v>
      </c>
      <c r="G29" s="135">
        <f t="shared" si="0"/>
        <v>0</v>
      </c>
      <c r="H29" s="139" t="s">
        <v>727</v>
      </c>
      <c r="I29" s="142"/>
      <c r="J29" s="139">
        <v>2</v>
      </c>
      <c r="K29" s="142"/>
      <c r="L29" s="716">
        <f>0-J29</f>
        <v>-2</v>
      </c>
      <c r="M29" s="135">
        <f t="shared" si="1"/>
        <v>0</v>
      </c>
      <c r="N29" s="139">
        <v>23</v>
      </c>
      <c r="O29" s="142"/>
      <c r="P29" s="139">
        <v>23</v>
      </c>
      <c r="Q29" s="142"/>
      <c r="R29" s="716" t="s">
        <v>728</v>
      </c>
      <c r="S29" s="135">
        <f t="shared" si="2"/>
        <v>0</v>
      </c>
      <c r="T29" s="300"/>
      <c r="U29" s="300"/>
      <c r="V29" s="300"/>
      <c r="W29" s="300"/>
    </row>
    <row r="30" spans="1:19" s="115" customFormat="1" ht="15" customHeight="1">
      <c r="A30" s="131" t="s">
        <v>81</v>
      </c>
      <c r="B30" s="132">
        <v>136</v>
      </c>
      <c r="C30" s="133"/>
      <c r="D30" s="132">
        <v>134</v>
      </c>
      <c r="E30" s="133"/>
      <c r="F30" s="134">
        <f t="shared" si="0"/>
        <v>2</v>
      </c>
      <c r="G30" s="135">
        <f t="shared" si="0"/>
        <v>0</v>
      </c>
      <c r="H30" s="132">
        <v>2</v>
      </c>
      <c r="I30" s="132"/>
      <c r="J30" s="132" t="s">
        <v>564</v>
      </c>
      <c r="K30" s="132"/>
      <c r="L30" s="134">
        <f>H30-0</f>
        <v>2</v>
      </c>
      <c r="M30" s="135">
        <f t="shared" si="1"/>
        <v>0</v>
      </c>
      <c r="N30" s="132">
        <v>180</v>
      </c>
      <c r="O30" s="133"/>
      <c r="P30" s="132">
        <v>168</v>
      </c>
      <c r="Q30" s="133"/>
      <c r="R30" s="134">
        <f t="shared" si="2"/>
        <v>12</v>
      </c>
      <c r="S30" s="135">
        <f t="shared" si="2"/>
        <v>0</v>
      </c>
    </row>
    <row r="31" spans="1:23" ht="15" customHeight="1">
      <c r="A31" s="138" t="s">
        <v>83</v>
      </c>
      <c r="B31" s="139">
        <v>136</v>
      </c>
      <c r="C31" s="142"/>
      <c r="D31" s="139">
        <v>134</v>
      </c>
      <c r="E31" s="142"/>
      <c r="F31" s="716">
        <f t="shared" si="0"/>
        <v>2</v>
      </c>
      <c r="G31" s="135">
        <f t="shared" si="0"/>
        <v>0</v>
      </c>
      <c r="H31" s="141">
        <v>2</v>
      </c>
      <c r="I31" s="142"/>
      <c r="J31" s="141" t="s">
        <v>564</v>
      </c>
      <c r="K31" s="142"/>
      <c r="L31" s="716">
        <f>H31-0</f>
        <v>2</v>
      </c>
      <c r="M31" s="135">
        <f t="shared" si="1"/>
        <v>0</v>
      </c>
      <c r="N31" s="139">
        <v>180</v>
      </c>
      <c r="O31" s="142"/>
      <c r="P31" s="139">
        <v>168</v>
      </c>
      <c r="Q31" s="142"/>
      <c r="R31" s="716">
        <f t="shared" si="2"/>
        <v>12</v>
      </c>
      <c r="S31" s="135">
        <f t="shared" si="2"/>
        <v>0</v>
      </c>
      <c r="T31" s="300"/>
      <c r="U31" s="300"/>
      <c r="V31" s="300"/>
      <c r="W31" s="300"/>
    </row>
    <row r="32" spans="1:19" s="115" customFormat="1" ht="15" customHeight="1">
      <c r="A32" s="131" t="s">
        <v>85</v>
      </c>
      <c r="B32" s="132">
        <f>SUM(B33:B35)</f>
        <v>457</v>
      </c>
      <c r="C32" s="133"/>
      <c r="D32" s="132">
        <v>439</v>
      </c>
      <c r="E32" s="133"/>
      <c r="F32" s="134">
        <f t="shared" si="0"/>
        <v>18</v>
      </c>
      <c r="G32" s="135">
        <f t="shared" si="0"/>
        <v>0</v>
      </c>
      <c r="H32" s="132">
        <v>3</v>
      </c>
      <c r="I32" s="133"/>
      <c r="J32" s="132">
        <v>3</v>
      </c>
      <c r="K32" s="133"/>
      <c r="L32" s="134" t="s">
        <v>728</v>
      </c>
      <c r="M32" s="135">
        <f t="shared" si="1"/>
        <v>0</v>
      </c>
      <c r="N32" s="132">
        <f>SUM(N33:N35)</f>
        <v>623</v>
      </c>
      <c r="O32" s="133"/>
      <c r="P32" s="132">
        <v>575</v>
      </c>
      <c r="Q32" s="133"/>
      <c r="R32" s="134">
        <f t="shared" si="2"/>
        <v>48</v>
      </c>
      <c r="S32" s="135">
        <f t="shared" si="2"/>
        <v>0</v>
      </c>
    </row>
    <row r="33" spans="1:19" ht="15" customHeight="1">
      <c r="A33" s="138" t="s">
        <v>87</v>
      </c>
      <c r="B33" s="139">
        <v>66</v>
      </c>
      <c r="C33" s="142"/>
      <c r="D33" s="139">
        <v>65</v>
      </c>
      <c r="E33" s="142"/>
      <c r="F33" s="716">
        <f t="shared" si="0"/>
        <v>1</v>
      </c>
      <c r="G33" s="135">
        <f t="shared" si="0"/>
        <v>0</v>
      </c>
      <c r="H33" s="141" t="s">
        <v>727</v>
      </c>
      <c r="I33" s="142"/>
      <c r="J33" s="141" t="s">
        <v>564</v>
      </c>
      <c r="K33" s="142"/>
      <c r="L33" s="716" t="s">
        <v>727</v>
      </c>
      <c r="M33" s="135">
        <f t="shared" si="1"/>
        <v>0</v>
      </c>
      <c r="N33" s="139">
        <v>94</v>
      </c>
      <c r="O33" s="142"/>
      <c r="P33" s="139">
        <v>83</v>
      </c>
      <c r="Q33" s="142"/>
      <c r="R33" s="716">
        <f t="shared" si="2"/>
        <v>11</v>
      </c>
      <c r="S33" s="135">
        <f t="shared" si="2"/>
        <v>0</v>
      </c>
    </row>
    <row r="34" spans="1:19" ht="15" customHeight="1">
      <c r="A34" s="138" t="s">
        <v>89</v>
      </c>
      <c r="B34" s="139">
        <v>125</v>
      </c>
      <c r="C34" s="142"/>
      <c r="D34" s="139">
        <v>135</v>
      </c>
      <c r="E34" s="142"/>
      <c r="F34" s="716">
        <f t="shared" si="0"/>
        <v>-10</v>
      </c>
      <c r="G34" s="135">
        <f t="shared" si="0"/>
        <v>0</v>
      </c>
      <c r="H34" s="139">
        <v>1</v>
      </c>
      <c r="I34" s="142"/>
      <c r="J34" s="139">
        <v>1</v>
      </c>
      <c r="K34" s="142"/>
      <c r="L34" s="716" t="s">
        <v>728</v>
      </c>
      <c r="M34" s="135">
        <f t="shared" si="1"/>
        <v>0</v>
      </c>
      <c r="N34" s="139">
        <v>175</v>
      </c>
      <c r="O34" s="142"/>
      <c r="P34" s="139">
        <v>170</v>
      </c>
      <c r="Q34" s="142"/>
      <c r="R34" s="716">
        <f t="shared" si="2"/>
        <v>5</v>
      </c>
      <c r="S34" s="135">
        <f t="shared" si="2"/>
        <v>0</v>
      </c>
    </row>
    <row r="35" spans="1:19" ht="15" customHeight="1">
      <c r="A35" s="138" t="s">
        <v>91</v>
      </c>
      <c r="B35" s="139">
        <v>266</v>
      </c>
      <c r="C35" s="142"/>
      <c r="D35" s="139">
        <v>239</v>
      </c>
      <c r="E35" s="142"/>
      <c r="F35" s="716">
        <f t="shared" si="0"/>
        <v>27</v>
      </c>
      <c r="G35" s="135">
        <f t="shared" si="0"/>
        <v>0</v>
      </c>
      <c r="H35" s="139">
        <v>2</v>
      </c>
      <c r="I35" s="142"/>
      <c r="J35" s="139">
        <v>2</v>
      </c>
      <c r="K35" s="142"/>
      <c r="L35" s="716" t="s">
        <v>727</v>
      </c>
      <c r="M35" s="135">
        <f t="shared" si="1"/>
        <v>0</v>
      </c>
      <c r="N35" s="139">
        <v>354</v>
      </c>
      <c r="O35" s="142"/>
      <c r="P35" s="139">
        <v>322</v>
      </c>
      <c r="Q35" s="142"/>
      <c r="R35" s="716">
        <f t="shared" si="2"/>
        <v>32</v>
      </c>
      <c r="S35" s="135">
        <f t="shared" si="2"/>
        <v>0</v>
      </c>
    </row>
    <row r="36" spans="1:19" s="115" customFormat="1" ht="15" customHeight="1">
      <c r="A36" s="131" t="s">
        <v>93</v>
      </c>
      <c r="B36" s="132">
        <v>38</v>
      </c>
      <c r="C36" s="133"/>
      <c r="D36" s="132">
        <v>37</v>
      </c>
      <c r="E36" s="133"/>
      <c r="F36" s="134">
        <f t="shared" si="0"/>
        <v>1</v>
      </c>
      <c r="G36" s="135">
        <f t="shared" si="0"/>
        <v>0</v>
      </c>
      <c r="H36" s="132">
        <v>1</v>
      </c>
      <c r="I36" s="133"/>
      <c r="J36" s="132">
        <v>4</v>
      </c>
      <c r="K36" s="133"/>
      <c r="L36" s="134">
        <f>H36-J36</f>
        <v>-3</v>
      </c>
      <c r="M36" s="135">
        <f t="shared" si="1"/>
        <v>0</v>
      </c>
      <c r="N36" s="132">
        <v>58</v>
      </c>
      <c r="O36" s="133"/>
      <c r="P36" s="132">
        <v>46</v>
      </c>
      <c r="Q36" s="133"/>
      <c r="R36" s="134">
        <f t="shared" si="2"/>
        <v>12</v>
      </c>
      <c r="S36" s="135">
        <f t="shared" si="2"/>
        <v>0</v>
      </c>
    </row>
    <row r="37" spans="1:19" ht="15" customHeight="1" thickBot="1">
      <c r="A37" s="143" t="s">
        <v>94</v>
      </c>
      <c r="B37" s="144">
        <v>38</v>
      </c>
      <c r="C37" s="145"/>
      <c r="D37" s="144">
        <v>37</v>
      </c>
      <c r="E37" s="145"/>
      <c r="F37" s="716">
        <f t="shared" si="0"/>
        <v>1</v>
      </c>
      <c r="G37" s="135">
        <f t="shared" si="0"/>
        <v>0</v>
      </c>
      <c r="H37" s="144">
        <v>1</v>
      </c>
      <c r="I37" s="145"/>
      <c r="J37" s="144">
        <v>4</v>
      </c>
      <c r="K37" s="145"/>
      <c r="L37" s="716">
        <f t="shared" si="1"/>
        <v>-3</v>
      </c>
      <c r="M37" s="135">
        <f t="shared" si="1"/>
        <v>0</v>
      </c>
      <c r="N37" s="144">
        <v>58</v>
      </c>
      <c r="O37" s="145"/>
      <c r="P37" s="144">
        <v>46</v>
      </c>
      <c r="Q37" s="145"/>
      <c r="R37" s="716">
        <f t="shared" si="2"/>
        <v>12</v>
      </c>
      <c r="S37" s="135">
        <f t="shared" si="2"/>
        <v>0</v>
      </c>
    </row>
    <row r="38" spans="1:19" s="432" customFormat="1" ht="12.75" customHeight="1">
      <c r="A38" s="425" t="s">
        <v>227</v>
      </c>
      <c r="B38" s="428"/>
      <c r="C38" s="428"/>
      <c r="D38" s="428"/>
      <c r="E38" s="428"/>
      <c r="F38" s="146"/>
      <c r="G38" s="147"/>
      <c r="H38" s="428"/>
      <c r="I38" s="430"/>
      <c r="J38" s="428"/>
      <c r="K38" s="430"/>
      <c r="L38" s="146"/>
      <c r="M38" s="146"/>
      <c r="O38" s="428"/>
      <c r="Q38" s="428"/>
      <c r="R38" s="146"/>
      <c r="S38" s="146"/>
    </row>
    <row r="39" spans="1:19" ht="10.5" customHeight="1">
      <c r="A39" s="428" t="s">
        <v>443</v>
      </c>
      <c r="G39" s="300"/>
      <c r="H39" s="300"/>
      <c r="M39" s="300"/>
      <c r="N39" s="300"/>
      <c r="O39" s="300"/>
      <c r="P39" s="300"/>
      <c r="Q39" s="300"/>
      <c r="R39" s="300"/>
      <c r="S39" s="300"/>
    </row>
    <row r="43" spans="1:19" ht="13.5">
      <c r="A43" s="300"/>
      <c r="B43" s="119"/>
      <c r="C43" s="300"/>
      <c r="D43" s="300"/>
      <c r="E43" s="300"/>
      <c r="F43" s="119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</row>
  </sheetData>
  <sheetProtection/>
  <mergeCells count="1">
    <mergeCell ref="A4:A5"/>
  </mergeCells>
  <printOptions/>
  <pageMargins left="0.25" right="0.25" top="0.75" bottom="0.75" header="0.3" footer="0.3"/>
  <pageSetup horizontalDpi="600" verticalDpi="600" orientation="portrait" paperSize="9" scale="94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11"/>
  <sheetViews>
    <sheetView showGridLines="0" zoomScale="120" zoomScaleNormal="120" zoomScalePageLayoutView="0" workbookViewId="0" topLeftCell="A7">
      <selection activeCell="N18" sqref="N18"/>
    </sheetView>
  </sheetViews>
  <sheetFormatPr defaultColWidth="7.75390625" defaultRowHeight="13.5"/>
  <cols>
    <col min="1" max="1" width="2.125" style="152" customWidth="1"/>
    <col min="2" max="2" width="18.75390625" style="152" customWidth="1"/>
    <col min="3" max="7" width="15.25390625" style="152" customWidth="1"/>
    <col min="8" max="16384" width="7.75390625" style="152" customWidth="1"/>
  </cols>
  <sheetData>
    <row r="1" spans="1:7" s="554" customFormat="1" ht="18.75" customHeight="1">
      <c r="A1" s="553" t="s">
        <v>633</v>
      </c>
      <c r="B1" s="553"/>
      <c r="C1" s="553"/>
      <c r="D1" s="553"/>
      <c r="E1" s="553"/>
      <c r="F1" s="553"/>
      <c r="G1" s="553"/>
    </row>
    <row r="2" spans="1:7" s="556" customFormat="1" ht="11.25" customHeight="1">
      <c r="A2" s="553"/>
      <c r="B2" s="555"/>
      <c r="C2" s="555"/>
      <c r="D2" s="555"/>
      <c r="E2" s="555"/>
      <c r="F2" s="555"/>
      <c r="G2" s="555"/>
    </row>
    <row r="3" spans="1:7" s="556" customFormat="1" ht="12.75" customHeight="1" thickBot="1">
      <c r="A3" s="557"/>
      <c r="B3" s="557"/>
      <c r="C3" s="557"/>
      <c r="D3" s="557"/>
      <c r="E3" s="557"/>
      <c r="F3" s="557"/>
      <c r="G3" s="558" t="s">
        <v>122</v>
      </c>
    </row>
    <row r="4" spans="1:7" s="556" customFormat="1" ht="37.5" customHeight="1">
      <c r="A4" s="724" t="s">
        <v>123</v>
      </c>
      <c r="B4" s="725"/>
      <c r="C4" s="559" t="s">
        <v>124</v>
      </c>
      <c r="D4" s="560" t="s">
        <v>125</v>
      </c>
      <c r="E4" s="560" t="s">
        <v>126</v>
      </c>
      <c r="F4" s="560" t="s">
        <v>127</v>
      </c>
      <c r="G4" s="561" t="s">
        <v>172</v>
      </c>
    </row>
    <row r="5" spans="1:7" s="556" customFormat="1" ht="19.5" customHeight="1">
      <c r="A5" s="562"/>
      <c r="B5" s="173" t="s">
        <v>599</v>
      </c>
      <c r="C5" s="563">
        <v>1843121</v>
      </c>
      <c r="D5" s="564">
        <v>76380</v>
      </c>
      <c r="E5" s="564">
        <v>1675741</v>
      </c>
      <c r="F5" s="564" t="s">
        <v>176</v>
      </c>
      <c r="G5" s="564">
        <v>91000</v>
      </c>
    </row>
    <row r="6" spans="1:7" s="556" customFormat="1" ht="19.5" customHeight="1">
      <c r="A6" s="562"/>
      <c r="B6" s="173" t="s">
        <v>600</v>
      </c>
      <c r="C6" s="563">
        <v>2722412</v>
      </c>
      <c r="D6" s="564">
        <v>105264</v>
      </c>
      <c r="E6" s="564">
        <v>2611668</v>
      </c>
      <c r="F6" s="564" t="s">
        <v>176</v>
      </c>
      <c r="G6" s="564">
        <v>5480</v>
      </c>
    </row>
    <row r="7" spans="1:7" s="556" customFormat="1" ht="19.5" customHeight="1">
      <c r="A7" s="562"/>
      <c r="B7" s="173" t="s">
        <v>601</v>
      </c>
      <c r="C7" s="563">
        <v>423664</v>
      </c>
      <c r="D7" s="564" t="s">
        <v>176</v>
      </c>
      <c r="E7" s="564">
        <v>390868</v>
      </c>
      <c r="F7" s="564">
        <v>32796</v>
      </c>
      <c r="G7" s="564" t="s">
        <v>176</v>
      </c>
    </row>
    <row r="8" spans="1:7" s="556" customFormat="1" ht="19.5" customHeight="1">
      <c r="A8" s="562"/>
      <c r="B8" s="173" t="s">
        <v>602</v>
      </c>
      <c r="C8" s="595">
        <v>474205</v>
      </c>
      <c r="D8" s="596">
        <v>39969</v>
      </c>
      <c r="E8" s="597">
        <v>433489</v>
      </c>
      <c r="F8" s="597">
        <v>747</v>
      </c>
      <c r="G8" s="596" t="s">
        <v>176</v>
      </c>
    </row>
    <row r="9" spans="1:14" s="567" customFormat="1" ht="19.5" customHeight="1">
      <c r="A9" s="562"/>
      <c r="B9" s="175" t="s">
        <v>603</v>
      </c>
      <c r="C9" s="565">
        <f>C19+C24</f>
        <v>603623</v>
      </c>
      <c r="D9" s="566">
        <f>D19+D24</f>
        <v>542905</v>
      </c>
      <c r="E9" s="566">
        <f>E19+E24</f>
        <v>60718</v>
      </c>
      <c r="F9" s="594" t="s">
        <v>638</v>
      </c>
      <c r="G9" s="594" t="s">
        <v>637</v>
      </c>
      <c r="J9" s="568"/>
      <c r="K9" s="569"/>
      <c r="L9" s="569"/>
      <c r="M9" s="569"/>
      <c r="N9" s="569"/>
    </row>
    <row r="10" spans="1:7" s="556" customFormat="1" ht="3.75" customHeight="1">
      <c r="A10" s="562"/>
      <c r="B10" s="570"/>
      <c r="C10" s="253"/>
      <c r="D10" s="1"/>
      <c r="E10" s="1"/>
      <c r="F10" s="1"/>
      <c r="G10" s="1"/>
    </row>
    <row r="11" spans="1:7" s="573" customFormat="1" ht="15.75" customHeight="1">
      <c r="A11" s="721" t="s">
        <v>128</v>
      </c>
      <c r="B11" s="721"/>
      <c r="C11" s="599">
        <f aca="true" t="shared" si="0" ref="C11:C25">SUM(D11:G11)</f>
        <v>1</v>
      </c>
      <c r="D11" s="572">
        <v>1</v>
      </c>
      <c r="E11" s="572" t="s">
        <v>638</v>
      </c>
      <c r="F11" s="572" t="s">
        <v>638</v>
      </c>
      <c r="G11" s="572" t="s">
        <v>638</v>
      </c>
    </row>
    <row r="12" spans="1:7" s="556" customFormat="1" ht="15" customHeight="1">
      <c r="A12" s="562"/>
      <c r="B12" s="574" t="s">
        <v>129</v>
      </c>
      <c r="C12" s="1" t="s">
        <v>637</v>
      </c>
      <c r="D12" s="1" t="s">
        <v>638</v>
      </c>
      <c r="E12" s="216" t="s">
        <v>638</v>
      </c>
      <c r="F12" s="1" t="s">
        <v>638</v>
      </c>
      <c r="G12" s="1" t="s">
        <v>637</v>
      </c>
    </row>
    <row r="13" spans="1:7" s="556" customFormat="1" ht="15" customHeight="1">
      <c r="A13" s="562"/>
      <c r="B13" s="574" t="s">
        <v>130</v>
      </c>
      <c r="C13" s="1" t="s">
        <v>637</v>
      </c>
      <c r="D13" s="216" t="s">
        <v>637</v>
      </c>
      <c r="E13" s="216" t="s">
        <v>638</v>
      </c>
      <c r="F13" s="216" t="s">
        <v>637</v>
      </c>
      <c r="G13" s="216" t="s">
        <v>638</v>
      </c>
    </row>
    <row r="14" spans="1:7" s="556" customFormat="1" ht="15" customHeight="1">
      <c r="A14" s="562"/>
      <c r="B14" s="574" t="s">
        <v>131</v>
      </c>
      <c r="C14" s="1">
        <f t="shared" si="0"/>
        <v>1</v>
      </c>
      <c r="D14" s="1">
        <v>1</v>
      </c>
      <c r="E14" s="216" t="s">
        <v>638</v>
      </c>
      <c r="F14" s="1" t="s">
        <v>638</v>
      </c>
      <c r="G14" s="1" t="s">
        <v>637</v>
      </c>
    </row>
    <row r="15" spans="1:7" s="567" customFormat="1" ht="15.75" customHeight="1">
      <c r="A15" s="721" t="s">
        <v>132</v>
      </c>
      <c r="B15" s="722"/>
      <c r="C15" s="572">
        <f t="shared" si="0"/>
        <v>4</v>
      </c>
      <c r="D15" s="572">
        <v>4</v>
      </c>
      <c r="E15" s="572" t="s">
        <v>637</v>
      </c>
      <c r="F15" s="572" t="s">
        <v>638</v>
      </c>
      <c r="G15" s="572" t="s">
        <v>637</v>
      </c>
    </row>
    <row r="16" spans="1:7" s="556" customFormat="1" ht="15" customHeight="1">
      <c r="A16" s="562"/>
      <c r="B16" s="574" t="s">
        <v>133</v>
      </c>
      <c r="C16" s="1">
        <f t="shared" si="0"/>
        <v>4</v>
      </c>
      <c r="D16" s="1">
        <v>4</v>
      </c>
      <c r="E16" s="1" t="s">
        <v>530</v>
      </c>
      <c r="F16" s="1" t="s">
        <v>637</v>
      </c>
      <c r="G16" s="1" t="s">
        <v>530</v>
      </c>
    </row>
    <row r="17" spans="1:7" s="556" customFormat="1" ht="15" customHeight="1">
      <c r="A17" s="562"/>
      <c r="B17" s="574" t="s">
        <v>134</v>
      </c>
      <c r="C17" s="1" t="s">
        <v>637</v>
      </c>
      <c r="D17" s="1" t="s">
        <v>638</v>
      </c>
      <c r="E17" s="1" t="s">
        <v>638</v>
      </c>
      <c r="F17" s="216" t="s">
        <v>637</v>
      </c>
      <c r="G17" s="216" t="s">
        <v>637</v>
      </c>
    </row>
    <row r="18" spans="1:7" s="556" customFormat="1" ht="3.75" customHeight="1">
      <c r="A18" s="562"/>
      <c r="B18" s="575"/>
      <c r="C18" s="1">
        <f t="shared" si="0"/>
        <v>0</v>
      </c>
      <c r="D18" s="1"/>
      <c r="E18" s="1"/>
      <c r="F18" s="1"/>
      <c r="G18" s="576"/>
    </row>
    <row r="19" spans="1:7" s="567" customFormat="1" ht="15.75" customHeight="1">
      <c r="A19" s="721" t="s">
        <v>604</v>
      </c>
      <c r="B19" s="722"/>
      <c r="C19" s="572">
        <f t="shared" si="0"/>
        <v>104954</v>
      </c>
      <c r="D19" s="572">
        <f>SUM(D20:D23)</f>
        <v>57398</v>
      </c>
      <c r="E19" s="572">
        <f>SUM(E20:E23)</f>
        <v>47556</v>
      </c>
      <c r="F19" s="572" t="s">
        <v>638</v>
      </c>
      <c r="G19" s="572" t="s">
        <v>638</v>
      </c>
    </row>
    <row r="20" spans="1:7" s="556" customFormat="1" ht="15" customHeight="1">
      <c r="A20" s="577"/>
      <c r="B20" s="574" t="s">
        <v>605</v>
      </c>
      <c r="C20" s="1" t="s">
        <v>637</v>
      </c>
      <c r="D20" s="1" t="s">
        <v>638</v>
      </c>
      <c r="E20" s="1" t="s">
        <v>638</v>
      </c>
      <c r="F20" s="1" t="s">
        <v>638</v>
      </c>
      <c r="G20" s="572" t="s">
        <v>637</v>
      </c>
    </row>
    <row r="21" spans="1:7" s="556" customFormat="1" ht="15" customHeight="1">
      <c r="A21" s="562"/>
      <c r="B21" s="574" t="s">
        <v>606</v>
      </c>
      <c r="C21" s="1">
        <f t="shared" si="0"/>
        <v>22954</v>
      </c>
      <c r="D21" s="1">
        <v>21498</v>
      </c>
      <c r="E21" s="1">
        <v>1456</v>
      </c>
      <c r="F21" s="216" t="s">
        <v>638</v>
      </c>
      <c r="G21" s="572" t="s">
        <v>637</v>
      </c>
    </row>
    <row r="22" spans="1:7" s="556" customFormat="1" ht="15" customHeight="1">
      <c r="A22" s="562"/>
      <c r="B22" s="574" t="s">
        <v>607</v>
      </c>
      <c r="C22" s="1">
        <f t="shared" si="0"/>
        <v>76500</v>
      </c>
      <c r="D22" s="1">
        <v>35900</v>
      </c>
      <c r="E22" s="1">
        <f>28000+12600</f>
        <v>40600</v>
      </c>
      <c r="F22" s="1" t="s">
        <v>637</v>
      </c>
      <c r="G22" s="572" t="s">
        <v>638</v>
      </c>
    </row>
    <row r="23" spans="1:7" s="556" customFormat="1" ht="15" customHeight="1">
      <c r="A23" s="562"/>
      <c r="B23" s="574" t="s">
        <v>608</v>
      </c>
      <c r="C23" s="1">
        <f t="shared" si="0"/>
        <v>5500</v>
      </c>
      <c r="D23" s="1" t="s">
        <v>639</v>
      </c>
      <c r="E23" s="1">
        <v>5500</v>
      </c>
      <c r="F23" s="216" t="s">
        <v>637</v>
      </c>
      <c r="G23" s="572" t="s">
        <v>637</v>
      </c>
    </row>
    <row r="24" spans="1:7" s="556" customFormat="1" ht="15" customHeight="1">
      <c r="A24" s="726" t="s">
        <v>609</v>
      </c>
      <c r="B24" s="727"/>
      <c r="C24" s="572">
        <f t="shared" si="0"/>
        <v>498669</v>
      </c>
      <c r="D24" s="572">
        <v>485507</v>
      </c>
      <c r="E24" s="572">
        <f>SUM(E25:E30)</f>
        <v>13162</v>
      </c>
      <c r="F24" s="572" t="s">
        <v>638</v>
      </c>
      <c r="G24" s="572" t="s">
        <v>637</v>
      </c>
    </row>
    <row r="25" spans="1:7" s="556" customFormat="1" ht="15" customHeight="1">
      <c r="A25" s="562"/>
      <c r="B25" s="574" t="s">
        <v>610</v>
      </c>
      <c r="C25" s="1">
        <f t="shared" si="0"/>
        <v>471969</v>
      </c>
      <c r="D25" s="1">
        <v>458807</v>
      </c>
      <c r="E25" s="1">
        <v>13162</v>
      </c>
      <c r="F25" s="216" t="s">
        <v>638</v>
      </c>
      <c r="G25" s="572" t="s">
        <v>638</v>
      </c>
    </row>
    <row r="26" spans="1:7" s="567" customFormat="1" ht="15.75" customHeight="1">
      <c r="A26" s="571"/>
      <c r="B26" s="574" t="s">
        <v>611</v>
      </c>
      <c r="C26" s="1" t="s">
        <v>637</v>
      </c>
      <c r="D26" s="1" t="s">
        <v>638</v>
      </c>
      <c r="E26" s="1" t="s">
        <v>638</v>
      </c>
      <c r="F26" s="1" t="s">
        <v>638</v>
      </c>
      <c r="G26" s="1" t="s">
        <v>638</v>
      </c>
    </row>
    <row r="27" spans="1:7" s="556" customFormat="1" ht="15" customHeight="1">
      <c r="A27" s="562"/>
      <c r="B27" s="574" t="s">
        <v>612</v>
      </c>
      <c r="C27" s="1" t="s">
        <v>638</v>
      </c>
      <c r="D27" s="1" t="s">
        <v>638</v>
      </c>
      <c r="E27" s="1" t="s">
        <v>638</v>
      </c>
      <c r="F27" s="216" t="s">
        <v>638</v>
      </c>
      <c r="G27" s="216" t="s">
        <v>638</v>
      </c>
    </row>
    <row r="28" spans="1:7" s="556" customFormat="1" ht="15" customHeight="1">
      <c r="A28" s="562"/>
      <c r="B28" s="574" t="s">
        <v>613</v>
      </c>
      <c r="C28" s="1" t="s">
        <v>637</v>
      </c>
      <c r="D28" s="1" t="s">
        <v>638</v>
      </c>
      <c r="E28" s="1" t="s">
        <v>637</v>
      </c>
      <c r="F28" s="1" t="s">
        <v>637</v>
      </c>
      <c r="G28" s="1" t="s">
        <v>637</v>
      </c>
    </row>
    <row r="29" spans="1:7" s="556" customFormat="1" ht="15" customHeight="1">
      <c r="A29" s="562"/>
      <c r="B29" s="574" t="s">
        <v>614</v>
      </c>
      <c r="C29" s="1" t="s">
        <v>530</v>
      </c>
      <c r="D29" s="1" t="s">
        <v>638</v>
      </c>
      <c r="E29" s="598" t="s">
        <v>637</v>
      </c>
      <c r="F29" s="1" t="s">
        <v>637</v>
      </c>
      <c r="G29" s="1" t="s">
        <v>530</v>
      </c>
    </row>
    <row r="30" spans="1:7" s="556" customFormat="1" ht="15" customHeight="1" thickBot="1">
      <c r="A30" s="578"/>
      <c r="B30" s="579" t="s">
        <v>615</v>
      </c>
      <c r="C30" s="580" t="s">
        <v>637</v>
      </c>
      <c r="D30" s="580" t="s">
        <v>637</v>
      </c>
      <c r="E30" s="580" t="s">
        <v>638</v>
      </c>
      <c r="F30" s="580" t="s">
        <v>637</v>
      </c>
      <c r="G30" s="580" t="s">
        <v>637</v>
      </c>
    </row>
    <row r="31" spans="1:7" s="556" customFormat="1" ht="15" customHeight="1">
      <c r="A31" s="728" t="s">
        <v>634</v>
      </c>
      <c r="B31" s="728"/>
      <c r="C31" s="729"/>
      <c r="D31" s="581"/>
      <c r="E31" s="581"/>
      <c r="F31" s="581"/>
      <c r="G31" s="581"/>
    </row>
    <row r="32" spans="1:7" ht="15" customHeight="1">
      <c r="A32" s="153"/>
      <c r="B32" s="457"/>
      <c r="C32" s="158"/>
      <c r="D32" s="158"/>
      <c r="E32" s="158"/>
      <c r="F32" s="155"/>
      <c r="G32" s="155"/>
    </row>
    <row r="33" spans="1:7" s="154" customFormat="1" ht="15.75" customHeight="1">
      <c r="A33" s="258"/>
      <c r="B33" s="433"/>
      <c r="C33" s="156"/>
      <c r="D33" s="156"/>
      <c r="E33" s="156"/>
      <c r="F33" s="156"/>
      <c r="G33" s="156"/>
    </row>
    <row r="34" spans="1:7" ht="15" customHeight="1">
      <c r="A34" s="153"/>
      <c r="B34" s="457"/>
      <c r="C34" s="155"/>
      <c r="D34" s="155"/>
      <c r="E34" s="155"/>
      <c r="F34" s="155"/>
      <c r="G34" s="155"/>
    </row>
    <row r="35" spans="1:7" ht="15" customHeight="1">
      <c r="A35" s="153"/>
      <c r="B35" s="457"/>
      <c r="C35" s="155"/>
      <c r="D35" s="158"/>
      <c r="E35" s="155"/>
      <c r="F35" s="155"/>
      <c r="G35" s="155"/>
    </row>
    <row r="36" spans="1:7" ht="15" customHeight="1">
      <c r="A36" s="153"/>
      <c r="B36" s="457"/>
      <c r="C36" s="155"/>
      <c r="D36" s="155"/>
      <c r="E36" s="155"/>
      <c r="F36" s="155"/>
      <c r="G36" s="159"/>
    </row>
    <row r="37" spans="1:7" ht="15" customHeight="1">
      <c r="A37" s="153"/>
      <c r="B37" s="457"/>
      <c r="C37" s="155"/>
      <c r="D37" s="158"/>
      <c r="E37" s="158"/>
      <c r="F37" s="155"/>
      <c r="G37" s="155"/>
    </row>
    <row r="38" spans="1:7" ht="15" customHeight="1">
      <c r="A38" s="153"/>
      <c r="B38" s="457"/>
      <c r="C38" s="155"/>
      <c r="D38" s="158"/>
      <c r="E38" s="158"/>
      <c r="F38" s="155"/>
      <c r="G38" s="155"/>
    </row>
    <row r="39" spans="1:7" s="154" customFormat="1" ht="15.75" customHeight="1">
      <c r="A39" s="258"/>
      <c r="B39" s="433"/>
      <c r="C39" s="156"/>
      <c r="D39" s="156"/>
      <c r="E39" s="156"/>
      <c r="F39" s="156"/>
      <c r="G39" s="156"/>
    </row>
    <row r="40" spans="1:7" ht="15" customHeight="1">
      <c r="A40" s="153"/>
      <c r="B40" s="457"/>
      <c r="C40" s="155"/>
      <c r="D40" s="155"/>
      <c r="E40" s="155"/>
      <c r="F40" s="155"/>
      <c r="G40" s="155"/>
    </row>
    <row r="41" spans="1:7" ht="15" customHeight="1">
      <c r="A41" s="153"/>
      <c r="B41" s="457"/>
      <c r="C41" s="155"/>
      <c r="D41" s="158"/>
      <c r="E41" s="158"/>
      <c r="F41" s="155"/>
      <c r="G41" s="155"/>
    </row>
    <row r="42" spans="1:7" ht="15" customHeight="1">
      <c r="A42" s="153"/>
      <c r="B42" s="457"/>
      <c r="C42" s="155"/>
      <c r="D42" s="158"/>
      <c r="E42" s="158"/>
      <c r="F42" s="155"/>
      <c r="G42" s="158"/>
    </row>
    <row r="43" spans="1:7" ht="15" customHeight="1">
      <c r="A43" s="153"/>
      <c r="B43" s="457"/>
      <c r="C43" s="155"/>
      <c r="D43" s="158"/>
      <c r="E43" s="158"/>
      <c r="F43" s="155"/>
      <c r="G43" s="155"/>
    </row>
    <row r="44" spans="1:7" s="154" customFormat="1" ht="15.75" customHeight="1">
      <c r="A44" s="258"/>
      <c r="B44" s="433"/>
      <c r="C44" s="156"/>
      <c r="D44" s="157"/>
      <c r="E44" s="157"/>
      <c r="F44" s="157"/>
      <c r="G44" s="157"/>
    </row>
    <row r="45" spans="1:7" ht="15" customHeight="1">
      <c r="A45" s="153"/>
      <c r="B45" s="457"/>
      <c r="C45" s="155"/>
      <c r="D45" s="158"/>
      <c r="E45" s="158"/>
      <c r="F45" s="155"/>
      <c r="G45" s="155"/>
    </row>
    <row r="46" spans="1:7" ht="15" customHeight="1">
      <c r="A46" s="153"/>
      <c r="B46" s="457"/>
      <c r="C46" s="155"/>
      <c r="D46" s="158"/>
      <c r="E46" s="158"/>
      <c r="F46" s="155"/>
      <c r="G46" s="155"/>
    </row>
    <row r="47" spans="1:7" ht="15" customHeight="1">
      <c r="A47" s="153"/>
      <c r="B47" s="457"/>
      <c r="C47" s="155"/>
      <c r="D47" s="158"/>
      <c r="E47" s="158"/>
      <c r="F47" s="155"/>
      <c r="G47" s="155"/>
    </row>
    <row r="48" spans="1:7" s="154" customFormat="1" ht="15.75" customHeight="1">
      <c r="A48" s="258"/>
      <c r="B48" s="433"/>
      <c r="C48" s="156"/>
      <c r="D48" s="157"/>
      <c r="E48" s="157"/>
      <c r="F48" s="157"/>
      <c r="G48" s="157"/>
    </row>
    <row r="49" spans="1:7" ht="15" customHeight="1">
      <c r="A49" s="153"/>
      <c r="B49" s="458"/>
      <c r="C49" s="155"/>
      <c r="D49" s="158"/>
      <c r="E49" s="158"/>
      <c r="F49" s="155"/>
      <c r="G49" s="155"/>
    </row>
    <row r="50" spans="1:7" ht="15" customHeight="1">
      <c r="A50" s="153"/>
      <c r="B50" s="457"/>
      <c r="C50" s="155"/>
      <c r="D50" s="158"/>
      <c r="E50" s="158"/>
      <c r="F50" s="155"/>
      <c r="G50" s="155"/>
    </row>
    <row r="51" spans="1:7" ht="15" customHeight="1">
      <c r="A51" s="153"/>
      <c r="B51" s="457"/>
      <c r="C51" s="155"/>
      <c r="D51" s="158"/>
      <c r="E51" s="158"/>
      <c r="F51" s="155"/>
      <c r="G51" s="155"/>
    </row>
    <row r="52" spans="1:7" s="154" customFormat="1" ht="15.75" customHeight="1">
      <c r="A52" s="258"/>
      <c r="B52" s="433"/>
      <c r="C52" s="156"/>
      <c r="D52" s="156"/>
      <c r="E52" s="156"/>
      <c r="F52" s="156"/>
      <c r="G52" s="156"/>
    </row>
    <row r="53" spans="1:7" ht="15" customHeight="1">
      <c r="A53" s="153"/>
      <c r="B53" s="458"/>
      <c r="C53" s="155"/>
      <c r="D53" s="158"/>
      <c r="E53" s="158"/>
      <c r="F53" s="155"/>
      <c r="G53" s="155"/>
    </row>
    <row r="54" spans="1:7" s="154" customFormat="1" ht="15.75" customHeight="1">
      <c r="A54" s="433"/>
      <c r="B54" s="433"/>
      <c r="C54" s="157"/>
      <c r="D54" s="157"/>
      <c r="E54" s="157"/>
      <c r="F54" s="157"/>
      <c r="G54" s="157"/>
    </row>
    <row r="55" spans="1:7" ht="12.75" customHeight="1">
      <c r="A55" s="723"/>
      <c r="B55" s="723"/>
      <c r="C55" s="723"/>
      <c r="D55" s="160"/>
      <c r="E55" s="160"/>
      <c r="F55" s="160"/>
      <c r="G55" s="160"/>
    </row>
    <row r="56" spans="1:7" ht="12">
      <c r="A56" s="160"/>
      <c r="B56" s="160"/>
      <c r="C56" s="160"/>
      <c r="D56" s="160"/>
      <c r="E56" s="160"/>
      <c r="F56" s="160"/>
      <c r="G56" s="160"/>
    </row>
    <row r="57" spans="1:7" ht="12">
      <c r="A57" s="160"/>
      <c r="B57" s="160"/>
      <c r="C57" s="160"/>
      <c r="D57" s="160"/>
      <c r="E57" s="160"/>
      <c r="F57" s="160"/>
      <c r="G57" s="160"/>
    </row>
    <row r="58" spans="1:7" ht="12">
      <c r="A58" s="160"/>
      <c r="B58" s="160"/>
      <c r="C58" s="160"/>
      <c r="D58" s="160"/>
      <c r="E58" s="160"/>
      <c r="F58" s="160"/>
      <c r="G58" s="160"/>
    </row>
    <row r="59" spans="1:7" ht="12">
      <c r="A59" s="160"/>
      <c r="B59" s="160"/>
      <c r="C59" s="160"/>
      <c r="D59" s="160"/>
      <c r="E59" s="160"/>
      <c r="F59" s="160"/>
      <c r="G59" s="160"/>
    </row>
    <row r="60" spans="1:7" ht="12">
      <c r="A60" s="160"/>
      <c r="B60" s="160"/>
      <c r="C60" s="160"/>
      <c r="D60" s="160"/>
      <c r="E60" s="160"/>
      <c r="F60" s="160"/>
      <c r="G60" s="160"/>
    </row>
    <row r="61" spans="1:7" ht="12">
      <c r="A61" s="160"/>
      <c r="B61" s="160"/>
      <c r="C61" s="160"/>
      <c r="D61" s="160"/>
      <c r="E61" s="160"/>
      <c r="F61" s="160"/>
      <c r="G61" s="160"/>
    </row>
    <row r="62" spans="1:7" ht="12">
      <c r="A62" s="160"/>
      <c r="B62" s="160"/>
      <c r="C62" s="160"/>
      <c r="D62" s="160"/>
      <c r="E62" s="160"/>
      <c r="F62" s="160"/>
      <c r="G62" s="160"/>
    </row>
    <row r="63" spans="1:7" ht="12">
      <c r="A63" s="160"/>
      <c r="B63" s="160"/>
      <c r="C63" s="160"/>
      <c r="D63" s="160"/>
      <c r="E63" s="160"/>
      <c r="F63" s="160"/>
      <c r="G63" s="160"/>
    </row>
    <row r="64" spans="1:7" ht="12">
      <c r="A64" s="160"/>
      <c r="B64" s="160"/>
      <c r="C64" s="160"/>
      <c r="D64" s="160"/>
      <c r="E64" s="160"/>
      <c r="F64" s="160"/>
      <c r="G64" s="160"/>
    </row>
    <row r="65" spans="1:7" ht="12">
      <c r="A65" s="160"/>
      <c r="B65" s="160"/>
      <c r="C65" s="160"/>
      <c r="D65" s="160"/>
      <c r="E65" s="160"/>
      <c r="F65" s="160"/>
      <c r="G65" s="160"/>
    </row>
    <row r="66" spans="1:7" ht="12">
      <c r="A66" s="160"/>
      <c r="B66" s="160"/>
      <c r="C66" s="160"/>
      <c r="D66" s="160"/>
      <c r="E66" s="160"/>
      <c r="F66" s="160"/>
      <c r="G66" s="160"/>
    </row>
    <row r="67" spans="1:7" ht="12">
      <c r="A67" s="160"/>
      <c r="B67" s="160"/>
      <c r="C67" s="160"/>
      <c r="D67" s="160"/>
      <c r="E67" s="160"/>
      <c r="F67" s="160"/>
      <c r="G67" s="160"/>
    </row>
    <row r="68" spans="1:7" ht="12">
      <c r="A68" s="160"/>
      <c r="B68" s="160"/>
      <c r="C68" s="160"/>
      <c r="D68" s="160"/>
      <c r="E68" s="160"/>
      <c r="F68" s="160"/>
      <c r="G68" s="160"/>
    </row>
    <row r="69" spans="1:7" ht="12">
      <c r="A69" s="160"/>
      <c r="B69" s="160"/>
      <c r="C69" s="160"/>
      <c r="D69" s="160"/>
      <c r="E69" s="160"/>
      <c r="F69" s="160"/>
      <c r="G69" s="160"/>
    </row>
    <row r="70" spans="1:7" ht="12">
      <c r="A70" s="160"/>
      <c r="B70" s="160"/>
      <c r="C70" s="160"/>
      <c r="D70" s="160"/>
      <c r="E70" s="160"/>
      <c r="F70" s="160"/>
      <c r="G70" s="160"/>
    </row>
    <row r="71" spans="1:7" ht="12">
      <c r="A71" s="160"/>
      <c r="B71" s="160"/>
      <c r="C71" s="160"/>
      <c r="D71" s="160"/>
      <c r="E71" s="160"/>
      <c r="F71" s="160"/>
      <c r="G71" s="160"/>
    </row>
    <row r="72" spans="1:7" ht="12">
      <c r="A72" s="160"/>
      <c r="B72" s="160"/>
      <c r="C72" s="160"/>
      <c r="D72" s="160"/>
      <c r="E72" s="160"/>
      <c r="F72" s="160"/>
      <c r="G72" s="160"/>
    </row>
    <row r="73" spans="1:7" ht="12">
      <c r="A73" s="160"/>
      <c r="B73" s="160"/>
      <c r="C73" s="160"/>
      <c r="D73" s="160"/>
      <c r="E73" s="160"/>
      <c r="F73" s="160"/>
      <c r="G73" s="160"/>
    </row>
    <row r="74" spans="1:7" ht="12">
      <c r="A74" s="160"/>
      <c r="B74" s="160"/>
      <c r="C74" s="160"/>
      <c r="D74" s="160"/>
      <c r="E74" s="160"/>
      <c r="F74" s="160"/>
      <c r="G74" s="160"/>
    </row>
    <row r="75" spans="1:7" ht="12">
      <c r="A75" s="160"/>
      <c r="B75" s="160"/>
      <c r="C75" s="160"/>
      <c r="D75" s="160"/>
      <c r="E75" s="160"/>
      <c r="F75" s="160"/>
      <c r="G75" s="160"/>
    </row>
    <row r="76" spans="1:7" ht="12">
      <c r="A76" s="160"/>
      <c r="B76" s="160"/>
      <c r="C76" s="160"/>
      <c r="D76" s="160"/>
      <c r="E76" s="160"/>
      <c r="F76" s="160"/>
      <c r="G76" s="160"/>
    </row>
    <row r="77" spans="1:7" ht="12">
      <c r="A77" s="160"/>
      <c r="B77" s="160"/>
      <c r="C77" s="160"/>
      <c r="D77" s="160"/>
      <c r="E77" s="160"/>
      <c r="F77" s="160"/>
      <c r="G77" s="160"/>
    </row>
    <row r="78" spans="1:7" ht="12">
      <c r="A78" s="160"/>
      <c r="B78" s="160"/>
      <c r="C78" s="160"/>
      <c r="D78" s="160"/>
      <c r="E78" s="160"/>
      <c r="F78" s="160"/>
      <c r="G78" s="160"/>
    </row>
    <row r="79" spans="1:7" ht="12">
      <c r="A79" s="160"/>
      <c r="B79" s="160"/>
      <c r="C79" s="160"/>
      <c r="D79" s="160"/>
      <c r="E79" s="160"/>
      <c r="F79" s="160"/>
      <c r="G79" s="160"/>
    </row>
    <row r="80" spans="1:7" ht="12">
      <c r="A80" s="160"/>
      <c r="B80" s="160"/>
      <c r="C80" s="160"/>
      <c r="D80" s="160"/>
      <c r="E80" s="160"/>
      <c r="F80" s="160"/>
      <c r="G80" s="160"/>
    </row>
    <row r="81" spans="1:7" ht="12">
      <c r="A81" s="160"/>
      <c r="B81" s="160"/>
      <c r="C81" s="160"/>
      <c r="D81" s="160"/>
      <c r="E81" s="160"/>
      <c r="F81" s="160"/>
      <c r="G81" s="160"/>
    </row>
    <row r="82" spans="1:7" ht="12">
      <c r="A82" s="160"/>
      <c r="B82" s="160"/>
      <c r="C82" s="160"/>
      <c r="D82" s="160"/>
      <c r="E82" s="160"/>
      <c r="F82" s="160"/>
      <c r="G82" s="160"/>
    </row>
    <row r="83" spans="1:7" ht="12">
      <c r="A83" s="160"/>
      <c r="B83" s="160"/>
      <c r="C83" s="160"/>
      <c r="D83" s="160"/>
      <c r="E83" s="160"/>
      <c r="F83" s="160"/>
      <c r="G83" s="160"/>
    </row>
    <row r="84" spans="1:7" ht="12">
      <c r="A84" s="160"/>
      <c r="B84" s="160"/>
      <c r="C84" s="160"/>
      <c r="D84" s="160"/>
      <c r="E84" s="160"/>
      <c r="F84" s="160"/>
      <c r="G84" s="160"/>
    </row>
    <row r="85" spans="1:7" ht="12">
      <c r="A85" s="160"/>
      <c r="B85" s="160"/>
      <c r="C85" s="160"/>
      <c r="D85" s="160"/>
      <c r="E85" s="160"/>
      <c r="F85" s="160"/>
      <c r="G85" s="160"/>
    </row>
    <row r="86" spans="1:7" ht="12">
      <c r="A86" s="160"/>
      <c r="B86" s="160"/>
      <c r="C86" s="160"/>
      <c r="D86" s="160"/>
      <c r="E86" s="160"/>
      <c r="F86" s="160"/>
      <c r="G86" s="160"/>
    </row>
    <row r="87" spans="1:7" ht="12">
      <c r="A87" s="160"/>
      <c r="B87" s="160"/>
      <c r="C87" s="160"/>
      <c r="D87" s="160"/>
      <c r="E87" s="160"/>
      <c r="F87" s="160"/>
      <c r="G87" s="160"/>
    </row>
    <row r="88" spans="1:7" ht="12">
      <c r="A88" s="160"/>
      <c r="B88" s="160"/>
      <c r="C88" s="160"/>
      <c r="D88" s="160"/>
      <c r="E88" s="160"/>
      <c r="F88" s="160"/>
      <c r="G88" s="160"/>
    </row>
    <row r="89" spans="1:7" ht="12">
      <c r="A89" s="160"/>
      <c r="B89" s="160"/>
      <c r="C89" s="160"/>
      <c r="D89" s="160"/>
      <c r="E89" s="160"/>
      <c r="F89" s="160"/>
      <c r="G89" s="160"/>
    </row>
    <row r="90" spans="1:7" ht="12">
      <c r="A90" s="160"/>
      <c r="B90" s="160"/>
      <c r="C90" s="160"/>
      <c r="D90" s="160"/>
      <c r="E90" s="160"/>
      <c r="F90" s="160"/>
      <c r="G90" s="160"/>
    </row>
    <row r="91" spans="1:7" ht="12">
      <c r="A91" s="160"/>
      <c r="B91" s="160"/>
      <c r="C91" s="160"/>
      <c r="D91" s="160"/>
      <c r="E91" s="160"/>
      <c r="F91" s="160"/>
      <c r="G91" s="160"/>
    </row>
    <row r="92" spans="1:7" ht="12">
      <c r="A92" s="160"/>
      <c r="B92" s="160"/>
      <c r="C92" s="160"/>
      <c r="D92" s="160"/>
      <c r="E92" s="160"/>
      <c r="F92" s="160"/>
      <c r="G92" s="160"/>
    </row>
    <row r="93" spans="1:7" ht="12">
      <c r="A93" s="160"/>
      <c r="B93" s="160"/>
      <c r="C93" s="160"/>
      <c r="D93" s="160"/>
      <c r="E93" s="160"/>
      <c r="F93" s="160"/>
      <c r="G93" s="160"/>
    </row>
    <row r="94" spans="1:7" ht="12">
      <c r="A94" s="160"/>
      <c r="B94" s="160"/>
      <c r="C94" s="160"/>
      <c r="D94" s="160"/>
      <c r="E94" s="160"/>
      <c r="F94" s="160"/>
      <c r="G94" s="160"/>
    </row>
    <row r="95" spans="1:7" ht="12">
      <c r="A95" s="160"/>
      <c r="B95" s="160"/>
      <c r="C95" s="160"/>
      <c r="D95" s="160"/>
      <c r="E95" s="160"/>
      <c r="F95" s="160"/>
      <c r="G95" s="160"/>
    </row>
    <row r="96" spans="1:7" ht="12">
      <c r="A96" s="160"/>
      <c r="B96" s="160"/>
      <c r="C96" s="160"/>
      <c r="D96" s="160"/>
      <c r="E96" s="160"/>
      <c r="F96" s="160"/>
      <c r="G96" s="160"/>
    </row>
    <row r="97" spans="1:7" ht="12">
      <c r="A97" s="160"/>
      <c r="B97" s="160"/>
      <c r="C97" s="160"/>
      <c r="D97" s="160"/>
      <c r="E97" s="160"/>
      <c r="F97" s="160"/>
      <c r="G97" s="160"/>
    </row>
    <row r="98" spans="1:7" ht="12">
      <c r="A98" s="160"/>
      <c r="B98" s="160"/>
      <c r="C98" s="160"/>
      <c r="D98" s="160"/>
      <c r="E98" s="160"/>
      <c r="F98" s="160"/>
      <c r="G98" s="160"/>
    </row>
    <row r="99" spans="1:7" ht="12">
      <c r="A99" s="160"/>
      <c r="B99" s="160"/>
      <c r="C99" s="160"/>
      <c r="D99" s="160"/>
      <c r="E99" s="160"/>
      <c r="F99" s="160"/>
      <c r="G99" s="160"/>
    </row>
    <row r="100" spans="1:7" ht="12">
      <c r="A100" s="160"/>
      <c r="B100" s="160"/>
      <c r="C100" s="160"/>
      <c r="D100" s="160"/>
      <c r="E100" s="160"/>
      <c r="F100" s="160"/>
      <c r="G100" s="160"/>
    </row>
    <row r="101" spans="1:7" ht="12">
      <c r="A101" s="160"/>
      <c r="B101" s="160"/>
      <c r="C101" s="160"/>
      <c r="D101" s="160"/>
      <c r="E101" s="160"/>
      <c r="F101" s="160"/>
      <c r="G101" s="160"/>
    </row>
    <row r="102" spans="1:7" ht="12">
      <c r="A102" s="160"/>
      <c r="B102" s="160"/>
      <c r="C102" s="160"/>
      <c r="D102" s="160"/>
      <c r="E102" s="160"/>
      <c r="F102" s="160"/>
      <c r="G102" s="160"/>
    </row>
    <row r="103" spans="1:7" ht="12">
      <c r="A103" s="160"/>
      <c r="B103" s="160"/>
      <c r="C103" s="160"/>
      <c r="D103" s="160"/>
      <c r="E103" s="160"/>
      <c r="F103" s="160"/>
      <c r="G103" s="160"/>
    </row>
    <row r="104" spans="1:7" ht="12">
      <c r="A104" s="160"/>
      <c r="B104" s="160"/>
      <c r="C104" s="160"/>
      <c r="D104" s="160"/>
      <c r="E104" s="160"/>
      <c r="F104" s="160"/>
      <c r="G104" s="160"/>
    </row>
    <row r="105" spans="1:7" ht="12">
      <c r="A105" s="160"/>
      <c r="B105" s="160"/>
      <c r="C105" s="160"/>
      <c r="D105" s="160"/>
      <c r="E105" s="160"/>
      <c r="F105" s="160"/>
      <c r="G105" s="160"/>
    </row>
    <row r="106" spans="1:7" ht="12">
      <c r="A106" s="160"/>
      <c r="B106" s="160"/>
      <c r="C106" s="160"/>
      <c r="D106" s="160"/>
      <c r="E106" s="160"/>
      <c r="F106" s="160"/>
      <c r="G106" s="160"/>
    </row>
    <row r="107" spans="1:7" ht="12">
      <c r="A107" s="160"/>
      <c r="B107" s="160"/>
      <c r="C107" s="160"/>
      <c r="D107" s="160"/>
      <c r="E107" s="160"/>
      <c r="F107" s="160"/>
      <c r="G107" s="160"/>
    </row>
    <row r="108" spans="1:7" ht="12">
      <c r="A108" s="160"/>
      <c r="B108" s="160"/>
      <c r="C108" s="160"/>
      <c r="D108" s="160"/>
      <c r="E108" s="160"/>
      <c r="F108" s="160"/>
      <c r="G108" s="160"/>
    </row>
    <row r="109" spans="1:7" ht="12">
      <c r="A109" s="160"/>
      <c r="B109" s="160"/>
      <c r="C109" s="160"/>
      <c r="D109" s="160"/>
      <c r="E109" s="160"/>
      <c r="F109" s="160"/>
      <c r="G109" s="160"/>
    </row>
    <row r="110" spans="1:7" ht="12">
      <c r="A110" s="160"/>
      <c r="B110" s="160"/>
      <c r="C110" s="160"/>
      <c r="D110" s="160"/>
      <c r="E110" s="160"/>
      <c r="F110" s="160"/>
      <c r="G110" s="160"/>
    </row>
    <row r="111" spans="1:7" ht="12">
      <c r="A111" s="160"/>
      <c r="B111" s="160"/>
      <c r="C111" s="160"/>
      <c r="D111" s="160"/>
      <c r="E111" s="160"/>
      <c r="F111" s="160"/>
      <c r="G111" s="160"/>
    </row>
    <row r="112" spans="1:7" ht="12">
      <c r="A112" s="160"/>
      <c r="B112" s="160"/>
      <c r="C112" s="160"/>
      <c r="D112" s="160"/>
      <c r="E112" s="160"/>
      <c r="F112" s="160"/>
      <c r="G112" s="160"/>
    </row>
    <row r="113" spans="1:7" ht="12">
      <c r="A113" s="160"/>
      <c r="B113" s="160"/>
      <c r="C113" s="160"/>
      <c r="D113" s="160"/>
      <c r="E113" s="160"/>
      <c r="F113" s="160"/>
      <c r="G113" s="160"/>
    </row>
    <row r="114" spans="1:7" ht="12">
      <c r="A114" s="160"/>
      <c r="B114" s="160"/>
      <c r="C114" s="160"/>
      <c r="D114" s="160"/>
      <c r="E114" s="160"/>
      <c r="F114" s="160"/>
      <c r="G114" s="160"/>
    </row>
    <row r="115" spans="1:7" ht="12">
      <c r="A115" s="160"/>
      <c r="B115" s="160"/>
      <c r="C115" s="160"/>
      <c r="D115" s="160"/>
      <c r="E115" s="160"/>
      <c r="F115" s="160"/>
      <c r="G115" s="160"/>
    </row>
    <row r="116" spans="1:7" ht="12">
      <c r="A116" s="160"/>
      <c r="B116" s="160"/>
      <c r="C116" s="160"/>
      <c r="D116" s="160"/>
      <c r="E116" s="160"/>
      <c r="F116" s="160"/>
      <c r="G116" s="160"/>
    </row>
    <row r="117" spans="1:7" ht="12">
      <c r="A117" s="160"/>
      <c r="B117" s="160"/>
      <c r="C117" s="160"/>
      <c r="D117" s="160"/>
      <c r="E117" s="160"/>
      <c r="F117" s="160"/>
      <c r="G117" s="160"/>
    </row>
    <row r="118" spans="1:7" ht="12">
      <c r="A118" s="160"/>
      <c r="B118" s="160"/>
      <c r="C118" s="160"/>
      <c r="D118" s="160"/>
      <c r="E118" s="160"/>
      <c r="F118" s="160"/>
      <c r="G118" s="160"/>
    </row>
    <row r="119" spans="1:7" ht="12">
      <c r="A119" s="160"/>
      <c r="B119" s="160"/>
      <c r="C119" s="160"/>
      <c r="D119" s="160"/>
      <c r="E119" s="160"/>
      <c r="F119" s="160"/>
      <c r="G119" s="160"/>
    </row>
    <row r="120" spans="1:7" ht="12">
      <c r="A120" s="160"/>
      <c r="B120" s="160"/>
      <c r="C120" s="160"/>
      <c r="D120" s="160"/>
      <c r="E120" s="160"/>
      <c r="F120" s="160"/>
      <c r="G120" s="160"/>
    </row>
    <row r="121" spans="1:7" ht="12">
      <c r="A121" s="160"/>
      <c r="B121" s="160"/>
      <c r="C121" s="160"/>
      <c r="D121" s="160"/>
      <c r="E121" s="160"/>
      <c r="F121" s="160"/>
      <c r="G121" s="160"/>
    </row>
    <row r="122" spans="1:7" ht="12">
      <c r="A122" s="160"/>
      <c r="B122" s="160"/>
      <c r="C122" s="160"/>
      <c r="D122" s="160"/>
      <c r="E122" s="160"/>
      <c r="F122" s="160"/>
      <c r="G122" s="160"/>
    </row>
    <row r="123" spans="1:7" ht="12">
      <c r="A123" s="160"/>
      <c r="B123" s="160"/>
      <c r="C123" s="160"/>
      <c r="D123" s="160"/>
      <c r="E123" s="160"/>
      <c r="F123" s="160"/>
      <c r="G123" s="160"/>
    </row>
    <row r="124" spans="1:7" ht="12">
      <c r="A124" s="160"/>
      <c r="B124" s="160"/>
      <c r="C124" s="160"/>
      <c r="D124" s="160"/>
      <c r="E124" s="160"/>
      <c r="F124" s="160"/>
      <c r="G124" s="160"/>
    </row>
    <row r="125" spans="1:7" ht="12">
      <c r="A125" s="160"/>
      <c r="B125" s="160"/>
      <c r="C125" s="160"/>
      <c r="D125" s="160"/>
      <c r="E125" s="160"/>
      <c r="F125" s="160"/>
      <c r="G125" s="160"/>
    </row>
    <row r="126" spans="1:7" ht="12">
      <c r="A126" s="160"/>
      <c r="B126" s="160"/>
      <c r="C126" s="160"/>
      <c r="D126" s="160"/>
      <c r="E126" s="160"/>
      <c r="F126" s="160"/>
      <c r="G126" s="160"/>
    </row>
    <row r="127" spans="1:7" ht="12">
      <c r="A127" s="160"/>
      <c r="B127" s="160"/>
      <c r="C127" s="160"/>
      <c r="D127" s="160"/>
      <c r="E127" s="160"/>
      <c r="F127" s="160"/>
      <c r="G127" s="160"/>
    </row>
    <row r="128" spans="1:7" ht="12">
      <c r="A128" s="160"/>
      <c r="B128" s="160"/>
      <c r="C128" s="160"/>
      <c r="D128" s="160"/>
      <c r="E128" s="160"/>
      <c r="F128" s="160"/>
      <c r="G128" s="160"/>
    </row>
    <row r="129" spans="1:7" ht="12">
      <c r="A129" s="160"/>
      <c r="B129" s="160"/>
      <c r="C129" s="160"/>
      <c r="D129" s="160"/>
      <c r="E129" s="160"/>
      <c r="F129" s="160"/>
      <c r="G129" s="160"/>
    </row>
    <row r="130" spans="1:7" ht="12">
      <c r="A130" s="160"/>
      <c r="B130" s="160"/>
      <c r="C130" s="160"/>
      <c r="D130" s="160"/>
      <c r="E130" s="160"/>
      <c r="F130" s="160"/>
      <c r="G130" s="160"/>
    </row>
    <row r="131" spans="1:7" ht="12">
      <c r="A131" s="160"/>
      <c r="B131" s="160"/>
      <c r="C131" s="160"/>
      <c r="D131" s="160"/>
      <c r="E131" s="160"/>
      <c r="F131" s="160"/>
      <c r="G131" s="160"/>
    </row>
    <row r="132" spans="1:7" ht="12">
      <c r="A132" s="160"/>
      <c r="B132" s="160"/>
      <c r="C132" s="160"/>
      <c r="D132" s="160"/>
      <c r="E132" s="160"/>
      <c r="F132" s="160"/>
      <c r="G132" s="160"/>
    </row>
    <row r="133" spans="1:7" ht="12">
      <c r="A133" s="160"/>
      <c r="B133" s="160"/>
      <c r="C133" s="160"/>
      <c r="D133" s="160"/>
      <c r="E133" s="160"/>
      <c r="F133" s="160"/>
      <c r="G133" s="160"/>
    </row>
    <row r="134" spans="1:7" ht="12">
      <c r="A134" s="160"/>
      <c r="B134" s="160"/>
      <c r="C134" s="160"/>
      <c r="D134" s="160"/>
      <c r="E134" s="160"/>
      <c r="F134" s="160"/>
      <c r="G134" s="160"/>
    </row>
    <row r="135" spans="1:7" ht="12">
      <c r="A135" s="160"/>
      <c r="B135" s="160"/>
      <c r="C135" s="160"/>
      <c r="D135" s="160"/>
      <c r="E135" s="160"/>
      <c r="F135" s="160"/>
      <c r="G135" s="160"/>
    </row>
    <row r="136" spans="1:7" ht="12">
      <c r="A136" s="160"/>
      <c r="B136" s="160"/>
      <c r="C136" s="160"/>
      <c r="D136" s="160"/>
      <c r="E136" s="160"/>
      <c r="F136" s="160"/>
      <c r="G136" s="160"/>
    </row>
    <row r="137" spans="1:7" ht="12">
      <c r="A137" s="160"/>
      <c r="B137" s="160"/>
      <c r="C137" s="160"/>
      <c r="D137" s="160"/>
      <c r="E137" s="160"/>
      <c r="F137" s="160"/>
      <c r="G137" s="160"/>
    </row>
    <row r="138" spans="1:7" ht="12">
      <c r="A138" s="160"/>
      <c r="B138" s="160"/>
      <c r="C138" s="160"/>
      <c r="D138" s="160"/>
      <c r="E138" s="160"/>
      <c r="F138" s="160"/>
      <c r="G138" s="160"/>
    </row>
    <row r="139" spans="1:7" ht="12">
      <c r="A139" s="160"/>
      <c r="B139" s="160"/>
      <c r="C139" s="160"/>
      <c r="D139" s="160"/>
      <c r="E139" s="160"/>
      <c r="F139" s="160"/>
      <c r="G139" s="160"/>
    </row>
    <row r="140" spans="1:7" ht="12">
      <c r="A140" s="160"/>
      <c r="B140" s="160"/>
      <c r="C140" s="160"/>
      <c r="D140" s="160"/>
      <c r="E140" s="160"/>
      <c r="F140" s="160"/>
      <c r="G140" s="160"/>
    </row>
    <row r="141" spans="1:7" ht="12">
      <c r="A141" s="160"/>
      <c r="B141" s="160"/>
      <c r="C141" s="160"/>
      <c r="D141" s="160"/>
      <c r="E141" s="160"/>
      <c r="F141" s="160"/>
      <c r="G141" s="160"/>
    </row>
    <row r="142" spans="1:7" ht="12">
      <c r="A142" s="160"/>
      <c r="B142" s="160"/>
      <c r="C142" s="160"/>
      <c r="D142" s="160"/>
      <c r="E142" s="160"/>
      <c r="F142" s="160"/>
      <c r="G142" s="160"/>
    </row>
    <row r="143" spans="1:7" ht="12">
      <c r="A143" s="160"/>
      <c r="B143" s="160"/>
      <c r="C143" s="160"/>
      <c r="D143" s="160"/>
      <c r="E143" s="160"/>
      <c r="F143" s="160"/>
      <c r="G143" s="160"/>
    </row>
    <row r="144" spans="1:7" ht="12">
      <c r="A144" s="160"/>
      <c r="B144" s="160"/>
      <c r="C144" s="160"/>
      <c r="D144" s="160"/>
      <c r="E144" s="160"/>
      <c r="F144" s="160"/>
      <c r="G144" s="160"/>
    </row>
    <row r="145" spans="1:7" ht="12">
      <c r="A145" s="160"/>
      <c r="B145" s="160"/>
      <c r="C145" s="160"/>
      <c r="D145" s="160"/>
      <c r="E145" s="160"/>
      <c r="F145" s="160"/>
      <c r="G145" s="160"/>
    </row>
    <row r="146" spans="1:7" ht="12">
      <c r="A146" s="160"/>
      <c r="B146" s="160"/>
      <c r="C146" s="160"/>
      <c r="D146" s="160"/>
      <c r="E146" s="160"/>
      <c r="F146" s="160"/>
      <c r="G146" s="160"/>
    </row>
    <row r="147" spans="1:7" ht="12">
      <c r="A147" s="160"/>
      <c r="B147" s="160"/>
      <c r="C147" s="160"/>
      <c r="D147" s="160"/>
      <c r="E147" s="160"/>
      <c r="F147" s="160"/>
      <c r="G147" s="160"/>
    </row>
    <row r="148" spans="1:7" ht="12">
      <c r="A148" s="160"/>
      <c r="B148" s="160"/>
      <c r="C148" s="160"/>
      <c r="D148" s="160"/>
      <c r="E148" s="160"/>
      <c r="F148" s="160"/>
      <c r="G148" s="160"/>
    </row>
    <row r="149" spans="1:7" ht="12">
      <c r="A149" s="160"/>
      <c r="B149" s="160"/>
      <c r="C149" s="160"/>
      <c r="D149" s="160"/>
      <c r="E149" s="160"/>
      <c r="F149" s="160"/>
      <c r="G149" s="160"/>
    </row>
    <row r="150" spans="1:7" ht="12">
      <c r="A150" s="160"/>
      <c r="B150" s="160"/>
      <c r="C150" s="160"/>
      <c r="D150" s="160"/>
      <c r="E150" s="160"/>
      <c r="F150" s="160"/>
      <c r="G150" s="160"/>
    </row>
    <row r="151" spans="1:7" ht="12">
      <c r="A151" s="160"/>
      <c r="B151" s="160"/>
      <c r="C151" s="160"/>
      <c r="D151" s="160"/>
      <c r="E151" s="160"/>
      <c r="F151" s="160"/>
      <c r="G151" s="160"/>
    </row>
    <row r="152" spans="1:7" ht="12">
      <c r="A152" s="160"/>
      <c r="B152" s="160"/>
      <c r="C152" s="160"/>
      <c r="D152" s="160"/>
      <c r="E152" s="160"/>
      <c r="F152" s="160"/>
      <c r="G152" s="160"/>
    </row>
    <row r="153" spans="1:7" ht="12">
      <c r="A153" s="160"/>
      <c r="B153" s="160"/>
      <c r="C153" s="160"/>
      <c r="D153" s="160"/>
      <c r="E153" s="160"/>
      <c r="F153" s="160"/>
      <c r="G153" s="160"/>
    </row>
    <row r="154" spans="1:7" ht="12">
      <c r="A154" s="160"/>
      <c r="B154" s="160"/>
      <c r="C154" s="160"/>
      <c r="D154" s="160"/>
      <c r="E154" s="160"/>
      <c r="F154" s="160"/>
      <c r="G154" s="160"/>
    </row>
    <row r="155" spans="1:7" ht="12">
      <c r="A155" s="160"/>
      <c r="B155" s="160"/>
      <c r="C155" s="160"/>
      <c r="D155" s="160"/>
      <c r="E155" s="160"/>
      <c r="F155" s="160"/>
      <c r="G155" s="160"/>
    </row>
    <row r="156" spans="1:7" ht="12">
      <c r="A156" s="160"/>
      <c r="B156" s="160"/>
      <c r="C156" s="160"/>
      <c r="D156" s="160"/>
      <c r="E156" s="160"/>
      <c r="F156" s="160"/>
      <c r="G156" s="160"/>
    </row>
    <row r="157" spans="1:7" ht="12">
      <c r="A157" s="160"/>
      <c r="B157" s="160"/>
      <c r="C157" s="160"/>
      <c r="D157" s="160"/>
      <c r="E157" s="160"/>
      <c r="F157" s="160"/>
      <c r="G157" s="160"/>
    </row>
    <row r="158" spans="1:7" ht="12">
      <c r="A158" s="160"/>
      <c r="B158" s="160"/>
      <c r="C158" s="160"/>
      <c r="D158" s="160"/>
      <c r="E158" s="160"/>
      <c r="F158" s="160"/>
      <c r="G158" s="160"/>
    </row>
    <row r="159" spans="1:7" ht="12">
      <c r="A159" s="160"/>
      <c r="B159" s="160"/>
      <c r="C159" s="160"/>
      <c r="D159" s="160"/>
      <c r="E159" s="160"/>
      <c r="F159" s="160"/>
      <c r="G159" s="160"/>
    </row>
    <row r="160" spans="1:7" ht="12">
      <c r="A160" s="160"/>
      <c r="B160" s="160"/>
      <c r="C160" s="160"/>
      <c r="D160" s="160"/>
      <c r="E160" s="160"/>
      <c r="F160" s="160"/>
      <c r="G160" s="160"/>
    </row>
    <row r="161" spans="1:7" ht="12">
      <c r="A161" s="160"/>
      <c r="B161" s="160"/>
      <c r="C161" s="160"/>
      <c r="D161" s="160"/>
      <c r="E161" s="160"/>
      <c r="F161" s="160"/>
      <c r="G161" s="160"/>
    </row>
    <row r="162" spans="1:7" ht="12">
      <c r="A162" s="160"/>
      <c r="B162" s="160"/>
      <c r="C162" s="160"/>
      <c r="D162" s="160"/>
      <c r="E162" s="160"/>
      <c r="F162" s="160"/>
      <c r="G162" s="160"/>
    </row>
    <row r="163" spans="1:7" ht="12">
      <c r="A163" s="160"/>
      <c r="B163" s="160"/>
      <c r="C163" s="160"/>
      <c r="D163" s="160"/>
      <c r="E163" s="160"/>
      <c r="F163" s="160"/>
      <c r="G163" s="160"/>
    </row>
    <row r="164" spans="1:7" ht="12">
      <c r="A164" s="160"/>
      <c r="B164" s="160"/>
      <c r="C164" s="160"/>
      <c r="D164" s="160"/>
      <c r="E164" s="160"/>
      <c r="F164" s="160"/>
      <c r="G164" s="160"/>
    </row>
    <row r="165" spans="1:7" ht="12">
      <c r="A165" s="160"/>
      <c r="B165" s="160"/>
      <c r="C165" s="160"/>
      <c r="D165" s="160"/>
      <c r="E165" s="160"/>
      <c r="F165" s="160"/>
      <c r="G165" s="160"/>
    </row>
    <row r="166" spans="1:7" ht="12">
      <c r="A166" s="160"/>
      <c r="B166" s="160"/>
      <c r="C166" s="160"/>
      <c r="D166" s="160"/>
      <c r="E166" s="160"/>
      <c r="F166" s="160"/>
      <c r="G166" s="160"/>
    </row>
    <row r="167" spans="1:7" ht="12">
      <c r="A167" s="160"/>
      <c r="B167" s="160"/>
      <c r="C167" s="160"/>
      <c r="D167" s="160"/>
      <c r="E167" s="160"/>
      <c r="F167" s="160"/>
      <c r="G167" s="160"/>
    </row>
    <row r="168" spans="1:7" ht="12">
      <c r="A168" s="160"/>
      <c r="B168" s="160"/>
      <c r="C168" s="160"/>
      <c r="D168" s="160"/>
      <c r="E168" s="160"/>
      <c r="F168" s="160"/>
      <c r="G168" s="160"/>
    </row>
    <row r="169" spans="1:7" ht="12">
      <c r="A169" s="160"/>
      <c r="B169" s="160"/>
      <c r="C169" s="160"/>
      <c r="D169" s="160"/>
      <c r="E169" s="160"/>
      <c r="F169" s="160"/>
      <c r="G169" s="160"/>
    </row>
    <row r="170" spans="1:7" ht="12">
      <c r="A170" s="160"/>
      <c r="B170" s="160"/>
      <c r="C170" s="160"/>
      <c r="D170" s="160"/>
      <c r="E170" s="160"/>
      <c r="F170" s="160"/>
      <c r="G170" s="160"/>
    </row>
    <row r="171" spans="1:7" ht="12">
      <c r="A171" s="160"/>
      <c r="B171" s="160"/>
      <c r="C171" s="160"/>
      <c r="D171" s="160"/>
      <c r="E171" s="160"/>
      <c r="F171" s="160"/>
      <c r="G171" s="160"/>
    </row>
    <row r="172" spans="1:7" ht="12">
      <c r="A172" s="160"/>
      <c r="B172" s="160"/>
      <c r="C172" s="160"/>
      <c r="D172" s="160"/>
      <c r="E172" s="160"/>
      <c r="F172" s="160"/>
      <c r="G172" s="160"/>
    </row>
    <row r="173" spans="1:7" ht="12">
      <c r="A173" s="160"/>
      <c r="B173" s="160"/>
      <c r="C173" s="160"/>
      <c r="D173" s="160"/>
      <c r="E173" s="160"/>
      <c r="F173" s="160"/>
      <c r="G173" s="160"/>
    </row>
    <row r="174" spans="1:7" ht="12">
      <c r="A174" s="160"/>
      <c r="B174" s="160"/>
      <c r="C174" s="160"/>
      <c r="D174" s="160"/>
      <c r="E174" s="160"/>
      <c r="F174" s="160"/>
      <c r="G174" s="160"/>
    </row>
    <row r="175" spans="1:7" ht="12">
      <c r="A175" s="160"/>
      <c r="B175" s="160"/>
      <c r="C175" s="160"/>
      <c r="D175" s="160"/>
      <c r="E175" s="160"/>
      <c r="F175" s="160"/>
      <c r="G175" s="160"/>
    </row>
    <row r="176" spans="1:7" ht="12">
      <c r="A176" s="160"/>
      <c r="B176" s="160"/>
      <c r="C176" s="160"/>
      <c r="D176" s="160"/>
      <c r="E176" s="160"/>
      <c r="F176" s="160"/>
      <c r="G176" s="160"/>
    </row>
    <row r="177" spans="1:7" ht="12">
      <c r="A177" s="160"/>
      <c r="B177" s="160"/>
      <c r="C177" s="160"/>
      <c r="D177" s="160"/>
      <c r="E177" s="160"/>
      <c r="F177" s="160"/>
      <c r="G177" s="160"/>
    </row>
    <row r="178" spans="1:7" ht="12">
      <c r="A178" s="160"/>
      <c r="B178" s="160"/>
      <c r="C178" s="160"/>
      <c r="D178" s="160"/>
      <c r="E178" s="160"/>
      <c r="F178" s="160"/>
      <c r="G178" s="160"/>
    </row>
    <row r="179" spans="1:7" ht="12">
      <c r="A179" s="160"/>
      <c r="B179" s="160"/>
      <c r="C179" s="160"/>
      <c r="D179" s="160"/>
      <c r="E179" s="160"/>
      <c r="F179" s="160"/>
      <c r="G179" s="160"/>
    </row>
    <row r="180" spans="1:7" ht="12">
      <c r="A180" s="160"/>
      <c r="B180" s="160"/>
      <c r="C180" s="160"/>
      <c r="D180" s="160"/>
      <c r="E180" s="160"/>
      <c r="F180" s="160"/>
      <c r="G180" s="160"/>
    </row>
    <row r="181" spans="1:7" ht="12">
      <c r="A181" s="160"/>
      <c r="B181" s="160"/>
      <c r="C181" s="160"/>
      <c r="D181" s="160"/>
      <c r="E181" s="160"/>
      <c r="F181" s="160"/>
      <c r="G181" s="160"/>
    </row>
    <row r="182" spans="1:7" ht="12">
      <c r="A182" s="160"/>
      <c r="B182" s="160"/>
      <c r="C182" s="160"/>
      <c r="D182" s="160"/>
      <c r="E182" s="160"/>
      <c r="F182" s="160"/>
      <c r="G182" s="160"/>
    </row>
    <row r="183" spans="1:7" ht="12">
      <c r="A183" s="160"/>
      <c r="B183" s="160"/>
      <c r="C183" s="160"/>
      <c r="D183" s="160"/>
      <c r="E183" s="160"/>
      <c r="F183" s="160"/>
      <c r="G183" s="160"/>
    </row>
    <row r="184" spans="1:7" ht="12">
      <c r="A184" s="160"/>
      <c r="B184" s="160"/>
      <c r="C184" s="160"/>
      <c r="D184" s="160"/>
      <c r="E184" s="160"/>
      <c r="F184" s="160"/>
      <c r="G184" s="160"/>
    </row>
    <row r="185" spans="1:7" ht="12">
      <c r="A185" s="160"/>
      <c r="B185" s="160"/>
      <c r="C185" s="160"/>
      <c r="D185" s="160"/>
      <c r="E185" s="160"/>
      <c r="F185" s="160"/>
      <c r="G185" s="160"/>
    </row>
    <row r="186" spans="1:7" ht="12">
      <c r="A186" s="160"/>
      <c r="B186" s="160"/>
      <c r="C186" s="160"/>
      <c r="D186" s="160"/>
      <c r="E186" s="160"/>
      <c r="F186" s="160"/>
      <c r="G186" s="160"/>
    </row>
    <row r="187" spans="1:7" ht="12">
      <c r="A187" s="160"/>
      <c r="B187" s="160"/>
      <c r="C187" s="160"/>
      <c r="D187" s="160"/>
      <c r="E187" s="160"/>
      <c r="F187" s="160"/>
      <c r="G187" s="160"/>
    </row>
    <row r="188" spans="1:7" ht="12">
      <c r="A188" s="160"/>
      <c r="B188" s="160"/>
      <c r="C188" s="160"/>
      <c r="D188" s="160"/>
      <c r="E188" s="160"/>
      <c r="F188" s="160"/>
      <c r="G188" s="160"/>
    </row>
    <row r="189" spans="1:7" ht="12">
      <c r="A189" s="160"/>
      <c r="B189" s="160"/>
      <c r="C189" s="160"/>
      <c r="D189" s="160"/>
      <c r="E189" s="160"/>
      <c r="F189" s="160"/>
      <c r="G189" s="160"/>
    </row>
    <row r="190" spans="1:7" ht="12">
      <c r="A190" s="160"/>
      <c r="B190" s="160"/>
      <c r="C190" s="160"/>
      <c r="D190" s="160"/>
      <c r="E190" s="160"/>
      <c r="F190" s="160"/>
      <c r="G190" s="160"/>
    </row>
    <row r="191" spans="1:7" ht="12">
      <c r="A191" s="160"/>
      <c r="B191" s="160"/>
      <c r="C191" s="160"/>
      <c r="D191" s="160"/>
      <c r="E191" s="160"/>
      <c r="F191" s="160"/>
      <c r="G191" s="160"/>
    </row>
    <row r="192" spans="1:7" ht="12">
      <c r="A192" s="160"/>
      <c r="B192" s="160"/>
      <c r="C192" s="160"/>
      <c r="D192" s="160"/>
      <c r="E192" s="160"/>
      <c r="F192" s="160"/>
      <c r="G192" s="160"/>
    </row>
    <row r="193" spans="1:7" ht="12">
      <c r="A193" s="160"/>
      <c r="B193" s="160"/>
      <c r="C193" s="160"/>
      <c r="D193" s="160"/>
      <c r="E193" s="160"/>
      <c r="F193" s="160"/>
      <c r="G193" s="160"/>
    </row>
    <row r="194" spans="1:7" ht="12">
      <c r="A194" s="160"/>
      <c r="B194" s="160"/>
      <c r="C194" s="160"/>
      <c r="D194" s="160"/>
      <c r="E194" s="160"/>
      <c r="F194" s="160"/>
      <c r="G194" s="160"/>
    </row>
    <row r="195" spans="1:7" ht="12">
      <c r="A195" s="160"/>
      <c r="B195" s="160"/>
      <c r="C195" s="160"/>
      <c r="D195" s="160"/>
      <c r="E195" s="160"/>
      <c r="F195" s="160"/>
      <c r="G195" s="160"/>
    </row>
    <row r="196" spans="1:7" ht="12">
      <c r="A196" s="160"/>
      <c r="B196" s="160"/>
      <c r="C196" s="160"/>
      <c r="D196" s="160"/>
      <c r="E196" s="160"/>
      <c r="F196" s="160"/>
      <c r="G196" s="160"/>
    </row>
    <row r="197" spans="1:7" ht="12">
      <c r="A197" s="160"/>
      <c r="B197" s="160"/>
      <c r="C197" s="160"/>
      <c r="D197" s="160"/>
      <c r="E197" s="160"/>
      <c r="F197" s="160"/>
      <c r="G197" s="160"/>
    </row>
    <row r="198" spans="1:7" ht="12">
      <c r="A198" s="160"/>
      <c r="B198" s="160"/>
      <c r="C198" s="160"/>
      <c r="D198" s="160"/>
      <c r="E198" s="160"/>
      <c r="F198" s="160"/>
      <c r="G198" s="160"/>
    </row>
    <row r="199" spans="1:7" ht="12">
      <c r="A199" s="160"/>
      <c r="B199" s="160"/>
      <c r="C199" s="160"/>
      <c r="D199" s="160"/>
      <c r="E199" s="160"/>
      <c r="F199" s="160"/>
      <c r="G199" s="160"/>
    </row>
    <row r="200" spans="1:7" ht="12">
      <c r="A200" s="160"/>
      <c r="B200" s="160"/>
      <c r="C200" s="160"/>
      <c r="D200" s="160"/>
      <c r="E200" s="160"/>
      <c r="F200" s="160"/>
      <c r="G200" s="160"/>
    </row>
    <row r="201" spans="1:7" ht="12">
      <c r="A201" s="160"/>
      <c r="B201" s="160"/>
      <c r="C201" s="160"/>
      <c r="D201" s="160"/>
      <c r="E201" s="160"/>
      <c r="F201" s="160"/>
      <c r="G201" s="160"/>
    </row>
    <row r="202" spans="1:7" ht="12">
      <c r="A202" s="160"/>
      <c r="B202" s="160"/>
      <c r="C202" s="160"/>
      <c r="D202" s="160"/>
      <c r="E202" s="160"/>
      <c r="F202" s="160"/>
      <c r="G202" s="160"/>
    </row>
    <row r="203" spans="1:7" ht="12">
      <c r="A203" s="160"/>
      <c r="B203" s="160"/>
      <c r="C203" s="160"/>
      <c r="D203" s="160"/>
      <c r="E203" s="160"/>
      <c r="F203" s="160"/>
      <c r="G203" s="160"/>
    </row>
    <row r="204" spans="1:7" ht="12">
      <c r="A204" s="160"/>
      <c r="B204" s="160"/>
      <c r="C204" s="160"/>
      <c r="D204" s="160"/>
      <c r="E204" s="160"/>
      <c r="F204" s="160"/>
      <c r="G204" s="160"/>
    </row>
    <row r="205" spans="1:7" ht="12">
      <c r="A205" s="160"/>
      <c r="B205" s="160"/>
      <c r="C205" s="160"/>
      <c r="D205" s="160"/>
      <c r="E205" s="160"/>
      <c r="F205" s="160"/>
      <c r="G205" s="160"/>
    </row>
    <row r="206" spans="1:7" ht="12">
      <c r="A206" s="160"/>
      <c r="B206" s="160"/>
      <c r="C206" s="160"/>
      <c r="D206" s="160"/>
      <c r="E206" s="160"/>
      <c r="F206" s="160"/>
      <c r="G206" s="160"/>
    </row>
    <row r="207" spans="1:7" ht="12">
      <c r="A207" s="160"/>
      <c r="B207" s="160"/>
      <c r="C207" s="160"/>
      <c r="D207" s="160"/>
      <c r="E207" s="160"/>
      <c r="F207" s="160"/>
      <c r="G207" s="160"/>
    </row>
    <row r="208" spans="1:7" ht="12">
      <c r="A208" s="160"/>
      <c r="B208" s="160"/>
      <c r="C208" s="160"/>
      <c r="D208" s="160"/>
      <c r="E208" s="160"/>
      <c r="F208" s="160"/>
      <c r="G208" s="160"/>
    </row>
    <row r="209" spans="1:7" ht="12">
      <c r="A209" s="160"/>
      <c r="B209" s="160"/>
      <c r="C209" s="160"/>
      <c r="D209" s="160"/>
      <c r="E209" s="160"/>
      <c r="F209" s="160"/>
      <c r="G209" s="160"/>
    </row>
    <row r="210" spans="1:7" ht="12">
      <c r="A210" s="160"/>
      <c r="B210" s="160"/>
      <c r="C210" s="160"/>
      <c r="D210" s="160"/>
      <c r="E210" s="160"/>
      <c r="F210" s="160"/>
      <c r="G210" s="160"/>
    </row>
    <row r="211" spans="1:7" ht="12">
      <c r="A211" s="160"/>
      <c r="B211" s="160"/>
      <c r="C211" s="160"/>
      <c r="D211" s="160"/>
      <c r="E211" s="160"/>
      <c r="F211" s="160"/>
      <c r="G211" s="160"/>
    </row>
  </sheetData>
  <sheetProtection/>
  <mergeCells count="7">
    <mergeCell ref="A11:B11"/>
    <mergeCell ref="A15:B15"/>
    <mergeCell ref="A19:B19"/>
    <mergeCell ref="A55:C55"/>
    <mergeCell ref="A4:B4"/>
    <mergeCell ref="A24:B24"/>
    <mergeCell ref="A31:C31"/>
  </mergeCells>
  <printOptions horizontalCentered="1"/>
  <pageMargins left="0.3" right="0.1968503937007874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2"/>
  <sheetViews>
    <sheetView showGridLines="0" zoomScalePageLayoutView="0" workbookViewId="0" topLeftCell="A1">
      <selection activeCell="O13" sqref="O13"/>
    </sheetView>
  </sheetViews>
  <sheetFormatPr defaultColWidth="8.00390625" defaultRowHeight="13.5"/>
  <cols>
    <col min="1" max="1" width="14.125" style="29" customWidth="1"/>
    <col min="2" max="2" width="7.625" style="29" customWidth="1"/>
    <col min="3" max="5" width="6.125" style="29" customWidth="1"/>
    <col min="6" max="6" width="7.75390625" style="29" customWidth="1"/>
    <col min="7" max="8" width="6.25390625" style="29" customWidth="1"/>
    <col min="9" max="9" width="7.375" style="29" customWidth="1"/>
    <col min="10" max="11" width="6.25390625" style="29" customWidth="1"/>
    <col min="12" max="12" width="7.50390625" style="29" customWidth="1"/>
    <col min="13" max="13" width="7.375" style="29" customWidth="1"/>
    <col min="14" max="16" width="6.25390625" style="29" customWidth="1"/>
    <col min="17" max="17" width="7.625" style="29" customWidth="1"/>
    <col min="18" max="18" width="6.25390625" style="29" customWidth="1"/>
    <col min="19" max="19" width="4.50390625" style="29" customWidth="1"/>
    <col min="20" max="20" width="6.25390625" style="29" customWidth="1"/>
    <col min="21" max="21" width="7.375" style="29" customWidth="1"/>
    <col min="22" max="23" width="6.25390625" style="29" customWidth="1"/>
    <col min="24" max="24" width="7.375" style="29" customWidth="1"/>
    <col min="25" max="26" width="6.25390625" style="29" customWidth="1"/>
    <col min="27" max="27" width="7.25390625" style="29" customWidth="1"/>
    <col min="28" max="28" width="7.375" style="29" customWidth="1"/>
    <col min="29" max="29" width="8.125" style="29" customWidth="1"/>
    <col min="30" max="16384" width="8.00390625" style="29" customWidth="1"/>
  </cols>
  <sheetData>
    <row r="1" spans="2:29" s="28" customFormat="1" ht="18.75" customHeight="1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 t="s">
        <v>490</v>
      </c>
      <c r="O1" s="730" t="s">
        <v>583</v>
      </c>
      <c r="P1" s="730"/>
      <c r="Q1" s="730"/>
      <c r="R1" s="730"/>
      <c r="S1" s="730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 ht="11.25" customHeight="1">
      <c r="A2" s="438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4"/>
      <c r="O2" s="186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ht="12.75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8"/>
      <c r="AC3" s="189" t="s">
        <v>135</v>
      </c>
    </row>
    <row r="4" spans="2:29" s="30" customFormat="1" ht="14.25" customHeight="1">
      <c r="B4" s="190" t="s">
        <v>581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  <c r="P4" s="193"/>
      <c r="Q4" s="191" t="s">
        <v>136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4"/>
    </row>
    <row r="5" spans="1:29" ht="15" customHeight="1">
      <c r="A5" s="195" t="s">
        <v>137</v>
      </c>
      <c r="B5" s="196" t="s">
        <v>138</v>
      </c>
      <c r="C5" s="197" t="s">
        <v>139</v>
      </c>
      <c r="D5" s="197" t="s">
        <v>140</v>
      </c>
      <c r="E5" s="197" t="s">
        <v>141</v>
      </c>
      <c r="F5" s="197" t="s">
        <v>142</v>
      </c>
      <c r="G5" s="197" t="s">
        <v>143</v>
      </c>
      <c r="H5" s="197" t="s">
        <v>144</v>
      </c>
      <c r="I5" s="197" t="s">
        <v>145</v>
      </c>
      <c r="J5" s="197" t="s">
        <v>146</v>
      </c>
      <c r="K5" s="197" t="s">
        <v>140</v>
      </c>
      <c r="L5" s="197" t="s">
        <v>147</v>
      </c>
      <c r="M5" s="190" t="s">
        <v>148</v>
      </c>
      <c r="N5" s="198"/>
      <c r="O5" s="192" t="s">
        <v>149</v>
      </c>
      <c r="P5" s="192" t="s">
        <v>150</v>
      </c>
      <c r="Q5" s="196" t="s">
        <v>138</v>
      </c>
      <c r="R5" s="197" t="s">
        <v>139</v>
      </c>
      <c r="S5" s="197" t="s">
        <v>140</v>
      </c>
      <c r="T5" s="197" t="s">
        <v>141</v>
      </c>
      <c r="U5" s="197" t="s">
        <v>142</v>
      </c>
      <c r="V5" s="197" t="s">
        <v>143</v>
      </c>
      <c r="W5" s="197" t="s">
        <v>144</v>
      </c>
      <c r="X5" s="197" t="s">
        <v>145</v>
      </c>
      <c r="Y5" s="197" t="s">
        <v>146</v>
      </c>
      <c r="Z5" s="197" t="s">
        <v>140</v>
      </c>
      <c r="AA5" s="197" t="s">
        <v>147</v>
      </c>
      <c r="AB5" s="199" t="s">
        <v>148</v>
      </c>
      <c r="AC5" s="197" t="s">
        <v>151</v>
      </c>
    </row>
    <row r="6" spans="1:29" ht="15" customHeight="1">
      <c r="A6" s="200"/>
      <c r="B6" s="196"/>
      <c r="C6" s="197"/>
      <c r="D6" s="197" t="s">
        <v>152</v>
      </c>
      <c r="E6" s="197"/>
      <c r="F6" s="197"/>
      <c r="G6" s="197" t="s">
        <v>153</v>
      </c>
      <c r="H6" s="197" t="s">
        <v>154</v>
      </c>
      <c r="I6" s="197" t="s">
        <v>155</v>
      </c>
      <c r="J6" s="197"/>
      <c r="K6" s="197" t="s">
        <v>156</v>
      </c>
      <c r="L6" s="197"/>
      <c r="M6" s="197" t="s">
        <v>491</v>
      </c>
      <c r="N6" s="201" t="s">
        <v>492</v>
      </c>
      <c r="O6" s="202" t="s">
        <v>493</v>
      </c>
      <c r="P6" s="197" t="s">
        <v>148</v>
      </c>
      <c r="Q6" s="196"/>
      <c r="R6" s="197"/>
      <c r="S6" s="197" t="s">
        <v>152</v>
      </c>
      <c r="T6" s="197"/>
      <c r="U6" s="197"/>
      <c r="V6" s="197" t="s">
        <v>153</v>
      </c>
      <c r="W6" s="197" t="s">
        <v>154</v>
      </c>
      <c r="X6" s="197" t="s">
        <v>155</v>
      </c>
      <c r="Y6" s="197"/>
      <c r="Z6" s="197" t="s">
        <v>156</v>
      </c>
      <c r="AA6" s="197"/>
      <c r="AB6" s="731" t="s">
        <v>149</v>
      </c>
      <c r="AC6" s="203"/>
    </row>
    <row r="7" spans="1:29" ht="15" customHeight="1">
      <c r="A7" s="195" t="s">
        <v>157</v>
      </c>
      <c r="B7" s="196"/>
      <c r="C7" s="197"/>
      <c r="D7" s="197" t="s">
        <v>158</v>
      </c>
      <c r="E7" s="197"/>
      <c r="F7" s="197"/>
      <c r="G7" s="197" t="s">
        <v>158</v>
      </c>
      <c r="H7" s="197" t="s">
        <v>159</v>
      </c>
      <c r="I7" s="197" t="s">
        <v>3</v>
      </c>
      <c r="J7" s="197"/>
      <c r="K7" s="197" t="s">
        <v>160</v>
      </c>
      <c r="L7" s="197"/>
      <c r="M7" s="197"/>
      <c r="N7" s="197"/>
      <c r="O7" s="202" t="s">
        <v>494</v>
      </c>
      <c r="P7" s="197" t="s">
        <v>149</v>
      </c>
      <c r="Q7" s="196"/>
      <c r="R7" s="197"/>
      <c r="S7" s="197" t="s">
        <v>158</v>
      </c>
      <c r="T7" s="197"/>
      <c r="U7" s="197"/>
      <c r="V7" s="197" t="s">
        <v>158</v>
      </c>
      <c r="W7" s="197" t="s">
        <v>159</v>
      </c>
      <c r="X7" s="197" t="s">
        <v>3</v>
      </c>
      <c r="Y7" s="197"/>
      <c r="Z7" s="197" t="s">
        <v>160</v>
      </c>
      <c r="AA7" s="197"/>
      <c r="AB7" s="731"/>
      <c r="AC7" s="197" t="s">
        <v>161</v>
      </c>
    </row>
    <row r="8" spans="1:29" ht="15" customHeight="1">
      <c r="A8" s="192"/>
      <c r="B8" s="204" t="s">
        <v>24</v>
      </c>
      <c r="C8" s="205" t="s">
        <v>158</v>
      </c>
      <c r="D8" s="205" t="s">
        <v>162</v>
      </c>
      <c r="E8" s="205" t="s">
        <v>163</v>
      </c>
      <c r="F8" s="205" t="s">
        <v>164</v>
      </c>
      <c r="G8" s="205" t="s">
        <v>162</v>
      </c>
      <c r="H8" s="205" t="s">
        <v>165</v>
      </c>
      <c r="I8" s="205" t="s">
        <v>6</v>
      </c>
      <c r="J8" s="205" t="s">
        <v>162</v>
      </c>
      <c r="K8" s="205" t="s">
        <v>166</v>
      </c>
      <c r="L8" s="205" t="s">
        <v>167</v>
      </c>
      <c r="M8" s="205" t="s">
        <v>495</v>
      </c>
      <c r="N8" s="205" t="s">
        <v>496</v>
      </c>
      <c r="O8" s="206" t="s">
        <v>497</v>
      </c>
      <c r="P8" s="205" t="s">
        <v>150</v>
      </c>
      <c r="Q8" s="204" t="s">
        <v>24</v>
      </c>
      <c r="R8" s="205" t="s">
        <v>158</v>
      </c>
      <c r="S8" s="205" t="s">
        <v>162</v>
      </c>
      <c r="T8" s="205" t="s">
        <v>163</v>
      </c>
      <c r="U8" s="205" t="s">
        <v>164</v>
      </c>
      <c r="V8" s="205" t="s">
        <v>162</v>
      </c>
      <c r="W8" s="205" t="s">
        <v>165</v>
      </c>
      <c r="X8" s="205" t="s">
        <v>6</v>
      </c>
      <c r="Y8" s="205" t="s">
        <v>162</v>
      </c>
      <c r="Z8" s="205" t="s">
        <v>166</v>
      </c>
      <c r="AA8" s="205" t="s">
        <v>167</v>
      </c>
      <c r="AB8" s="207" t="s">
        <v>150</v>
      </c>
      <c r="AC8" s="208"/>
    </row>
    <row r="9" spans="1:29" ht="17.25" customHeight="1">
      <c r="A9" s="173" t="s">
        <v>570</v>
      </c>
      <c r="B9" s="442">
        <v>32896</v>
      </c>
      <c r="C9" s="219">
        <v>146</v>
      </c>
      <c r="D9" s="219" t="s">
        <v>176</v>
      </c>
      <c r="E9" s="219">
        <v>52</v>
      </c>
      <c r="F9" s="219">
        <v>3560</v>
      </c>
      <c r="G9" s="219">
        <v>269</v>
      </c>
      <c r="H9" s="219">
        <v>222</v>
      </c>
      <c r="I9" s="219">
        <v>4385</v>
      </c>
      <c r="J9" s="219">
        <v>120</v>
      </c>
      <c r="K9" s="219">
        <v>358</v>
      </c>
      <c r="L9" s="219">
        <v>17434</v>
      </c>
      <c r="M9" s="219">
        <v>5730</v>
      </c>
      <c r="N9" s="219">
        <v>101</v>
      </c>
      <c r="O9" s="219">
        <v>2</v>
      </c>
      <c r="P9" s="219">
        <v>517</v>
      </c>
      <c r="Q9" s="219">
        <v>30909</v>
      </c>
      <c r="R9" s="219">
        <v>49</v>
      </c>
      <c r="S9" s="219" t="s">
        <v>176</v>
      </c>
      <c r="T9" s="219">
        <v>25</v>
      </c>
      <c r="U9" s="219">
        <v>3700</v>
      </c>
      <c r="V9" s="219">
        <v>265</v>
      </c>
      <c r="W9" s="219">
        <v>221</v>
      </c>
      <c r="X9" s="219">
        <v>4132</v>
      </c>
      <c r="Y9" s="219">
        <v>95</v>
      </c>
      <c r="Z9" s="219">
        <v>272</v>
      </c>
      <c r="AA9" s="219">
        <v>16305</v>
      </c>
      <c r="AB9" s="219">
        <v>5845</v>
      </c>
      <c r="AC9" s="211" t="s">
        <v>571</v>
      </c>
    </row>
    <row r="10" spans="1:29" ht="17.25" customHeight="1">
      <c r="A10" s="173" t="s">
        <v>572</v>
      </c>
      <c r="B10" s="442">
        <v>33623</v>
      </c>
      <c r="C10" s="219">
        <v>122</v>
      </c>
      <c r="D10" s="221">
        <v>5</v>
      </c>
      <c r="E10" s="219">
        <v>36</v>
      </c>
      <c r="F10" s="219">
        <v>3583</v>
      </c>
      <c r="G10" s="219">
        <v>243</v>
      </c>
      <c r="H10" s="219">
        <v>247</v>
      </c>
      <c r="I10" s="219">
        <v>4360</v>
      </c>
      <c r="J10" s="219">
        <v>131</v>
      </c>
      <c r="K10" s="219">
        <v>348</v>
      </c>
      <c r="L10" s="219">
        <v>18191</v>
      </c>
      <c r="M10" s="219">
        <v>5603</v>
      </c>
      <c r="N10" s="219">
        <v>167</v>
      </c>
      <c r="O10" s="219" t="s">
        <v>176</v>
      </c>
      <c r="P10" s="219">
        <v>587</v>
      </c>
      <c r="Q10" s="219">
        <v>31318</v>
      </c>
      <c r="R10" s="219">
        <v>31</v>
      </c>
      <c r="S10" s="221">
        <v>2</v>
      </c>
      <c r="T10" s="219">
        <v>17</v>
      </c>
      <c r="U10" s="219">
        <v>3663</v>
      </c>
      <c r="V10" s="219">
        <v>238</v>
      </c>
      <c r="W10" s="219">
        <v>248</v>
      </c>
      <c r="X10" s="219">
        <v>4127</v>
      </c>
      <c r="Y10" s="219">
        <v>109</v>
      </c>
      <c r="Z10" s="219">
        <v>240</v>
      </c>
      <c r="AA10" s="219">
        <v>16935</v>
      </c>
      <c r="AB10" s="219">
        <v>5708</v>
      </c>
      <c r="AC10" s="211" t="s">
        <v>573</v>
      </c>
    </row>
    <row r="11" spans="1:29" ht="17.25" customHeight="1">
      <c r="A11" s="173" t="s">
        <v>574</v>
      </c>
      <c r="B11" s="442">
        <v>34621</v>
      </c>
      <c r="C11" s="219">
        <v>251</v>
      </c>
      <c r="D11" s="219" t="s">
        <v>176</v>
      </c>
      <c r="E11" s="219">
        <v>34</v>
      </c>
      <c r="F11" s="219">
        <v>3662</v>
      </c>
      <c r="G11" s="219">
        <v>290</v>
      </c>
      <c r="H11" s="219">
        <v>257</v>
      </c>
      <c r="I11" s="219" t="s">
        <v>498</v>
      </c>
      <c r="J11" s="219">
        <v>112</v>
      </c>
      <c r="K11" s="219">
        <v>341</v>
      </c>
      <c r="L11" s="219" t="s">
        <v>499</v>
      </c>
      <c r="M11" s="219" t="s">
        <v>500</v>
      </c>
      <c r="N11" s="219">
        <v>105</v>
      </c>
      <c r="O11" s="443" t="s">
        <v>176</v>
      </c>
      <c r="P11" s="219">
        <v>597</v>
      </c>
      <c r="Q11" s="219" t="s">
        <v>501</v>
      </c>
      <c r="R11" s="219">
        <v>21</v>
      </c>
      <c r="S11" s="219" t="s">
        <v>176</v>
      </c>
      <c r="T11" s="219">
        <v>16</v>
      </c>
      <c r="U11" s="219" t="s">
        <v>502</v>
      </c>
      <c r="V11" s="219">
        <v>284</v>
      </c>
      <c r="W11" s="219">
        <v>260</v>
      </c>
      <c r="X11" s="219" t="s">
        <v>503</v>
      </c>
      <c r="Y11" s="219">
        <v>91</v>
      </c>
      <c r="Z11" s="219">
        <v>248</v>
      </c>
      <c r="AA11" s="219" t="s">
        <v>504</v>
      </c>
      <c r="AB11" s="219" t="s">
        <v>505</v>
      </c>
      <c r="AC11" s="211" t="s">
        <v>575</v>
      </c>
    </row>
    <row r="12" spans="1:29" ht="17.25" customHeight="1">
      <c r="A12" s="173" t="s">
        <v>576</v>
      </c>
      <c r="B12" s="209">
        <v>34703</v>
      </c>
      <c r="C12" s="444">
        <v>193</v>
      </c>
      <c r="D12" s="444">
        <v>2</v>
      </c>
      <c r="E12" s="445">
        <v>28</v>
      </c>
      <c r="F12" s="210">
        <v>3608</v>
      </c>
      <c r="G12" s="444">
        <v>290</v>
      </c>
      <c r="H12" s="444">
        <v>297</v>
      </c>
      <c r="I12" s="444" t="s">
        <v>506</v>
      </c>
      <c r="J12" s="444">
        <v>132</v>
      </c>
      <c r="K12" s="444">
        <v>313</v>
      </c>
      <c r="L12" s="444" t="s">
        <v>507</v>
      </c>
      <c r="M12" s="444" t="s">
        <v>508</v>
      </c>
      <c r="N12" s="444">
        <v>106</v>
      </c>
      <c r="O12" s="444">
        <v>1</v>
      </c>
      <c r="P12" s="444">
        <v>622</v>
      </c>
      <c r="Q12" s="444" t="s">
        <v>509</v>
      </c>
      <c r="R12" s="444">
        <v>38</v>
      </c>
      <c r="S12" s="444">
        <v>2</v>
      </c>
      <c r="T12" s="444">
        <v>13</v>
      </c>
      <c r="U12" s="444" t="s">
        <v>510</v>
      </c>
      <c r="V12" s="444">
        <v>284</v>
      </c>
      <c r="W12" s="444">
        <v>302</v>
      </c>
      <c r="X12" s="444" t="s">
        <v>511</v>
      </c>
      <c r="Y12" s="444">
        <v>108</v>
      </c>
      <c r="Z12" s="444">
        <v>222</v>
      </c>
      <c r="AA12" s="444" t="s">
        <v>512</v>
      </c>
      <c r="AB12" s="444" t="s">
        <v>513</v>
      </c>
      <c r="AC12" s="211" t="s">
        <v>577</v>
      </c>
    </row>
    <row r="13" spans="1:29" s="31" customFormat="1" ht="17.25" customHeight="1">
      <c r="A13" s="439" t="s">
        <v>578</v>
      </c>
      <c r="B13" s="441">
        <f>SUM(B15:B19)</f>
        <v>34848</v>
      </c>
      <c r="C13" s="441">
        <f aca="true" t="shared" si="0" ref="C13:AB13">SUM(C15:C19)</f>
        <v>163</v>
      </c>
      <c r="D13" s="709" t="s">
        <v>530</v>
      </c>
      <c r="E13" s="441">
        <f t="shared" si="0"/>
        <v>68</v>
      </c>
      <c r="F13" s="441">
        <f t="shared" si="0"/>
        <v>3528</v>
      </c>
      <c r="G13" s="441">
        <f t="shared" si="0"/>
        <v>305</v>
      </c>
      <c r="H13" s="441">
        <f t="shared" si="0"/>
        <v>362</v>
      </c>
      <c r="I13" s="441">
        <f t="shared" si="0"/>
        <v>4625</v>
      </c>
      <c r="J13" s="441">
        <f t="shared" si="0"/>
        <v>131</v>
      </c>
      <c r="K13" s="441">
        <f t="shared" si="0"/>
        <v>308</v>
      </c>
      <c r="L13" s="441">
        <f t="shared" si="0"/>
        <v>19224</v>
      </c>
      <c r="M13" s="441">
        <f t="shared" si="0"/>
        <v>5457</v>
      </c>
      <c r="N13" s="441">
        <f t="shared" si="0"/>
        <v>79</v>
      </c>
      <c r="O13" s="709" t="s">
        <v>530</v>
      </c>
      <c r="P13" s="441">
        <f t="shared" si="0"/>
        <v>598</v>
      </c>
      <c r="Q13" s="441">
        <f t="shared" si="0"/>
        <v>32165</v>
      </c>
      <c r="R13" s="441">
        <f t="shared" si="0"/>
        <v>29</v>
      </c>
      <c r="S13" s="440" t="s">
        <v>530</v>
      </c>
      <c r="T13" s="441">
        <f t="shared" si="0"/>
        <v>25</v>
      </c>
      <c r="U13" s="441">
        <f t="shared" si="0"/>
        <v>3441</v>
      </c>
      <c r="V13" s="441">
        <f t="shared" si="0"/>
        <v>296</v>
      </c>
      <c r="W13" s="441">
        <f t="shared" si="0"/>
        <v>363</v>
      </c>
      <c r="X13" s="441">
        <f t="shared" si="0"/>
        <v>4324</v>
      </c>
      <c r="Y13" s="441">
        <f t="shared" si="0"/>
        <v>103</v>
      </c>
      <c r="Z13" s="441">
        <f t="shared" si="0"/>
        <v>206</v>
      </c>
      <c r="AA13" s="441">
        <f t="shared" si="0"/>
        <v>17797</v>
      </c>
      <c r="AB13" s="441">
        <f t="shared" si="0"/>
        <v>5581</v>
      </c>
      <c r="AC13" s="242" t="s">
        <v>579</v>
      </c>
    </row>
    <row r="14" spans="1:29" s="32" customFormat="1" ht="7.5" customHeight="1">
      <c r="A14" s="437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1"/>
    </row>
    <row r="15" spans="1:29" ht="24.75" customHeight="1">
      <c r="A15" s="212" t="s">
        <v>168</v>
      </c>
      <c r="B15" s="218">
        <v>15058</v>
      </c>
      <c r="C15" s="219">
        <v>109</v>
      </c>
      <c r="D15" s="219" t="s">
        <v>530</v>
      </c>
      <c r="E15" s="219">
        <v>28</v>
      </c>
      <c r="F15" s="219">
        <v>1756</v>
      </c>
      <c r="G15" s="219">
        <v>142</v>
      </c>
      <c r="H15" s="219">
        <v>194</v>
      </c>
      <c r="I15" s="219">
        <v>1871</v>
      </c>
      <c r="J15" s="219">
        <v>50</v>
      </c>
      <c r="K15" s="219">
        <v>125</v>
      </c>
      <c r="L15" s="219">
        <v>8142</v>
      </c>
      <c r="M15" s="219">
        <v>2020</v>
      </c>
      <c r="N15" s="219">
        <v>77</v>
      </c>
      <c r="O15" s="219" t="s">
        <v>584</v>
      </c>
      <c r="P15" s="219">
        <v>544</v>
      </c>
      <c r="Q15" s="223">
        <v>13557</v>
      </c>
      <c r="R15" s="220">
        <v>16</v>
      </c>
      <c r="S15" s="224" t="s">
        <v>530</v>
      </c>
      <c r="T15" s="219">
        <v>11</v>
      </c>
      <c r="U15" s="219">
        <v>1654</v>
      </c>
      <c r="V15" s="220">
        <v>135</v>
      </c>
      <c r="W15" s="220">
        <v>190</v>
      </c>
      <c r="X15" s="219">
        <v>1739</v>
      </c>
      <c r="Y15" s="219">
        <v>40</v>
      </c>
      <c r="Z15" s="219">
        <v>80</v>
      </c>
      <c r="AA15" s="219">
        <v>7552</v>
      </c>
      <c r="AB15" s="219">
        <v>2140</v>
      </c>
      <c r="AC15" s="213" t="s">
        <v>173</v>
      </c>
    </row>
    <row r="16" spans="1:29" ht="24.75" customHeight="1">
      <c r="A16" s="212" t="s">
        <v>174</v>
      </c>
      <c r="B16" s="218">
        <v>5738</v>
      </c>
      <c r="C16" s="219">
        <v>36</v>
      </c>
      <c r="D16" s="219" t="s">
        <v>530</v>
      </c>
      <c r="E16" s="219">
        <v>9</v>
      </c>
      <c r="F16" s="219">
        <v>424</v>
      </c>
      <c r="G16" s="219">
        <v>32</v>
      </c>
      <c r="H16" s="219">
        <v>40</v>
      </c>
      <c r="I16" s="219">
        <v>779</v>
      </c>
      <c r="J16" s="219">
        <v>23</v>
      </c>
      <c r="K16" s="219">
        <v>52</v>
      </c>
      <c r="L16" s="219">
        <v>3098</v>
      </c>
      <c r="M16" s="221">
        <v>1211</v>
      </c>
      <c r="N16" s="224" t="s">
        <v>530</v>
      </c>
      <c r="O16" s="219" t="s">
        <v>584</v>
      </c>
      <c r="P16" s="219">
        <v>34</v>
      </c>
      <c r="Q16" s="223">
        <v>5331</v>
      </c>
      <c r="R16" s="219">
        <v>2</v>
      </c>
      <c r="S16" s="224" t="s">
        <v>530</v>
      </c>
      <c r="T16" s="219">
        <v>5</v>
      </c>
      <c r="U16" s="220">
        <v>433</v>
      </c>
      <c r="V16" s="220">
        <v>32</v>
      </c>
      <c r="W16" s="219">
        <v>41</v>
      </c>
      <c r="X16" s="220">
        <v>731</v>
      </c>
      <c r="Y16" s="220">
        <v>20</v>
      </c>
      <c r="Z16" s="220">
        <v>37</v>
      </c>
      <c r="AA16" s="221">
        <v>2815</v>
      </c>
      <c r="AB16" s="221">
        <v>1215</v>
      </c>
      <c r="AC16" s="213" t="s">
        <v>175</v>
      </c>
    </row>
    <row r="17" spans="1:29" ht="24.75" customHeight="1">
      <c r="A17" s="214" t="s">
        <v>582</v>
      </c>
      <c r="B17" s="218">
        <v>3400</v>
      </c>
      <c r="C17" s="219">
        <v>5</v>
      </c>
      <c r="D17" s="219" t="s">
        <v>584</v>
      </c>
      <c r="E17" s="219">
        <v>9</v>
      </c>
      <c r="F17" s="219">
        <v>252</v>
      </c>
      <c r="G17" s="219">
        <v>38</v>
      </c>
      <c r="H17" s="219">
        <v>21</v>
      </c>
      <c r="I17" s="219">
        <v>493</v>
      </c>
      <c r="J17" s="219">
        <v>15</v>
      </c>
      <c r="K17" s="219">
        <v>34</v>
      </c>
      <c r="L17" s="219">
        <v>1895</v>
      </c>
      <c r="M17" s="221">
        <v>629</v>
      </c>
      <c r="N17" s="219" t="s">
        <v>530</v>
      </c>
      <c r="O17" s="219" t="s">
        <v>530</v>
      </c>
      <c r="P17" s="219">
        <v>9</v>
      </c>
      <c r="Q17" s="223">
        <v>3232</v>
      </c>
      <c r="R17" s="220">
        <v>3</v>
      </c>
      <c r="S17" s="224" t="s">
        <v>530</v>
      </c>
      <c r="T17" s="219">
        <v>2</v>
      </c>
      <c r="U17" s="220">
        <v>266</v>
      </c>
      <c r="V17" s="220">
        <v>37</v>
      </c>
      <c r="W17" s="220">
        <v>21</v>
      </c>
      <c r="X17" s="220">
        <v>466</v>
      </c>
      <c r="Y17" s="220">
        <v>14</v>
      </c>
      <c r="Z17" s="220">
        <v>27</v>
      </c>
      <c r="AA17" s="221">
        <v>1767</v>
      </c>
      <c r="AB17" s="221">
        <v>629</v>
      </c>
      <c r="AC17" s="213" t="s">
        <v>444</v>
      </c>
    </row>
    <row r="18" spans="1:29" ht="24.75" customHeight="1">
      <c r="A18" s="214" t="s">
        <v>169</v>
      </c>
      <c r="B18" s="218">
        <v>4446</v>
      </c>
      <c r="C18" s="219">
        <v>3</v>
      </c>
      <c r="D18" s="219" t="s">
        <v>530</v>
      </c>
      <c r="E18" s="219">
        <v>8</v>
      </c>
      <c r="F18" s="219">
        <v>483</v>
      </c>
      <c r="G18" s="219">
        <v>50</v>
      </c>
      <c r="H18" s="219">
        <v>42</v>
      </c>
      <c r="I18" s="219">
        <v>581</v>
      </c>
      <c r="J18" s="219">
        <v>22</v>
      </c>
      <c r="K18" s="219">
        <v>35</v>
      </c>
      <c r="L18" s="219">
        <v>2662</v>
      </c>
      <c r="M18" s="221">
        <v>558</v>
      </c>
      <c r="N18" s="219">
        <v>2</v>
      </c>
      <c r="O18" s="219" t="s">
        <v>530</v>
      </c>
      <c r="P18" s="219" t="s">
        <v>530</v>
      </c>
      <c r="Q18" s="223">
        <v>4283</v>
      </c>
      <c r="R18" s="219">
        <v>1</v>
      </c>
      <c r="S18" s="224" t="s">
        <v>530</v>
      </c>
      <c r="T18" s="224">
        <v>2</v>
      </c>
      <c r="U18" s="220">
        <v>506</v>
      </c>
      <c r="V18" s="220">
        <v>51</v>
      </c>
      <c r="W18" s="220">
        <v>42</v>
      </c>
      <c r="X18" s="220">
        <v>559</v>
      </c>
      <c r="Y18" s="220">
        <v>15</v>
      </c>
      <c r="Z18" s="220">
        <v>22</v>
      </c>
      <c r="AA18" s="221">
        <v>2529</v>
      </c>
      <c r="AB18" s="222">
        <v>556</v>
      </c>
      <c r="AC18" s="213" t="s">
        <v>170</v>
      </c>
    </row>
    <row r="19" spans="1:29" ht="24.75" customHeight="1" thickBot="1">
      <c r="A19" s="236" t="s">
        <v>171</v>
      </c>
      <c r="B19" s="237">
        <v>6206</v>
      </c>
      <c r="C19" s="238">
        <v>10</v>
      </c>
      <c r="D19" s="238" t="s">
        <v>584</v>
      </c>
      <c r="E19" s="238">
        <v>14</v>
      </c>
      <c r="F19" s="238">
        <v>613</v>
      </c>
      <c r="G19" s="238">
        <v>43</v>
      </c>
      <c r="H19" s="238">
        <v>65</v>
      </c>
      <c r="I19" s="238">
        <v>901</v>
      </c>
      <c r="J19" s="238">
        <v>21</v>
      </c>
      <c r="K19" s="238">
        <v>62</v>
      </c>
      <c r="L19" s="238">
        <v>3427</v>
      </c>
      <c r="M19" s="238">
        <v>1039</v>
      </c>
      <c r="N19" s="238" t="s">
        <v>530</v>
      </c>
      <c r="O19" s="238" t="s">
        <v>530</v>
      </c>
      <c r="P19" s="238">
        <v>11</v>
      </c>
      <c r="Q19" s="239">
        <v>5762</v>
      </c>
      <c r="R19" s="240">
        <v>7</v>
      </c>
      <c r="S19" s="241" t="s">
        <v>530</v>
      </c>
      <c r="T19" s="240">
        <v>5</v>
      </c>
      <c r="U19" s="240">
        <v>582</v>
      </c>
      <c r="V19" s="240">
        <v>41</v>
      </c>
      <c r="W19" s="240">
        <v>69</v>
      </c>
      <c r="X19" s="240">
        <v>829</v>
      </c>
      <c r="Y19" s="240">
        <v>14</v>
      </c>
      <c r="Z19" s="240">
        <v>40</v>
      </c>
      <c r="AA19" s="238">
        <v>3134</v>
      </c>
      <c r="AB19" s="238">
        <v>1041</v>
      </c>
      <c r="AC19" s="215" t="s">
        <v>514</v>
      </c>
    </row>
    <row r="20" spans="1:29" s="217" customFormat="1" ht="12.75" customHeight="1">
      <c r="A20" s="217" t="s">
        <v>120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</row>
    <row r="21" spans="1:29" s="217" customFormat="1" ht="11.25">
      <c r="A21" s="217" t="s">
        <v>580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</row>
    <row r="22" spans="1:29" s="217" customFormat="1" ht="11.25">
      <c r="A22" s="217" t="s">
        <v>445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7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8"/>
  <sheetViews>
    <sheetView showGridLines="0" zoomScalePageLayoutView="0" workbookViewId="0" topLeftCell="C1">
      <selection activeCell="AB13" sqref="AB13"/>
    </sheetView>
  </sheetViews>
  <sheetFormatPr defaultColWidth="8.00390625" defaultRowHeight="13.5"/>
  <cols>
    <col min="1" max="1" width="7.50390625" style="2" customWidth="1"/>
    <col min="2" max="2" width="3.75390625" style="2" customWidth="1"/>
    <col min="3" max="4" width="5.625" style="2" customWidth="1"/>
    <col min="5" max="8" width="5.50390625" style="2" customWidth="1"/>
    <col min="9" max="9" width="5.625" style="2" customWidth="1"/>
    <col min="10" max="13" width="5.50390625" style="2" customWidth="1"/>
    <col min="14" max="15" width="9.375" style="2" customWidth="1"/>
    <col min="16" max="17" width="5.625" style="2" customWidth="1"/>
    <col min="18" max="18" width="6.125" style="2" customWidth="1"/>
    <col min="19" max="22" width="6.875" style="2" customWidth="1"/>
    <col min="23" max="23" width="6.25390625" style="2" customWidth="1"/>
    <col min="24" max="25" width="9.375" style="2" customWidth="1"/>
    <col min="26" max="29" width="7.50390625" style="2" customWidth="1"/>
    <col min="30" max="30" width="4.625" style="2" customWidth="1"/>
    <col min="31" max="31" width="4.125" style="2" customWidth="1"/>
    <col min="32" max="32" width="3.875" style="2" customWidth="1"/>
    <col min="33" max="16384" width="8.00390625" style="2" customWidth="1"/>
  </cols>
  <sheetData>
    <row r="1" spans="2:32" ht="18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61" t="s">
        <v>515</v>
      </c>
      <c r="R1" s="162" t="s">
        <v>593</v>
      </c>
      <c r="S1" s="163"/>
      <c r="T1" s="3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</row>
    <row r="2" spans="2:32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1"/>
      <c r="R2" s="162"/>
      <c r="S2" s="163"/>
      <c r="T2" s="3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</row>
    <row r="3" spans="1:32" ht="12.75" thickBot="1">
      <c r="A3" s="227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3"/>
    </row>
    <row r="4" spans="1:32" ht="15" customHeight="1">
      <c r="A4" s="5"/>
      <c r="B4" s="5"/>
      <c r="C4" s="737" t="s">
        <v>0</v>
      </c>
      <c r="D4" s="738"/>
      <c r="E4" s="738"/>
      <c r="F4" s="738"/>
      <c r="G4" s="738"/>
      <c r="H4" s="739"/>
      <c r="I4" s="737" t="s">
        <v>1</v>
      </c>
      <c r="J4" s="738"/>
      <c r="K4" s="738"/>
      <c r="L4" s="738"/>
      <c r="M4" s="739"/>
      <c r="N4" s="743" t="s">
        <v>2</v>
      </c>
      <c r="O4" s="744"/>
      <c r="P4" s="745"/>
      <c r="Q4" s="148" t="s">
        <v>516</v>
      </c>
      <c r="R4" s="165" t="s">
        <v>3</v>
      </c>
      <c r="S4" s="737" t="s">
        <v>4</v>
      </c>
      <c r="T4" s="738"/>
      <c r="U4" s="738"/>
      <c r="V4" s="739"/>
      <c r="W4" s="749" t="s">
        <v>517</v>
      </c>
      <c r="X4" s="737" t="s">
        <v>518</v>
      </c>
      <c r="Y4" s="738"/>
      <c r="Z4" s="738"/>
      <c r="AA4" s="738"/>
      <c r="AB4" s="738"/>
      <c r="AC4" s="739"/>
      <c r="AD4" s="166"/>
      <c r="AE4" s="5"/>
      <c r="AF4" s="3"/>
    </row>
    <row r="5" spans="1:32" ht="15" customHeight="1">
      <c r="A5" s="167" t="s">
        <v>5</v>
      </c>
      <c r="B5" s="167"/>
      <c r="C5" s="740"/>
      <c r="D5" s="741"/>
      <c r="E5" s="741"/>
      <c r="F5" s="741"/>
      <c r="G5" s="741"/>
      <c r="H5" s="742"/>
      <c r="I5" s="740"/>
      <c r="J5" s="741"/>
      <c r="K5" s="741"/>
      <c r="L5" s="741"/>
      <c r="M5" s="742"/>
      <c r="N5" s="746"/>
      <c r="O5" s="747"/>
      <c r="P5" s="748"/>
      <c r="Q5" s="752" t="s">
        <v>519</v>
      </c>
      <c r="R5" s="165" t="s">
        <v>6</v>
      </c>
      <c r="S5" s="740"/>
      <c r="T5" s="741"/>
      <c r="U5" s="741"/>
      <c r="V5" s="742"/>
      <c r="W5" s="750"/>
      <c r="X5" s="740"/>
      <c r="Y5" s="741"/>
      <c r="Z5" s="741"/>
      <c r="AA5" s="741"/>
      <c r="AB5" s="741"/>
      <c r="AC5" s="742"/>
      <c r="AD5" s="168" t="s">
        <v>520</v>
      </c>
      <c r="AE5" s="167"/>
      <c r="AF5" s="4"/>
    </row>
    <row r="6" spans="1:32" ht="15" customHeight="1">
      <c r="A6" s="167" t="s">
        <v>521</v>
      </c>
      <c r="B6" s="167"/>
      <c r="C6" s="732" t="s">
        <v>7</v>
      </c>
      <c r="D6" s="732" t="s">
        <v>8</v>
      </c>
      <c r="E6" s="732" t="s">
        <v>9</v>
      </c>
      <c r="F6" s="732" t="s">
        <v>10</v>
      </c>
      <c r="G6" s="732" t="s">
        <v>11</v>
      </c>
      <c r="H6" s="732" t="s">
        <v>12</v>
      </c>
      <c r="I6" s="732" t="s">
        <v>7</v>
      </c>
      <c r="J6" s="732" t="s">
        <v>13</v>
      </c>
      <c r="K6" s="732" t="s">
        <v>14</v>
      </c>
      <c r="L6" s="732" t="s">
        <v>15</v>
      </c>
      <c r="M6" s="732" t="s">
        <v>16</v>
      </c>
      <c r="N6" s="735" t="s">
        <v>522</v>
      </c>
      <c r="O6" s="736"/>
      <c r="P6" s="732" t="s">
        <v>9</v>
      </c>
      <c r="Q6" s="752"/>
      <c r="R6" s="165" t="s">
        <v>17</v>
      </c>
      <c r="S6" s="732" t="s">
        <v>7</v>
      </c>
      <c r="T6" s="732" t="s">
        <v>18</v>
      </c>
      <c r="U6" s="732" t="s">
        <v>19</v>
      </c>
      <c r="V6" s="732" t="s">
        <v>20</v>
      </c>
      <c r="W6" s="750"/>
      <c r="X6" s="732" t="s">
        <v>7</v>
      </c>
      <c r="Y6" s="732" t="s">
        <v>8</v>
      </c>
      <c r="Z6" s="732" t="s">
        <v>9</v>
      </c>
      <c r="AA6" s="732" t="s">
        <v>10</v>
      </c>
      <c r="AB6" s="732" t="s">
        <v>110</v>
      </c>
      <c r="AC6" s="734" t="s">
        <v>111</v>
      </c>
      <c r="AD6" s="168" t="s">
        <v>21</v>
      </c>
      <c r="AE6" s="167"/>
      <c r="AF6" s="4"/>
    </row>
    <row r="7" spans="1:32" ht="15" customHeight="1">
      <c r="A7" s="169"/>
      <c r="B7" s="169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151" t="s">
        <v>22</v>
      </c>
      <c r="O7" s="151" t="s">
        <v>23</v>
      </c>
      <c r="P7" s="733"/>
      <c r="Q7" s="149" t="s">
        <v>523</v>
      </c>
      <c r="R7" s="150" t="s">
        <v>24</v>
      </c>
      <c r="S7" s="733"/>
      <c r="T7" s="733"/>
      <c r="U7" s="733"/>
      <c r="V7" s="733"/>
      <c r="W7" s="751"/>
      <c r="X7" s="733"/>
      <c r="Y7" s="733"/>
      <c r="Z7" s="733"/>
      <c r="AA7" s="733"/>
      <c r="AB7" s="733"/>
      <c r="AC7" s="733"/>
      <c r="AD7" s="170"/>
      <c r="AE7" s="169"/>
      <c r="AF7" s="3"/>
    </row>
    <row r="8" spans="3:32" s="6" customFormat="1" ht="12.75" customHeight="1">
      <c r="C8" s="226" t="s">
        <v>25</v>
      </c>
      <c r="I8" s="171" t="s">
        <v>26</v>
      </c>
      <c r="N8" s="171" t="s">
        <v>524</v>
      </c>
      <c r="O8" s="171" t="s">
        <v>524</v>
      </c>
      <c r="P8" s="171" t="s">
        <v>27</v>
      </c>
      <c r="Q8" s="171" t="s">
        <v>28</v>
      </c>
      <c r="R8" s="171" t="s">
        <v>28</v>
      </c>
      <c r="S8" s="171" t="s">
        <v>29</v>
      </c>
      <c r="W8" s="171" t="s">
        <v>28</v>
      </c>
      <c r="AD8" s="172"/>
      <c r="AF8" s="3"/>
    </row>
    <row r="9" spans="1:32" ht="18.75" customHeight="1">
      <c r="A9" s="173" t="s">
        <v>585</v>
      </c>
      <c r="B9" s="5"/>
      <c r="C9" s="250">
        <v>317</v>
      </c>
      <c r="D9" s="251">
        <v>169</v>
      </c>
      <c r="E9" s="251">
        <v>23</v>
      </c>
      <c r="F9" s="251">
        <v>34</v>
      </c>
      <c r="G9" s="21">
        <v>2</v>
      </c>
      <c r="H9" s="251">
        <v>89</v>
      </c>
      <c r="I9" s="233">
        <v>252</v>
      </c>
      <c r="J9" s="233">
        <v>74</v>
      </c>
      <c r="K9" s="233">
        <v>15</v>
      </c>
      <c r="L9" s="233">
        <v>90</v>
      </c>
      <c r="M9" s="233">
        <v>73</v>
      </c>
      <c r="N9" s="233">
        <v>12153</v>
      </c>
      <c r="O9" s="233">
        <v>908</v>
      </c>
      <c r="P9" s="233">
        <v>101</v>
      </c>
      <c r="Q9" s="233">
        <v>12</v>
      </c>
      <c r="R9" s="233">
        <v>58</v>
      </c>
      <c r="S9" s="233">
        <v>144</v>
      </c>
      <c r="T9" s="233">
        <v>46</v>
      </c>
      <c r="U9" s="233">
        <v>6</v>
      </c>
      <c r="V9" s="233">
        <v>92</v>
      </c>
      <c r="W9" s="233">
        <v>404</v>
      </c>
      <c r="X9" s="233">
        <v>597924</v>
      </c>
      <c r="Y9" s="233">
        <v>551579</v>
      </c>
      <c r="Z9" s="21">
        <v>633</v>
      </c>
      <c r="AA9" s="233">
        <v>10267</v>
      </c>
      <c r="AB9" s="21">
        <v>12315</v>
      </c>
      <c r="AC9" s="233">
        <v>23130</v>
      </c>
      <c r="AD9" s="211" t="s">
        <v>571</v>
      </c>
      <c r="AE9" s="5"/>
      <c r="AF9" s="5"/>
    </row>
    <row r="10" spans="1:32" ht="18.75" customHeight="1">
      <c r="A10" s="173" t="s">
        <v>586</v>
      </c>
      <c r="B10" s="5"/>
      <c r="C10" s="250">
        <v>279</v>
      </c>
      <c r="D10" s="251">
        <v>161</v>
      </c>
      <c r="E10" s="251">
        <v>14</v>
      </c>
      <c r="F10" s="251">
        <v>21</v>
      </c>
      <c r="G10" s="251">
        <v>1</v>
      </c>
      <c r="H10" s="251">
        <v>82</v>
      </c>
      <c r="I10" s="233">
        <v>245</v>
      </c>
      <c r="J10" s="233">
        <v>76</v>
      </c>
      <c r="K10" s="233">
        <v>17</v>
      </c>
      <c r="L10" s="233">
        <v>68</v>
      </c>
      <c r="M10" s="233">
        <v>84</v>
      </c>
      <c r="N10" s="233">
        <v>13708</v>
      </c>
      <c r="O10" s="233">
        <v>624</v>
      </c>
      <c r="P10" s="233">
        <v>52</v>
      </c>
      <c r="Q10" s="233">
        <v>7</v>
      </c>
      <c r="R10" s="233">
        <v>40</v>
      </c>
      <c r="S10" s="233">
        <v>119</v>
      </c>
      <c r="T10" s="233">
        <v>37</v>
      </c>
      <c r="U10" s="233">
        <v>7</v>
      </c>
      <c r="V10" s="233">
        <v>75</v>
      </c>
      <c r="W10" s="233">
        <v>353</v>
      </c>
      <c r="X10" s="233">
        <v>804970</v>
      </c>
      <c r="Y10" s="233">
        <v>778245</v>
      </c>
      <c r="Z10" s="233" t="s">
        <v>176</v>
      </c>
      <c r="AA10" s="233">
        <v>6216</v>
      </c>
      <c r="AB10" s="233">
        <v>44</v>
      </c>
      <c r="AC10" s="233">
        <v>20465</v>
      </c>
      <c r="AD10" s="211" t="s">
        <v>525</v>
      </c>
      <c r="AE10" s="5"/>
      <c r="AF10" s="5"/>
    </row>
    <row r="11" spans="1:32" ht="18.75" customHeight="1">
      <c r="A11" s="173" t="s">
        <v>587</v>
      </c>
      <c r="B11" s="5"/>
      <c r="C11" s="250">
        <v>387</v>
      </c>
      <c r="D11" s="251">
        <v>191</v>
      </c>
      <c r="E11" s="251">
        <v>20</v>
      </c>
      <c r="F11" s="251">
        <v>46</v>
      </c>
      <c r="G11" s="251" t="s">
        <v>176</v>
      </c>
      <c r="H11" s="251">
        <v>130</v>
      </c>
      <c r="I11" s="233">
        <v>308</v>
      </c>
      <c r="J11" s="233">
        <v>98</v>
      </c>
      <c r="K11" s="233">
        <v>18</v>
      </c>
      <c r="L11" s="233">
        <v>110</v>
      </c>
      <c r="M11" s="233">
        <v>82</v>
      </c>
      <c r="N11" s="233">
        <v>16599</v>
      </c>
      <c r="O11" s="233">
        <v>1000</v>
      </c>
      <c r="P11" s="233">
        <v>11</v>
      </c>
      <c r="Q11" s="233">
        <v>18</v>
      </c>
      <c r="R11" s="233">
        <v>30</v>
      </c>
      <c r="S11" s="233">
        <v>179</v>
      </c>
      <c r="T11" s="233">
        <v>56</v>
      </c>
      <c r="U11" s="233">
        <v>19</v>
      </c>
      <c r="V11" s="233">
        <v>104</v>
      </c>
      <c r="W11" s="233">
        <v>479</v>
      </c>
      <c r="X11" s="233">
        <v>945415</v>
      </c>
      <c r="Y11" s="233">
        <v>905091</v>
      </c>
      <c r="Z11" s="216">
        <v>151</v>
      </c>
      <c r="AA11" s="233">
        <v>13793</v>
      </c>
      <c r="AB11" s="233" t="s">
        <v>176</v>
      </c>
      <c r="AC11" s="233">
        <v>26380</v>
      </c>
      <c r="AD11" s="211" t="s">
        <v>595</v>
      </c>
      <c r="AE11" s="5"/>
      <c r="AF11" s="5"/>
    </row>
    <row r="12" spans="1:32" ht="18.75" customHeight="1">
      <c r="A12" s="173" t="s">
        <v>588</v>
      </c>
      <c r="B12" s="8"/>
      <c r="C12" s="166">
        <v>307</v>
      </c>
      <c r="D12" s="5">
        <v>142</v>
      </c>
      <c r="E12" s="5">
        <v>17</v>
      </c>
      <c r="F12" s="5">
        <v>29</v>
      </c>
      <c r="G12" s="455">
        <v>1</v>
      </c>
      <c r="H12" s="5">
        <v>118</v>
      </c>
      <c r="I12" s="174">
        <v>201</v>
      </c>
      <c r="J12" s="174">
        <v>56</v>
      </c>
      <c r="K12" s="174">
        <v>11</v>
      </c>
      <c r="L12" s="174">
        <v>72</v>
      </c>
      <c r="M12" s="174">
        <v>62</v>
      </c>
      <c r="N12" s="174">
        <v>10355</v>
      </c>
      <c r="O12" s="174">
        <v>700</v>
      </c>
      <c r="P12" s="174">
        <v>33</v>
      </c>
      <c r="Q12" s="174">
        <v>7</v>
      </c>
      <c r="R12" s="174">
        <v>46</v>
      </c>
      <c r="S12" s="174">
        <v>128</v>
      </c>
      <c r="T12" s="174">
        <v>33</v>
      </c>
      <c r="U12" s="174">
        <v>5</v>
      </c>
      <c r="V12" s="174">
        <v>90</v>
      </c>
      <c r="W12" s="174">
        <v>433</v>
      </c>
      <c r="X12" s="174">
        <v>776383</v>
      </c>
      <c r="Y12" s="174">
        <v>725909</v>
      </c>
      <c r="Z12" s="174">
        <v>122</v>
      </c>
      <c r="AA12" s="174">
        <v>14316</v>
      </c>
      <c r="AB12" s="455" t="s">
        <v>176</v>
      </c>
      <c r="AC12" s="174">
        <v>36036</v>
      </c>
      <c r="AD12" s="211" t="s">
        <v>527</v>
      </c>
      <c r="AE12" s="8"/>
      <c r="AF12" s="5"/>
    </row>
    <row r="13" spans="1:32" s="9" customFormat="1" ht="18.75" customHeight="1">
      <c r="A13" s="175" t="s">
        <v>589</v>
      </c>
      <c r="B13" s="451"/>
      <c r="C13" s="452">
        <f>SUM(C15:C26)</f>
        <v>259</v>
      </c>
      <c r="D13" s="452">
        <f aca="true" t="shared" si="0" ref="D13:AC13">SUM(D15:D26)</f>
        <v>127</v>
      </c>
      <c r="E13" s="452">
        <f t="shared" si="0"/>
        <v>14</v>
      </c>
      <c r="F13" s="452">
        <f t="shared" si="0"/>
        <v>32</v>
      </c>
      <c r="G13" s="710" t="s">
        <v>584</v>
      </c>
      <c r="H13" s="452">
        <f t="shared" si="0"/>
        <v>86</v>
      </c>
      <c r="I13" s="452">
        <f t="shared" si="0"/>
        <v>193</v>
      </c>
      <c r="J13" s="452">
        <f t="shared" si="0"/>
        <v>60</v>
      </c>
      <c r="K13" s="452">
        <f t="shared" si="0"/>
        <v>15</v>
      </c>
      <c r="L13" s="452">
        <f t="shared" si="0"/>
        <v>63</v>
      </c>
      <c r="M13" s="452">
        <f t="shared" si="0"/>
        <v>55</v>
      </c>
      <c r="N13" s="452">
        <f t="shared" si="0"/>
        <v>10833</v>
      </c>
      <c r="O13" s="452">
        <f t="shared" si="0"/>
        <v>697</v>
      </c>
      <c r="P13" s="452">
        <f t="shared" si="0"/>
        <v>242</v>
      </c>
      <c r="Q13" s="452">
        <f t="shared" si="0"/>
        <v>5</v>
      </c>
      <c r="R13" s="452">
        <f t="shared" si="0"/>
        <v>37</v>
      </c>
      <c r="S13" s="452">
        <f t="shared" si="0"/>
        <v>88</v>
      </c>
      <c r="T13" s="452">
        <f t="shared" si="0"/>
        <v>22</v>
      </c>
      <c r="U13" s="452">
        <f t="shared" si="0"/>
        <v>7</v>
      </c>
      <c r="V13" s="452">
        <f t="shared" si="0"/>
        <v>59</v>
      </c>
      <c r="W13" s="452">
        <f t="shared" si="0"/>
        <v>244</v>
      </c>
      <c r="X13" s="452">
        <f t="shared" si="0"/>
        <v>437192</v>
      </c>
      <c r="Y13" s="452">
        <f t="shared" si="0"/>
        <v>411842</v>
      </c>
      <c r="Z13" s="452">
        <f t="shared" si="0"/>
        <v>691</v>
      </c>
      <c r="AA13" s="452">
        <f t="shared" si="0"/>
        <v>15907</v>
      </c>
      <c r="AB13" s="711" t="s">
        <v>176</v>
      </c>
      <c r="AC13" s="452">
        <f t="shared" si="0"/>
        <v>8752</v>
      </c>
      <c r="AD13" s="242" t="s">
        <v>594</v>
      </c>
      <c r="AF13" s="8"/>
    </row>
    <row r="14" spans="1:32" ht="7.5" customHeight="1">
      <c r="A14" s="5"/>
      <c r="B14" s="448"/>
      <c r="C14" s="449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450"/>
      <c r="AC14" s="174"/>
      <c r="AD14" s="176"/>
      <c r="AE14" s="5"/>
      <c r="AF14" s="5"/>
    </row>
    <row r="15" spans="1:32" ht="15" customHeight="1">
      <c r="A15" s="228" t="s">
        <v>591</v>
      </c>
      <c r="B15" s="177" t="s">
        <v>592</v>
      </c>
      <c r="C15" s="243">
        <v>25</v>
      </c>
      <c r="D15" s="235">
        <v>14</v>
      </c>
      <c r="E15" s="235">
        <v>2</v>
      </c>
      <c r="F15" s="235">
        <v>4</v>
      </c>
      <c r="G15" s="245" t="s">
        <v>530</v>
      </c>
      <c r="H15" s="235">
        <v>5</v>
      </c>
      <c r="I15" s="230">
        <v>28</v>
      </c>
      <c r="J15" s="230">
        <v>10</v>
      </c>
      <c r="K15" s="230">
        <v>1</v>
      </c>
      <c r="L15" s="230">
        <v>9</v>
      </c>
      <c r="M15" s="230">
        <v>8</v>
      </c>
      <c r="N15" s="230">
        <v>1228</v>
      </c>
      <c r="O15" s="230">
        <v>231</v>
      </c>
      <c r="P15" s="230">
        <v>3</v>
      </c>
      <c r="Q15" s="247">
        <v>3</v>
      </c>
      <c r="R15" s="453">
        <v>4</v>
      </c>
      <c r="S15" s="230">
        <v>15</v>
      </c>
      <c r="T15" s="453">
        <v>4</v>
      </c>
      <c r="U15" s="453">
        <v>1</v>
      </c>
      <c r="V15" s="453">
        <v>10</v>
      </c>
      <c r="W15" s="453">
        <v>45</v>
      </c>
      <c r="X15" s="230">
        <v>61416</v>
      </c>
      <c r="Y15" s="230">
        <v>51331</v>
      </c>
      <c r="Z15" s="247" t="s">
        <v>530</v>
      </c>
      <c r="AA15" s="230">
        <v>6736</v>
      </c>
      <c r="AB15" s="455" t="s">
        <v>176</v>
      </c>
      <c r="AC15" s="174">
        <v>3349</v>
      </c>
      <c r="AD15" s="178" t="s">
        <v>590</v>
      </c>
      <c r="AE15" s="177" t="s">
        <v>528</v>
      </c>
      <c r="AF15" s="5"/>
    </row>
    <row r="16" spans="1:32" ht="15" customHeight="1">
      <c r="A16" s="5"/>
      <c r="B16" s="179" t="s">
        <v>30</v>
      </c>
      <c r="C16" s="243">
        <v>22</v>
      </c>
      <c r="D16" s="235">
        <v>13</v>
      </c>
      <c r="E16" s="235">
        <v>1</v>
      </c>
      <c r="F16" s="235">
        <v>1</v>
      </c>
      <c r="G16" s="245" t="s">
        <v>530</v>
      </c>
      <c r="H16" s="235">
        <v>7</v>
      </c>
      <c r="I16" s="230">
        <v>17</v>
      </c>
      <c r="J16" s="230">
        <v>3</v>
      </c>
      <c r="K16" s="247">
        <v>1</v>
      </c>
      <c r="L16" s="230">
        <v>6</v>
      </c>
      <c r="M16" s="230">
        <v>7</v>
      </c>
      <c r="N16" s="230">
        <v>190</v>
      </c>
      <c r="O16" s="247">
        <v>7</v>
      </c>
      <c r="P16" s="247">
        <v>180</v>
      </c>
      <c r="Q16" s="247" t="s">
        <v>584</v>
      </c>
      <c r="R16" s="453">
        <v>1</v>
      </c>
      <c r="S16" s="230">
        <v>5</v>
      </c>
      <c r="T16" s="453">
        <v>1</v>
      </c>
      <c r="U16" s="247" t="s">
        <v>584</v>
      </c>
      <c r="V16" s="453">
        <v>4</v>
      </c>
      <c r="W16" s="453">
        <v>21</v>
      </c>
      <c r="X16" s="230">
        <v>7821</v>
      </c>
      <c r="Y16" s="230">
        <v>7691</v>
      </c>
      <c r="Z16" s="247" t="s">
        <v>530</v>
      </c>
      <c r="AA16" s="248">
        <v>34</v>
      </c>
      <c r="AB16" s="455" t="s">
        <v>176</v>
      </c>
      <c r="AC16" s="174">
        <v>96</v>
      </c>
      <c r="AD16" s="166"/>
      <c r="AE16" s="179" t="s">
        <v>529</v>
      </c>
      <c r="AF16" s="5"/>
    </row>
    <row r="17" spans="1:32" ht="15" customHeight="1">
      <c r="A17" s="5"/>
      <c r="B17" s="179" t="s">
        <v>31</v>
      </c>
      <c r="C17" s="243">
        <v>31</v>
      </c>
      <c r="D17" s="235">
        <v>13</v>
      </c>
      <c r="E17" s="235">
        <v>3</v>
      </c>
      <c r="F17" s="235">
        <v>4</v>
      </c>
      <c r="G17" s="245" t="s">
        <v>530</v>
      </c>
      <c r="H17" s="235">
        <v>11</v>
      </c>
      <c r="I17" s="230">
        <v>19</v>
      </c>
      <c r="J17" s="230">
        <v>8</v>
      </c>
      <c r="K17" s="247" t="s">
        <v>530</v>
      </c>
      <c r="L17" s="230">
        <v>8</v>
      </c>
      <c r="M17" s="230">
        <v>3</v>
      </c>
      <c r="N17" s="230">
        <v>2401</v>
      </c>
      <c r="O17" s="230">
        <v>214</v>
      </c>
      <c r="P17" s="245">
        <v>31</v>
      </c>
      <c r="Q17" s="247" t="s">
        <v>584</v>
      </c>
      <c r="R17" s="247">
        <v>5</v>
      </c>
      <c r="S17" s="230">
        <v>8</v>
      </c>
      <c r="T17" s="453">
        <v>4</v>
      </c>
      <c r="U17" s="247">
        <v>1</v>
      </c>
      <c r="V17" s="453">
        <v>3</v>
      </c>
      <c r="W17" s="453">
        <v>20</v>
      </c>
      <c r="X17" s="230">
        <v>45500</v>
      </c>
      <c r="Y17" s="230">
        <v>43304</v>
      </c>
      <c r="Z17" s="247">
        <v>630</v>
      </c>
      <c r="AA17" s="230">
        <v>930</v>
      </c>
      <c r="AB17" s="455" t="s">
        <v>176</v>
      </c>
      <c r="AC17" s="174">
        <v>636</v>
      </c>
      <c r="AD17" s="166"/>
      <c r="AE17" s="179" t="s">
        <v>31</v>
      </c>
      <c r="AF17" s="5"/>
    </row>
    <row r="18" spans="1:32" ht="15" customHeight="1">
      <c r="A18" s="5"/>
      <c r="B18" s="179" t="s">
        <v>32</v>
      </c>
      <c r="C18" s="243">
        <v>36</v>
      </c>
      <c r="D18" s="235">
        <v>17</v>
      </c>
      <c r="E18" s="245">
        <v>3</v>
      </c>
      <c r="F18" s="235">
        <v>3</v>
      </c>
      <c r="G18" s="245" t="s">
        <v>530</v>
      </c>
      <c r="H18" s="235">
        <v>13</v>
      </c>
      <c r="I18" s="230">
        <v>30</v>
      </c>
      <c r="J18" s="230">
        <v>16</v>
      </c>
      <c r="K18" s="230">
        <v>1</v>
      </c>
      <c r="L18" s="230">
        <v>9</v>
      </c>
      <c r="M18" s="230">
        <v>4</v>
      </c>
      <c r="N18" s="230">
        <v>2266</v>
      </c>
      <c r="O18" s="230">
        <v>140</v>
      </c>
      <c r="P18" s="245">
        <v>26</v>
      </c>
      <c r="Q18" s="247">
        <v>1</v>
      </c>
      <c r="R18" s="247">
        <v>4</v>
      </c>
      <c r="S18" s="230">
        <v>14</v>
      </c>
      <c r="T18" s="453">
        <v>5</v>
      </c>
      <c r="U18" s="453">
        <v>1</v>
      </c>
      <c r="V18" s="453">
        <v>8</v>
      </c>
      <c r="W18" s="453">
        <v>39</v>
      </c>
      <c r="X18" s="230">
        <v>68066</v>
      </c>
      <c r="Y18" s="230">
        <v>65491</v>
      </c>
      <c r="Z18" s="247">
        <v>52</v>
      </c>
      <c r="AA18" s="230">
        <v>2474</v>
      </c>
      <c r="AB18" s="455" t="s">
        <v>176</v>
      </c>
      <c r="AC18" s="174">
        <v>49</v>
      </c>
      <c r="AD18" s="166"/>
      <c r="AE18" s="179" t="s">
        <v>32</v>
      </c>
      <c r="AF18" s="5"/>
    </row>
    <row r="19" spans="1:32" ht="15" customHeight="1">
      <c r="A19" s="5"/>
      <c r="B19" s="179" t="s">
        <v>33</v>
      </c>
      <c r="C19" s="243">
        <v>26</v>
      </c>
      <c r="D19" s="235">
        <v>7</v>
      </c>
      <c r="E19" s="235">
        <v>2</v>
      </c>
      <c r="F19" s="235">
        <v>4</v>
      </c>
      <c r="G19" s="245" t="s">
        <v>530</v>
      </c>
      <c r="H19" s="235">
        <v>13</v>
      </c>
      <c r="I19" s="230">
        <v>10</v>
      </c>
      <c r="J19" s="230">
        <v>3</v>
      </c>
      <c r="K19" s="247">
        <v>3</v>
      </c>
      <c r="L19" s="247" t="s">
        <v>584</v>
      </c>
      <c r="M19" s="230">
        <v>4</v>
      </c>
      <c r="N19" s="230">
        <v>661</v>
      </c>
      <c r="O19" s="230">
        <v>5</v>
      </c>
      <c r="P19" s="230">
        <v>1</v>
      </c>
      <c r="Q19" s="247" t="s">
        <v>598</v>
      </c>
      <c r="R19" s="453">
        <v>3</v>
      </c>
      <c r="S19" s="230">
        <v>2</v>
      </c>
      <c r="T19" s="247" t="s">
        <v>598</v>
      </c>
      <c r="U19" s="247" t="s">
        <v>598</v>
      </c>
      <c r="V19" s="453">
        <v>2</v>
      </c>
      <c r="W19" s="453">
        <v>4</v>
      </c>
      <c r="X19" s="230">
        <v>30937</v>
      </c>
      <c r="Y19" s="230">
        <v>30247</v>
      </c>
      <c r="Z19" s="247" t="s">
        <v>530</v>
      </c>
      <c r="AA19" s="230">
        <v>391</v>
      </c>
      <c r="AB19" s="455" t="s">
        <v>176</v>
      </c>
      <c r="AC19" s="174">
        <v>299</v>
      </c>
      <c r="AD19" s="166"/>
      <c r="AE19" s="179" t="s">
        <v>33</v>
      </c>
      <c r="AF19" s="5"/>
    </row>
    <row r="20" spans="1:32" ht="15" customHeight="1">
      <c r="A20" s="5"/>
      <c r="B20" s="179" t="s">
        <v>34</v>
      </c>
      <c r="C20" s="243">
        <v>13</v>
      </c>
      <c r="D20" s="235">
        <v>5</v>
      </c>
      <c r="E20" s="245" t="s">
        <v>530</v>
      </c>
      <c r="F20" s="235">
        <v>1</v>
      </c>
      <c r="G20" s="245" t="s">
        <v>530</v>
      </c>
      <c r="H20" s="235">
        <v>7</v>
      </c>
      <c r="I20" s="230">
        <v>6</v>
      </c>
      <c r="J20" s="230">
        <v>1</v>
      </c>
      <c r="K20" s="247" t="s">
        <v>530</v>
      </c>
      <c r="L20" s="453">
        <v>3</v>
      </c>
      <c r="M20" s="230">
        <v>2</v>
      </c>
      <c r="N20" s="230">
        <v>411</v>
      </c>
      <c r="O20" s="230">
        <v>2</v>
      </c>
      <c r="P20" s="247" t="s">
        <v>584</v>
      </c>
      <c r="Q20" s="453">
        <v>1</v>
      </c>
      <c r="R20" s="453">
        <v>2</v>
      </c>
      <c r="S20" s="230">
        <v>5</v>
      </c>
      <c r="T20" s="453">
        <v>1</v>
      </c>
      <c r="U20" s="247" t="s">
        <v>598</v>
      </c>
      <c r="V20" s="453">
        <v>4</v>
      </c>
      <c r="W20" s="453">
        <v>23</v>
      </c>
      <c r="X20" s="230">
        <v>12548</v>
      </c>
      <c r="Y20" s="230">
        <v>12036</v>
      </c>
      <c r="Z20" s="247" t="s">
        <v>584</v>
      </c>
      <c r="AA20" s="230">
        <v>140</v>
      </c>
      <c r="AB20" s="455" t="s">
        <v>176</v>
      </c>
      <c r="AC20" s="233">
        <v>372</v>
      </c>
      <c r="AD20" s="166"/>
      <c r="AE20" s="179" t="s">
        <v>34</v>
      </c>
      <c r="AF20" s="5"/>
    </row>
    <row r="21" spans="1:32" ht="15" customHeight="1">
      <c r="A21" s="5"/>
      <c r="B21" s="179" t="s">
        <v>35</v>
      </c>
      <c r="C21" s="243">
        <v>15</v>
      </c>
      <c r="D21" s="235">
        <v>10</v>
      </c>
      <c r="E21" s="245">
        <v>1</v>
      </c>
      <c r="F21" s="235">
        <v>1</v>
      </c>
      <c r="G21" s="245" t="s">
        <v>530</v>
      </c>
      <c r="H21" s="235">
        <v>3</v>
      </c>
      <c r="I21" s="230">
        <v>13</v>
      </c>
      <c r="J21" s="230">
        <v>4</v>
      </c>
      <c r="K21" s="247" t="s">
        <v>530</v>
      </c>
      <c r="L21" s="453">
        <v>2</v>
      </c>
      <c r="M21" s="230">
        <v>7</v>
      </c>
      <c r="N21" s="230">
        <v>470</v>
      </c>
      <c r="O21" s="230">
        <v>11</v>
      </c>
      <c r="P21" s="247" t="s">
        <v>584</v>
      </c>
      <c r="Q21" s="247" t="s">
        <v>598</v>
      </c>
      <c r="R21" s="247">
        <v>3</v>
      </c>
      <c r="S21" s="230">
        <v>4</v>
      </c>
      <c r="T21" s="247" t="s">
        <v>598</v>
      </c>
      <c r="U21" s="247" t="s">
        <v>598</v>
      </c>
      <c r="V21" s="453">
        <v>4</v>
      </c>
      <c r="W21" s="453">
        <v>13</v>
      </c>
      <c r="X21" s="230">
        <v>18615</v>
      </c>
      <c r="Y21" s="230">
        <v>18275</v>
      </c>
      <c r="Z21" s="247">
        <v>9</v>
      </c>
      <c r="AA21" s="230">
        <v>220</v>
      </c>
      <c r="AB21" s="455" t="s">
        <v>176</v>
      </c>
      <c r="AC21" s="174">
        <v>111</v>
      </c>
      <c r="AD21" s="166"/>
      <c r="AE21" s="179" t="s">
        <v>35</v>
      </c>
      <c r="AF21" s="5"/>
    </row>
    <row r="22" spans="1:32" ht="15" customHeight="1">
      <c r="A22" s="5"/>
      <c r="B22" s="179" t="s">
        <v>36</v>
      </c>
      <c r="C22" s="243">
        <v>26</v>
      </c>
      <c r="D22" s="235">
        <v>11</v>
      </c>
      <c r="E22" s="245">
        <v>1</v>
      </c>
      <c r="F22" s="235">
        <v>2</v>
      </c>
      <c r="G22" s="245" t="s">
        <v>530</v>
      </c>
      <c r="H22" s="235">
        <v>12</v>
      </c>
      <c r="I22" s="230">
        <v>11</v>
      </c>
      <c r="J22" s="230">
        <v>1</v>
      </c>
      <c r="K22" s="453">
        <v>3</v>
      </c>
      <c r="L22" s="453">
        <v>3</v>
      </c>
      <c r="M22" s="230">
        <v>4</v>
      </c>
      <c r="N22" s="230">
        <v>290</v>
      </c>
      <c r="O22" s="230">
        <v>1</v>
      </c>
      <c r="P22" s="247" t="s">
        <v>584</v>
      </c>
      <c r="Q22" s="247" t="s">
        <v>530</v>
      </c>
      <c r="R22" s="453">
        <v>3</v>
      </c>
      <c r="S22" s="230">
        <v>4</v>
      </c>
      <c r="T22" s="247" t="s">
        <v>598</v>
      </c>
      <c r="U22" s="453">
        <v>2</v>
      </c>
      <c r="V22" s="453">
        <v>2</v>
      </c>
      <c r="W22" s="453">
        <v>6</v>
      </c>
      <c r="X22" s="230">
        <v>16266</v>
      </c>
      <c r="Y22" s="230">
        <v>12339</v>
      </c>
      <c r="Z22" s="247" t="s">
        <v>584</v>
      </c>
      <c r="AA22" s="230">
        <v>2120</v>
      </c>
      <c r="AB22" s="455" t="s">
        <v>176</v>
      </c>
      <c r="AC22" s="174">
        <v>1807</v>
      </c>
      <c r="AD22" s="166"/>
      <c r="AE22" s="179" t="s">
        <v>36</v>
      </c>
      <c r="AF22" s="5"/>
    </row>
    <row r="23" spans="1:32" ht="15" customHeight="1">
      <c r="A23" s="5"/>
      <c r="B23" s="179" t="s">
        <v>37</v>
      </c>
      <c r="C23" s="243">
        <v>10</v>
      </c>
      <c r="D23" s="235">
        <v>5</v>
      </c>
      <c r="E23" s="245">
        <v>1</v>
      </c>
      <c r="F23" s="235">
        <v>3</v>
      </c>
      <c r="G23" s="245" t="s">
        <v>530</v>
      </c>
      <c r="H23" s="235">
        <v>1</v>
      </c>
      <c r="I23" s="230">
        <v>6</v>
      </c>
      <c r="J23" s="230">
        <v>1</v>
      </c>
      <c r="K23" s="453">
        <v>1</v>
      </c>
      <c r="L23" s="247" t="s">
        <v>598</v>
      </c>
      <c r="M23" s="230">
        <v>4</v>
      </c>
      <c r="N23" s="230">
        <v>260</v>
      </c>
      <c r="O23" s="230">
        <v>1</v>
      </c>
      <c r="P23" s="247" t="s">
        <v>584</v>
      </c>
      <c r="Q23" s="247" t="s">
        <v>530</v>
      </c>
      <c r="R23" s="453">
        <v>1</v>
      </c>
      <c r="S23" s="230">
        <v>2</v>
      </c>
      <c r="T23" s="247" t="s">
        <v>598</v>
      </c>
      <c r="U23" s="247" t="s">
        <v>598</v>
      </c>
      <c r="V23" s="453">
        <v>2</v>
      </c>
      <c r="W23" s="453">
        <v>4</v>
      </c>
      <c r="X23" s="230">
        <v>5755</v>
      </c>
      <c r="Y23" s="230">
        <v>5464</v>
      </c>
      <c r="Z23" s="247" t="s">
        <v>584</v>
      </c>
      <c r="AA23" s="230">
        <v>225</v>
      </c>
      <c r="AB23" s="455" t="s">
        <v>176</v>
      </c>
      <c r="AC23" s="174">
        <v>66</v>
      </c>
      <c r="AD23" s="166"/>
      <c r="AE23" s="179" t="s">
        <v>37</v>
      </c>
      <c r="AF23" s="5"/>
    </row>
    <row r="24" spans="1:32" ht="15" customHeight="1">
      <c r="A24" s="5"/>
      <c r="B24" s="179">
        <v>10</v>
      </c>
      <c r="C24" s="243">
        <v>24</v>
      </c>
      <c r="D24" s="235">
        <v>14</v>
      </c>
      <c r="E24" s="245" t="s">
        <v>530</v>
      </c>
      <c r="F24" s="235">
        <v>2</v>
      </c>
      <c r="G24" s="245" t="s">
        <v>530</v>
      </c>
      <c r="H24" s="235">
        <v>8</v>
      </c>
      <c r="I24" s="230">
        <v>24</v>
      </c>
      <c r="J24" s="230">
        <v>6</v>
      </c>
      <c r="K24" s="247">
        <v>2</v>
      </c>
      <c r="L24" s="453">
        <v>8</v>
      </c>
      <c r="M24" s="230">
        <v>8</v>
      </c>
      <c r="N24" s="230">
        <v>1645</v>
      </c>
      <c r="O24" s="230">
        <v>21</v>
      </c>
      <c r="P24" s="247">
        <v>1</v>
      </c>
      <c r="Q24" s="247" t="s">
        <v>598</v>
      </c>
      <c r="R24" s="453">
        <v>6</v>
      </c>
      <c r="S24" s="230">
        <v>12</v>
      </c>
      <c r="T24" s="453">
        <v>5</v>
      </c>
      <c r="U24" s="247" t="s">
        <v>598</v>
      </c>
      <c r="V24" s="453">
        <v>7</v>
      </c>
      <c r="W24" s="453">
        <v>23</v>
      </c>
      <c r="X24" s="230">
        <v>120620</v>
      </c>
      <c r="Y24" s="230">
        <v>118069</v>
      </c>
      <c r="Z24" s="247" t="s">
        <v>584</v>
      </c>
      <c r="AA24" s="230">
        <v>1516</v>
      </c>
      <c r="AB24" s="455" t="s">
        <v>176</v>
      </c>
      <c r="AC24" s="174">
        <v>1035</v>
      </c>
      <c r="AD24" s="166"/>
      <c r="AE24" s="179">
        <v>10</v>
      </c>
      <c r="AF24" s="5"/>
    </row>
    <row r="25" spans="1:32" ht="15" customHeight="1">
      <c r="A25" s="5"/>
      <c r="B25" s="179">
        <v>11</v>
      </c>
      <c r="C25" s="243">
        <v>14</v>
      </c>
      <c r="D25" s="235">
        <v>6</v>
      </c>
      <c r="E25" s="245" t="s">
        <v>584</v>
      </c>
      <c r="F25" s="245">
        <v>5</v>
      </c>
      <c r="G25" s="245" t="s">
        <v>530</v>
      </c>
      <c r="H25" s="235">
        <v>3</v>
      </c>
      <c r="I25" s="230">
        <v>6</v>
      </c>
      <c r="J25" s="245" t="s">
        <v>530</v>
      </c>
      <c r="K25" s="247" t="s">
        <v>598</v>
      </c>
      <c r="L25" s="230">
        <v>5</v>
      </c>
      <c r="M25" s="230">
        <v>1</v>
      </c>
      <c r="N25" s="230">
        <v>12</v>
      </c>
      <c r="O25" s="230">
        <v>30</v>
      </c>
      <c r="P25" s="245" t="s">
        <v>530</v>
      </c>
      <c r="Q25" s="247" t="s">
        <v>584</v>
      </c>
      <c r="R25" s="247" t="s">
        <v>584</v>
      </c>
      <c r="S25" s="230">
        <v>6</v>
      </c>
      <c r="T25" s="247" t="s">
        <v>584</v>
      </c>
      <c r="U25" s="247" t="s">
        <v>598</v>
      </c>
      <c r="V25" s="247">
        <v>6</v>
      </c>
      <c r="W25" s="453">
        <v>14</v>
      </c>
      <c r="X25" s="230">
        <v>3212</v>
      </c>
      <c r="Y25" s="230">
        <v>1275</v>
      </c>
      <c r="Z25" s="247" t="s">
        <v>584</v>
      </c>
      <c r="AA25" s="248">
        <v>1040</v>
      </c>
      <c r="AB25" s="455" t="s">
        <v>584</v>
      </c>
      <c r="AC25" s="174">
        <v>897</v>
      </c>
      <c r="AD25" s="166"/>
      <c r="AE25" s="179">
        <v>11</v>
      </c>
      <c r="AF25" s="5"/>
    </row>
    <row r="26" spans="1:32" ht="15" customHeight="1" thickBot="1">
      <c r="A26" s="225"/>
      <c r="B26" s="180">
        <v>12</v>
      </c>
      <c r="C26" s="244">
        <v>17</v>
      </c>
      <c r="D26" s="229">
        <v>12</v>
      </c>
      <c r="E26" s="246" t="s">
        <v>530</v>
      </c>
      <c r="F26" s="229">
        <v>2</v>
      </c>
      <c r="G26" s="246" t="s">
        <v>530</v>
      </c>
      <c r="H26" s="229">
        <v>3</v>
      </c>
      <c r="I26" s="231">
        <v>23</v>
      </c>
      <c r="J26" s="231">
        <v>7</v>
      </c>
      <c r="K26" s="246">
        <v>3</v>
      </c>
      <c r="L26" s="231">
        <v>10</v>
      </c>
      <c r="M26" s="231">
        <v>3</v>
      </c>
      <c r="N26" s="231">
        <v>999</v>
      </c>
      <c r="O26" s="231">
        <v>34</v>
      </c>
      <c r="P26" s="246" t="s">
        <v>530</v>
      </c>
      <c r="Q26" s="246" t="s">
        <v>530</v>
      </c>
      <c r="R26" s="454">
        <v>5</v>
      </c>
      <c r="S26" s="231">
        <v>11</v>
      </c>
      <c r="T26" s="249">
        <v>2</v>
      </c>
      <c r="U26" s="249">
        <v>2</v>
      </c>
      <c r="V26" s="454">
        <v>7</v>
      </c>
      <c r="W26" s="454">
        <v>32</v>
      </c>
      <c r="X26" s="231">
        <v>46436</v>
      </c>
      <c r="Y26" s="231">
        <v>46320</v>
      </c>
      <c r="Z26" s="249" t="s">
        <v>584</v>
      </c>
      <c r="AA26" s="231">
        <v>81</v>
      </c>
      <c r="AB26" s="249" t="s">
        <v>530</v>
      </c>
      <c r="AC26" s="232">
        <v>35</v>
      </c>
      <c r="AD26" s="181"/>
      <c r="AE26" s="180">
        <v>12</v>
      </c>
      <c r="AF26" s="5"/>
    </row>
    <row r="27" spans="1:29" ht="12.75" customHeight="1">
      <c r="A27" s="2" t="s">
        <v>597</v>
      </c>
      <c r="B27" s="252"/>
      <c r="C27" s="252"/>
      <c r="D27" s="252"/>
      <c r="N27" s="17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</row>
    <row r="28" spans="3:29" ht="12"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</row>
  </sheetData>
  <sheetProtection/>
  <mergeCells count="30"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P7"/>
    <mergeCell ref="S6:S7"/>
    <mergeCell ref="T6:T7"/>
    <mergeCell ref="AB6:AB7"/>
    <mergeCell ref="AC6:AC7"/>
    <mergeCell ref="U6:U7"/>
    <mergeCell ref="V6:V7"/>
    <mergeCell ref="X6:X7"/>
    <mergeCell ref="Y6:Y7"/>
    <mergeCell ref="Z6:Z7"/>
    <mergeCell ref="AA6:AA7"/>
  </mergeCells>
  <dataValidations count="1">
    <dataValidation allowBlank="1" showInputMessage="1" showErrorMessage="1" imeMode="disabled" sqref="G9 E22 K16 Q24:Q25 K14 E14 G14 K22 E16:E17 F14:F26 C14:D26 R14:R20 AB9 Z9 AB14 AC14:AC26 U17:U26 AA14:AA26 Z14 L20:L26 V14:Y26 S14:T26 J26 K25 P14:P16 P19 Q18:Q21 P24 R22:R26 E19 H14:I26 J14:J24 M14:O26 L14:L18 Q14:Q15 U14:U15 Z26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20"/>
  <sheetViews>
    <sheetView showGridLines="0" zoomScalePageLayoutView="0" workbookViewId="0" topLeftCell="A1">
      <selection activeCell="L9" sqref="L9"/>
    </sheetView>
  </sheetViews>
  <sheetFormatPr defaultColWidth="8.00390625" defaultRowHeight="13.5"/>
  <cols>
    <col min="1" max="1" width="3.75390625" style="11" customWidth="1"/>
    <col min="2" max="2" width="2.50390625" style="11" customWidth="1"/>
    <col min="3" max="3" width="2.875" style="11" customWidth="1"/>
    <col min="4" max="4" width="5.875" style="17" customWidth="1"/>
    <col min="5" max="18" width="5.875" style="11" customWidth="1"/>
    <col min="19" max="32" width="4.125" style="11" customWidth="1"/>
    <col min="33" max="16384" width="8.00390625" style="11" customWidth="1"/>
  </cols>
  <sheetData>
    <row r="1" spans="1:18" s="10" customFormat="1" ht="18.75" customHeight="1">
      <c r="A1" s="460" t="s">
        <v>618</v>
      </c>
      <c r="B1" s="460"/>
      <c r="C1" s="460"/>
      <c r="D1" s="461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18" ht="11.25" customHeight="1">
      <c r="A2" s="460"/>
      <c r="B2" s="460"/>
      <c r="C2" s="460"/>
      <c r="D2" s="462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</row>
    <row r="3" spans="1:18" s="12" customFormat="1" ht="12.75" customHeight="1" thickBot="1">
      <c r="A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5" t="s">
        <v>38</v>
      </c>
    </row>
    <row r="4" spans="1:18" s="12" customFormat="1" ht="52.5" customHeight="1">
      <c r="A4" s="466" t="s">
        <v>5</v>
      </c>
      <c r="B4" s="466"/>
      <c r="C4" s="467"/>
      <c r="D4" s="468" t="s">
        <v>7</v>
      </c>
      <c r="E4" s="469" t="s">
        <v>39</v>
      </c>
      <c r="F4" s="469" t="s">
        <v>40</v>
      </c>
      <c r="G4" s="469" t="s">
        <v>41</v>
      </c>
      <c r="H4" s="469" t="s">
        <v>42</v>
      </c>
      <c r="I4" s="469" t="s">
        <v>43</v>
      </c>
      <c r="J4" s="469" t="s">
        <v>44</v>
      </c>
      <c r="K4" s="469" t="s">
        <v>45</v>
      </c>
      <c r="L4" s="469" t="s">
        <v>46</v>
      </c>
      <c r="M4" s="469" t="s">
        <v>47</v>
      </c>
      <c r="N4" s="469" t="s">
        <v>48</v>
      </c>
      <c r="O4" s="469" t="s">
        <v>49</v>
      </c>
      <c r="P4" s="469" t="s">
        <v>50</v>
      </c>
      <c r="Q4" s="469" t="s">
        <v>51</v>
      </c>
      <c r="R4" s="470" t="s">
        <v>616</v>
      </c>
    </row>
    <row r="5" spans="1:18" s="12" customFormat="1" ht="15" customHeight="1">
      <c r="A5" s="471" t="s">
        <v>52</v>
      </c>
      <c r="B5" s="472">
        <v>23</v>
      </c>
      <c r="C5" s="487" t="s">
        <v>112</v>
      </c>
      <c r="D5" s="488">
        <v>317</v>
      </c>
      <c r="E5" s="488">
        <v>18</v>
      </c>
      <c r="F5" s="488">
        <v>18</v>
      </c>
      <c r="G5" s="474">
        <v>1</v>
      </c>
      <c r="H5" s="488">
        <v>3</v>
      </c>
      <c r="I5" s="488">
        <v>2</v>
      </c>
      <c r="J5" s="488">
        <v>5</v>
      </c>
      <c r="K5" s="488">
        <v>11</v>
      </c>
      <c r="L5" s="474">
        <v>2</v>
      </c>
      <c r="M5" s="474">
        <v>2</v>
      </c>
      <c r="N5" s="474">
        <v>2</v>
      </c>
      <c r="O5" s="488">
        <v>6</v>
      </c>
      <c r="P5" s="488">
        <v>8</v>
      </c>
      <c r="Q5" s="488">
        <v>7</v>
      </c>
      <c r="R5" s="488">
        <v>13</v>
      </c>
    </row>
    <row r="6" spans="1:18" s="12" customFormat="1" ht="15" customHeight="1">
      <c r="A6" s="475"/>
      <c r="B6" s="472">
        <v>24</v>
      </c>
      <c r="C6" s="476"/>
      <c r="D6" s="473">
        <v>279</v>
      </c>
      <c r="E6" s="488">
        <v>13</v>
      </c>
      <c r="F6" s="488">
        <v>21</v>
      </c>
      <c r="G6" s="488" t="s">
        <v>176</v>
      </c>
      <c r="H6" s="488">
        <v>4</v>
      </c>
      <c r="I6" s="488">
        <v>1</v>
      </c>
      <c r="J6" s="488">
        <v>2</v>
      </c>
      <c r="K6" s="488">
        <v>6</v>
      </c>
      <c r="L6" s="488" t="s">
        <v>176</v>
      </c>
      <c r="M6" s="488">
        <v>2</v>
      </c>
      <c r="N6" s="488">
        <v>2</v>
      </c>
      <c r="O6" s="488">
        <v>4</v>
      </c>
      <c r="P6" s="488">
        <v>4</v>
      </c>
      <c r="Q6" s="488">
        <v>5</v>
      </c>
      <c r="R6" s="488">
        <v>4</v>
      </c>
    </row>
    <row r="7" spans="1:18" s="12" customFormat="1" ht="15" customHeight="1">
      <c r="A7" s="13"/>
      <c r="B7" s="472">
        <v>25</v>
      </c>
      <c r="C7" s="486"/>
      <c r="D7" s="473">
        <v>387</v>
      </c>
      <c r="E7" s="488">
        <v>22</v>
      </c>
      <c r="F7" s="488">
        <v>17</v>
      </c>
      <c r="G7" s="474">
        <v>2</v>
      </c>
      <c r="H7" s="488">
        <v>1</v>
      </c>
      <c r="I7" s="488">
        <v>2</v>
      </c>
      <c r="J7" s="488">
        <v>10</v>
      </c>
      <c r="K7" s="488">
        <v>4</v>
      </c>
      <c r="L7" s="474">
        <v>1</v>
      </c>
      <c r="M7" s="488" t="s">
        <v>176</v>
      </c>
      <c r="N7" s="488" t="s">
        <v>176</v>
      </c>
      <c r="O7" s="488">
        <v>7</v>
      </c>
      <c r="P7" s="488">
        <v>8</v>
      </c>
      <c r="Q7" s="488">
        <v>8</v>
      </c>
      <c r="R7" s="488">
        <v>8</v>
      </c>
    </row>
    <row r="8" spans="1:18" s="15" customFormat="1" ht="15" customHeight="1">
      <c r="A8" s="12"/>
      <c r="B8" s="472">
        <v>26</v>
      </c>
      <c r="C8" s="12"/>
      <c r="D8" s="589">
        <v>307</v>
      </c>
      <c r="E8" s="590">
        <v>18</v>
      </c>
      <c r="F8" s="590">
        <v>18</v>
      </c>
      <c r="G8" s="590">
        <v>2</v>
      </c>
      <c r="H8" s="590">
        <v>3</v>
      </c>
      <c r="I8" s="590">
        <v>1</v>
      </c>
      <c r="J8" s="590">
        <v>9</v>
      </c>
      <c r="K8" s="590">
        <v>9</v>
      </c>
      <c r="L8" s="591" t="s">
        <v>635</v>
      </c>
      <c r="M8" s="591" t="s">
        <v>176</v>
      </c>
      <c r="N8" s="591" t="s">
        <v>176</v>
      </c>
      <c r="O8" s="590">
        <v>6</v>
      </c>
      <c r="P8" s="590">
        <v>5</v>
      </c>
      <c r="Q8" s="590">
        <v>8</v>
      </c>
      <c r="R8" s="590">
        <v>9</v>
      </c>
    </row>
    <row r="9" spans="2:18" s="15" customFormat="1" ht="15" customHeight="1">
      <c r="B9" s="477">
        <v>27</v>
      </c>
      <c r="C9" s="459"/>
      <c r="D9" s="15">
        <v>259</v>
      </c>
      <c r="E9" s="15">
        <v>19</v>
      </c>
      <c r="F9" s="15">
        <v>16</v>
      </c>
      <c r="G9" s="712" t="s">
        <v>176</v>
      </c>
      <c r="H9" s="712" t="s">
        <v>176</v>
      </c>
      <c r="I9" s="15">
        <v>2</v>
      </c>
      <c r="J9" s="15">
        <v>5</v>
      </c>
      <c r="K9" s="15">
        <v>4</v>
      </c>
      <c r="L9" s="489" t="s">
        <v>176</v>
      </c>
      <c r="M9" s="15">
        <v>2</v>
      </c>
      <c r="N9" s="15">
        <v>1</v>
      </c>
      <c r="O9" s="15">
        <v>4</v>
      </c>
      <c r="P9" s="15">
        <v>4</v>
      </c>
      <c r="Q9" s="15">
        <v>5</v>
      </c>
      <c r="R9" s="15">
        <v>9</v>
      </c>
    </row>
    <row r="10" spans="1:18" s="16" customFormat="1" ht="7.5" customHeight="1" thickBot="1">
      <c r="A10" s="478"/>
      <c r="B10" s="479"/>
      <c r="C10" s="491"/>
      <c r="D10" s="490"/>
      <c r="E10" s="482"/>
      <c r="F10" s="482"/>
      <c r="G10" s="483"/>
      <c r="H10" s="482"/>
      <c r="I10" s="482"/>
      <c r="J10" s="482"/>
      <c r="K10" s="482"/>
      <c r="L10" s="482"/>
      <c r="M10" s="483"/>
      <c r="N10" s="482"/>
      <c r="O10" s="482"/>
      <c r="P10" s="482"/>
      <c r="Q10" s="482"/>
      <c r="R10" s="482"/>
    </row>
    <row r="11" spans="1:18" s="12" customFormat="1" ht="20.25" customHeight="1" thickBot="1">
      <c r="A11" s="464"/>
      <c r="B11" s="464"/>
      <c r="C11" s="464"/>
      <c r="D11" s="464"/>
      <c r="E11" s="464"/>
      <c r="F11" s="13"/>
      <c r="G11" s="13"/>
      <c r="H11" s="13"/>
      <c r="I11" s="13"/>
      <c r="J11" s="13"/>
      <c r="K11" s="13"/>
      <c r="L11" s="13"/>
      <c r="M11" s="464"/>
      <c r="N11" s="464"/>
      <c r="O11" s="13"/>
      <c r="P11" s="13"/>
      <c r="Q11" s="13"/>
      <c r="R11" s="13"/>
    </row>
    <row r="12" spans="1:18" s="12" customFormat="1" ht="52.5" customHeight="1">
      <c r="A12" s="466" t="s">
        <v>5</v>
      </c>
      <c r="B12" s="466"/>
      <c r="C12" s="467"/>
      <c r="D12" s="468" t="s">
        <v>53</v>
      </c>
      <c r="E12" s="468" t="s">
        <v>54</v>
      </c>
      <c r="F12" s="484" t="s">
        <v>55</v>
      </c>
      <c r="G12" s="470" t="s">
        <v>56</v>
      </c>
      <c r="H12" s="484" t="s">
        <v>57</v>
      </c>
      <c r="I12" s="470" t="s">
        <v>58</v>
      </c>
      <c r="J12" s="484" t="s">
        <v>59</v>
      </c>
      <c r="K12" s="484" t="s">
        <v>60</v>
      </c>
      <c r="L12" s="469" t="s">
        <v>61</v>
      </c>
      <c r="M12" s="468" t="s">
        <v>62</v>
      </c>
      <c r="N12" s="468" t="s">
        <v>63</v>
      </c>
      <c r="O12" s="484" t="s">
        <v>64</v>
      </c>
      <c r="P12" s="470" t="s">
        <v>113</v>
      </c>
      <c r="Q12" s="484" t="s">
        <v>12</v>
      </c>
      <c r="R12" s="470" t="s">
        <v>617</v>
      </c>
    </row>
    <row r="13" spans="1:18" s="12" customFormat="1" ht="15" customHeight="1">
      <c r="A13" s="471" t="s">
        <v>52</v>
      </c>
      <c r="B13" s="472">
        <v>23</v>
      </c>
      <c r="C13" s="487" t="s">
        <v>112</v>
      </c>
      <c r="D13" s="473" t="s">
        <v>176</v>
      </c>
      <c r="E13" s="488">
        <v>6</v>
      </c>
      <c r="F13" s="488">
        <v>10</v>
      </c>
      <c r="G13" s="488">
        <v>4</v>
      </c>
      <c r="H13" s="488">
        <v>14</v>
      </c>
      <c r="I13" s="488">
        <v>1</v>
      </c>
      <c r="J13" s="488">
        <v>11</v>
      </c>
      <c r="K13" s="474">
        <v>2</v>
      </c>
      <c r="L13" s="488">
        <v>1</v>
      </c>
      <c r="M13" s="488">
        <v>21</v>
      </c>
      <c r="N13" s="488">
        <v>13</v>
      </c>
      <c r="O13" s="488">
        <v>6</v>
      </c>
      <c r="P13" s="488">
        <v>6</v>
      </c>
      <c r="Q13" s="488">
        <v>65</v>
      </c>
      <c r="R13" s="14">
        <v>59</v>
      </c>
    </row>
    <row r="14" spans="1:18" s="12" customFormat="1" ht="15" customHeight="1">
      <c r="A14" s="475"/>
      <c r="B14" s="472">
        <v>24</v>
      </c>
      <c r="C14" s="476"/>
      <c r="D14" s="473">
        <v>3</v>
      </c>
      <c r="E14" s="488">
        <v>4</v>
      </c>
      <c r="F14" s="488">
        <v>10</v>
      </c>
      <c r="G14" s="488">
        <v>1</v>
      </c>
      <c r="H14" s="488">
        <v>13</v>
      </c>
      <c r="I14" s="488">
        <v>5</v>
      </c>
      <c r="J14" s="488">
        <v>5</v>
      </c>
      <c r="K14" s="488">
        <v>1</v>
      </c>
      <c r="L14" s="488">
        <v>2</v>
      </c>
      <c r="M14" s="488">
        <v>19</v>
      </c>
      <c r="N14" s="488">
        <v>16</v>
      </c>
      <c r="O14" s="488">
        <v>18</v>
      </c>
      <c r="P14" s="488">
        <v>2</v>
      </c>
      <c r="Q14" s="488">
        <v>62</v>
      </c>
      <c r="R14" s="488">
        <v>50</v>
      </c>
    </row>
    <row r="15" spans="1:18" s="12" customFormat="1" ht="15" customHeight="1">
      <c r="A15" s="13"/>
      <c r="B15" s="472">
        <v>25</v>
      </c>
      <c r="C15" s="486"/>
      <c r="D15" s="473">
        <v>5</v>
      </c>
      <c r="E15" s="488">
        <v>7</v>
      </c>
      <c r="F15" s="488">
        <v>8</v>
      </c>
      <c r="G15" s="474">
        <v>6</v>
      </c>
      <c r="H15" s="488">
        <v>9</v>
      </c>
      <c r="I15" s="488">
        <v>2</v>
      </c>
      <c r="J15" s="488">
        <v>5</v>
      </c>
      <c r="K15" s="488">
        <v>2</v>
      </c>
      <c r="L15" s="474" t="s">
        <v>176</v>
      </c>
      <c r="M15" s="488">
        <v>42</v>
      </c>
      <c r="N15" s="488">
        <v>21</v>
      </c>
      <c r="O15" s="488">
        <v>24</v>
      </c>
      <c r="P15" s="488">
        <v>5</v>
      </c>
      <c r="Q15" s="488">
        <v>97</v>
      </c>
      <c r="R15" s="488">
        <v>64</v>
      </c>
    </row>
    <row r="16" spans="2:18" s="12" customFormat="1" ht="15" customHeight="1">
      <c r="B16" s="472">
        <v>26</v>
      </c>
      <c r="D16" s="589">
        <v>2</v>
      </c>
      <c r="E16" s="590">
        <v>5</v>
      </c>
      <c r="F16" s="590">
        <v>5</v>
      </c>
      <c r="G16" s="590">
        <v>4</v>
      </c>
      <c r="H16" s="590">
        <v>17</v>
      </c>
      <c r="I16" s="590">
        <v>3</v>
      </c>
      <c r="J16" s="590">
        <v>4</v>
      </c>
      <c r="K16" s="590">
        <v>1</v>
      </c>
      <c r="L16" s="591" t="s">
        <v>176</v>
      </c>
      <c r="M16" s="590">
        <v>33</v>
      </c>
      <c r="N16" s="590">
        <v>13</v>
      </c>
      <c r="O16" s="590">
        <v>10</v>
      </c>
      <c r="P16" s="590">
        <v>4</v>
      </c>
      <c r="Q16" s="590">
        <v>74</v>
      </c>
      <c r="R16" s="590">
        <v>44</v>
      </c>
    </row>
    <row r="17" spans="2:18" s="15" customFormat="1" ht="15" customHeight="1">
      <c r="B17" s="477">
        <v>27</v>
      </c>
      <c r="C17" s="459"/>
      <c r="D17" s="15">
        <v>6</v>
      </c>
      <c r="E17" s="15">
        <v>5</v>
      </c>
      <c r="F17" s="15">
        <v>1</v>
      </c>
      <c r="G17" s="15">
        <v>1</v>
      </c>
      <c r="H17" s="15">
        <v>17</v>
      </c>
      <c r="I17" s="15">
        <v>7</v>
      </c>
      <c r="J17" s="15">
        <v>8</v>
      </c>
      <c r="K17" s="489" t="s">
        <v>176</v>
      </c>
      <c r="L17" s="15">
        <v>1</v>
      </c>
      <c r="M17" s="15">
        <v>23</v>
      </c>
      <c r="N17" s="15">
        <v>13</v>
      </c>
      <c r="O17" s="15">
        <v>17</v>
      </c>
      <c r="P17" s="15">
        <v>3</v>
      </c>
      <c r="Q17" s="15">
        <v>59</v>
      </c>
      <c r="R17" s="15">
        <v>27</v>
      </c>
    </row>
    <row r="18" spans="1:18" s="16" customFormat="1" ht="7.5" customHeight="1" thickBot="1">
      <c r="A18" s="478"/>
      <c r="B18" s="479"/>
      <c r="C18" s="480"/>
      <c r="D18" s="481"/>
      <c r="E18" s="482"/>
      <c r="F18" s="482"/>
      <c r="G18" s="483"/>
      <c r="H18" s="482"/>
      <c r="I18" s="482"/>
      <c r="J18" s="482"/>
      <c r="K18" s="482"/>
      <c r="L18" s="482"/>
      <c r="M18" s="483"/>
      <c r="N18" s="482"/>
      <c r="O18" s="482"/>
      <c r="P18" s="482"/>
      <c r="Q18" s="482"/>
      <c r="R18" s="482"/>
    </row>
    <row r="19" spans="1:18" ht="12.75" customHeight="1">
      <c r="A19" s="12" t="s">
        <v>619</v>
      </c>
      <c r="B19" s="485"/>
      <c r="C19" s="485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</row>
    <row r="20" s="12" customFormat="1" ht="11.25">
      <c r="D20" s="13"/>
    </row>
  </sheetData>
  <sheetProtection/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80"/>
  <sheetViews>
    <sheetView showGridLines="0" zoomScalePageLayoutView="0" workbookViewId="0" topLeftCell="A1">
      <selection activeCell="M24" sqref="M24"/>
    </sheetView>
  </sheetViews>
  <sheetFormatPr defaultColWidth="8.00390625" defaultRowHeight="13.5"/>
  <cols>
    <col min="1" max="1" width="4.125" style="18" customWidth="1"/>
    <col min="2" max="2" width="2.75390625" style="18" customWidth="1"/>
    <col min="3" max="3" width="3.625" style="18" customWidth="1"/>
    <col min="4" max="8" width="7.625" style="18" customWidth="1"/>
    <col min="9" max="9" width="10.50390625" style="18" customWidth="1"/>
    <col min="10" max="13" width="7.625" style="18" customWidth="1"/>
    <col min="14" max="14" width="7.625" style="19" customWidth="1"/>
    <col min="15" max="16384" width="8.00390625" style="18" customWidth="1"/>
  </cols>
  <sheetData>
    <row r="1" spans="1:14" ht="18.75" customHeight="1">
      <c r="A1" s="550"/>
      <c r="B1" s="550"/>
      <c r="C1" s="492" t="s">
        <v>626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4"/>
    </row>
    <row r="2" spans="1:14" ht="12.75" customHeight="1">
      <c r="A2" s="19"/>
      <c r="B2" s="19"/>
      <c r="C2" s="494" t="s">
        <v>620</v>
      </c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/>
    </row>
    <row r="3" spans="1:14" ht="12.75" thickBot="1">
      <c r="A3" s="544" t="s">
        <v>621</v>
      </c>
      <c r="B3" s="544"/>
      <c r="C3" s="544"/>
      <c r="D3" s="544"/>
      <c r="E3" s="544"/>
      <c r="F3" s="495"/>
      <c r="G3" s="495"/>
      <c r="H3" s="495"/>
      <c r="I3" s="495"/>
      <c r="J3" s="495"/>
      <c r="K3" s="495"/>
      <c r="L3" s="495"/>
      <c r="M3" s="495"/>
      <c r="N3" s="495"/>
    </row>
    <row r="4" spans="1:14" ht="12" customHeight="1">
      <c r="A4" s="497" t="s">
        <v>622</v>
      </c>
      <c r="B4" s="497"/>
      <c r="C4" s="497"/>
      <c r="D4" s="498"/>
      <c r="E4" s="498"/>
      <c r="F4" s="499" t="s">
        <v>66</v>
      </c>
      <c r="G4" s="500"/>
      <c r="H4" s="500"/>
      <c r="I4" s="501" t="s">
        <v>623</v>
      </c>
      <c r="J4" s="502"/>
      <c r="K4" s="502"/>
      <c r="L4" s="499" t="s">
        <v>66</v>
      </c>
      <c r="M4" s="500"/>
      <c r="N4" s="500"/>
    </row>
    <row r="5" spans="1:14" ht="12" customHeight="1">
      <c r="A5" s="497"/>
      <c r="B5" s="497"/>
      <c r="C5" s="497"/>
      <c r="D5" s="503" t="s">
        <v>67</v>
      </c>
      <c r="E5" s="503" t="s">
        <v>68</v>
      </c>
      <c r="F5" s="503" t="s">
        <v>69</v>
      </c>
      <c r="G5" s="503" t="s">
        <v>70</v>
      </c>
      <c r="H5" s="756" t="s">
        <v>71</v>
      </c>
      <c r="I5" s="504"/>
      <c r="J5" s="503" t="s">
        <v>67</v>
      </c>
      <c r="K5" s="503" t="s">
        <v>68</v>
      </c>
      <c r="L5" s="503" t="s">
        <v>69</v>
      </c>
      <c r="M5" s="503" t="s">
        <v>70</v>
      </c>
      <c r="N5" s="758" t="s">
        <v>71</v>
      </c>
    </row>
    <row r="6" spans="1:14" ht="12" customHeight="1">
      <c r="A6" s="505" t="s">
        <v>624</v>
      </c>
      <c r="B6" s="505"/>
      <c r="C6" s="505"/>
      <c r="D6" s="506"/>
      <c r="E6" s="506"/>
      <c r="F6" s="507" t="s">
        <v>72</v>
      </c>
      <c r="G6" s="507" t="s">
        <v>73</v>
      </c>
      <c r="H6" s="757"/>
      <c r="I6" s="508" t="s">
        <v>450</v>
      </c>
      <c r="J6" s="506"/>
      <c r="K6" s="506"/>
      <c r="L6" s="509" t="s">
        <v>72</v>
      </c>
      <c r="M6" s="509" t="s">
        <v>73</v>
      </c>
      <c r="N6" s="759"/>
    </row>
    <row r="7" spans="4:14" s="20" customFormat="1" ht="12.75" customHeight="1">
      <c r="D7" s="510"/>
      <c r="E7" s="511" t="s">
        <v>28</v>
      </c>
      <c r="F7" s="511" t="s">
        <v>74</v>
      </c>
      <c r="G7" s="511" t="s">
        <v>74</v>
      </c>
      <c r="H7" s="511" t="s">
        <v>74</v>
      </c>
      <c r="I7" s="531"/>
      <c r="J7" s="510"/>
      <c r="K7" s="511" t="s">
        <v>28</v>
      </c>
      <c r="L7" s="511" t="s">
        <v>74</v>
      </c>
      <c r="M7" s="511" t="s">
        <v>74</v>
      </c>
      <c r="N7" s="532" t="s">
        <v>74</v>
      </c>
    </row>
    <row r="8" spans="1:14" ht="12.75" customHeight="1">
      <c r="A8" s="471" t="s">
        <v>52</v>
      </c>
      <c r="B8" s="472">
        <v>24</v>
      </c>
      <c r="C8" s="547" t="s">
        <v>112</v>
      </c>
      <c r="D8" s="539">
        <v>204</v>
      </c>
      <c r="E8" s="21">
        <v>19520</v>
      </c>
      <c r="F8" s="182">
        <v>67</v>
      </c>
      <c r="G8" s="182">
        <v>959</v>
      </c>
      <c r="H8" s="530">
        <v>862</v>
      </c>
      <c r="I8" s="516" t="s">
        <v>114</v>
      </c>
      <c r="J8" s="22">
        <v>9</v>
      </c>
      <c r="K8" s="22">
        <v>449</v>
      </c>
      <c r="L8" s="22">
        <v>7</v>
      </c>
      <c r="M8" s="22" t="s">
        <v>636</v>
      </c>
      <c r="N8" s="22">
        <v>15</v>
      </c>
    </row>
    <row r="9" spans="1:14" ht="12.75" customHeight="1">
      <c r="A9" s="475"/>
      <c r="B9" s="472">
        <v>25</v>
      </c>
      <c r="C9" s="476"/>
      <c r="D9" s="522">
        <v>202</v>
      </c>
      <c r="E9" s="21" t="s">
        <v>531</v>
      </c>
      <c r="F9" s="182">
        <v>67</v>
      </c>
      <c r="G9" s="539">
        <v>951</v>
      </c>
      <c r="H9" s="182">
        <v>873</v>
      </c>
      <c r="I9" s="515" t="s">
        <v>115</v>
      </c>
      <c r="J9" s="21">
        <v>9</v>
      </c>
      <c r="K9" s="21">
        <v>449</v>
      </c>
      <c r="L9" s="21">
        <v>7</v>
      </c>
      <c r="M9" s="21" t="s">
        <v>636</v>
      </c>
      <c r="N9" s="21">
        <v>15</v>
      </c>
    </row>
    <row r="10" spans="1:14" ht="12.75" customHeight="1">
      <c r="A10" s="13"/>
      <c r="B10" s="472">
        <v>26</v>
      </c>
      <c r="C10" s="486"/>
      <c r="D10" s="522">
        <v>202</v>
      </c>
      <c r="E10" s="543" t="s">
        <v>532</v>
      </c>
      <c r="F10" s="522">
        <v>63</v>
      </c>
      <c r="G10" s="522">
        <v>942</v>
      </c>
      <c r="H10" s="21">
        <v>866</v>
      </c>
      <c r="I10" s="516" t="s">
        <v>75</v>
      </c>
      <c r="J10" s="22">
        <v>14</v>
      </c>
      <c r="K10" s="22">
        <v>905</v>
      </c>
      <c r="L10" s="22">
        <v>6</v>
      </c>
      <c r="M10" s="22" t="s">
        <v>635</v>
      </c>
      <c r="N10" s="22">
        <v>30</v>
      </c>
    </row>
    <row r="11" spans="1:14" ht="12.75" customHeight="1">
      <c r="A11" s="550"/>
      <c r="B11" s="472">
        <v>27</v>
      </c>
      <c r="C11" s="548"/>
      <c r="D11" s="522">
        <v>212</v>
      </c>
      <c r="E11" s="21">
        <v>19283</v>
      </c>
      <c r="F11" s="522">
        <v>63</v>
      </c>
      <c r="G11" s="522">
        <v>939</v>
      </c>
      <c r="H11" s="21">
        <v>881</v>
      </c>
      <c r="I11" s="515" t="s">
        <v>76</v>
      </c>
      <c r="J11" s="21">
        <v>10</v>
      </c>
      <c r="K11" s="21">
        <v>191</v>
      </c>
      <c r="L11" s="21">
        <v>2</v>
      </c>
      <c r="M11" s="21" t="s">
        <v>530</v>
      </c>
      <c r="N11" s="21">
        <v>7</v>
      </c>
    </row>
    <row r="12" spans="2:14" ht="12.75" customHeight="1">
      <c r="B12" s="592">
        <v>28</v>
      </c>
      <c r="C12" s="548"/>
      <c r="D12" s="552">
        <v>212</v>
      </c>
      <c r="E12" s="552">
        <v>19309</v>
      </c>
      <c r="F12" s="552">
        <v>63</v>
      </c>
      <c r="G12" s="552">
        <v>59</v>
      </c>
      <c r="H12" s="552">
        <v>888</v>
      </c>
      <c r="I12" s="515" t="s">
        <v>77</v>
      </c>
      <c r="J12" s="21">
        <v>1</v>
      </c>
      <c r="K12" s="21">
        <v>162</v>
      </c>
      <c r="L12" s="21">
        <v>1</v>
      </c>
      <c r="M12" s="21" t="s">
        <v>636</v>
      </c>
      <c r="N12" s="21">
        <v>5</v>
      </c>
    </row>
    <row r="13" spans="1:14" ht="12.75" customHeight="1">
      <c r="A13" s="760" t="s">
        <v>431</v>
      </c>
      <c r="B13" s="760"/>
      <c r="C13" s="761"/>
      <c r="D13" s="22">
        <v>161</v>
      </c>
      <c r="E13" s="22">
        <v>14866</v>
      </c>
      <c r="F13" s="22">
        <v>41</v>
      </c>
      <c r="G13" s="22">
        <v>55</v>
      </c>
      <c r="H13" s="593">
        <v>704</v>
      </c>
      <c r="I13" s="515" t="s">
        <v>116</v>
      </c>
      <c r="J13" s="21">
        <v>3</v>
      </c>
      <c r="K13" s="21">
        <v>552</v>
      </c>
      <c r="L13" s="21">
        <v>3</v>
      </c>
      <c r="M13" s="21" t="s">
        <v>636</v>
      </c>
      <c r="N13" s="21">
        <v>18</v>
      </c>
    </row>
    <row r="14" spans="1:14" ht="12.75" customHeight="1">
      <c r="A14" s="760" t="s">
        <v>432</v>
      </c>
      <c r="B14" s="760"/>
      <c r="C14" s="761"/>
      <c r="D14" s="22">
        <v>51</v>
      </c>
      <c r="E14" s="22">
        <v>4443</v>
      </c>
      <c r="F14" s="22">
        <v>22</v>
      </c>
      <c r="G14" s="22">
        <v>4</v>
      </c>
      <c r="H14" s="22">
        <v>184</v>
      </c>
      <c r="I14" s="516" t="s">
        <v>78</v>
      </c>
      <c r="J14" s="22">
        <v>4</v>
      </c>
      <c r="K14" s="22">
        <v>393</v>
      </c>
      <c r="L14" s="22">
        <v>1</v>
      </c>
      <c r="M14" s="22">
        <v>2</v>
      </c>
      <c r="N14" s="22">
        <v>27</v>
      </c>
    </row>
    <row r="15" spans="1:14" ht="12.75" customHeight="1">
      <c r="A15" s="550"/>
      <c r="B15" s="550"/>
      <c r="C15" s="514"/>
      <c r="D15" s="512"/>
      <c r="E15" s="21"/>
      <c r="F15" s="21"/>
      <c r="G15" s="21"/>
      <c r="H15" s="513"/>
      <c r="I15" s="515" t="s">
        <v>79</v>
      </c>
      <c r="J15" s="21">
        <v>4</v>
      </c>
      <c r="K15" s="21">
        <v>393</v>
      </c>
      <c r="L15" s="21">
        <v>1</v>
      </c>
      <c r="M15" s="21">
        <v>2</v>
      </c>
      <c r="N15" s="21">
        <v>27</v>
      </c>
    </row>
    <row r="16" spans="1:14" ht="12.75" customHeight="1">
      <c r="A16" s="753" t="s">
        <v>80</v>
      </c>
      <c r="B16" s="753"/>
      <c r="C16" s="754"/>
      <c r="D16" s="512">
        <v>47</v>
      </c>
      <c r="E16" s="21">
        <v>3884</v>
      </c>
      <c r="F16" s="21">
        <v>4</v>
      </c>
      <c r="G16" s="21" t="s">
        <v>636</v>
      </c>
      <c r="H16" s="513">
        <v>203</v>
      </c>
      <c r="I16" s="516" t="s">
        <v>81</v>
      </c>
      <c r="J16" s="22">
        <v>4</v>
      </c>
      <c r="K16" s="22">
        <v>519</v>
      </c>
      <c r="L16" s="22" t="s">
        <v>636</v>
      </c>
      <c r="M16" s="22">
        <v>2</v>
      </c>
      <c r="N16" s="22">
        <v>29</v>
      </c>
    </row>
    <row r="17" spans="1:14" ht="12.75" customHeight="1">
      <c r="A17" s="753" t="s">
        <v>82</v>
      </c>
      <c r="B17" s="753"/>
      <c r="C17" s="754"/>
      <c r="D17" s="512">
        <v>47</v>
      </c>
      <c r="E17" s="21">
        <v>3979</v>
      </c>
      <c r="F17" s="21">
        <v>22</v>
      </c>
      <c r="G17" s="21">
        <v>30</v>
      </c>
      <c r="H17" s="513">
        <v>174</v>
      </c>
      <c r="I17" s="515" t="s">
        <v>83</v>
      </c>
      <c r="J17" s="21">
        <v>4</v>
      </c>
      <c r="K17" s="21">
        <v>519</v>
      </c>
      <c r="L17" s="21" t="s">
        <v>636</v>
      </c>
      <c r="M17" s="21">
        <v>2</v>
      </c>
      <c r="N17" s="21">
        <v>29</v>
      </c>
    </row>
    <row r="18" spans="1:14" ht="12.75" customHeight="1">
      <c r="A18" s="753" t="s">
        <v>84</v>
      </c>
      <c r="B18" s="753"/>
      <c r="C18" s="754"/>
      <c r="D18" s="512">
        <v>5</v>
      </c>
      <c r="E18" s="21">
        <v>326</v>
      </c>
      <c r="F18" s="21">
        <v>6</v>
      </c>
      <c r="G18" s="21">
        <v>2</v>
      </c>
      <c r="H18" s="513">
        <v>14</v>
      </c>
      <c r="I18" s="516" t="s">
        <v>85</v>
      </c>
      <c r="J18" s="22">
        <v>15</v>
      </c>
      <c r="K18" s="22">
        <v>1677</v>
      </c>
      <c r="L18" s="22">
        <v>5</v>
      </c>
      <c r="M18" s="22" t="s">
        <v>636</v>
      </c>
      <c r="N18" s="22">
        <v>60</v>
      </c>
    </row>
    <row r="19" spans="1:14" ht="12.75" customHeight="1">
      <c r="A19" s="753" t="s">
        <v>86</v>
      </c>
      <c r="B19" s="753"/>
      <c r="C19" s="754"/>
      <c r="D19" s="512">
        <v>5</v>
      </c>
      <c r="E19" s="21">
        <v>364</v>
      </c>
      <c r="F19" s="21">
        <v>5</v>
      </c>
      <c r="G19" s="21" t="s">
        <v>636</v>
      </c>
      <c r="H19" s="513">
        <v>12</v>
      </c>
      <c r="I19" s="515" t="s">
        <v>87</v>
      </c>
      <c r="J19" s="21">
        <v>2</v>
      </c>
      <c r="K19" s="21">
        <v>198</v>
      </c>
      <c r="L19" s="21" t="s">
        <v>636</v>
      </c>
      <c r="M19" s="21" t="s">
        <v>636</v>
      </c>
      <c r="N19" s="21">
        <v>6</v>
      </c>
    </row>
    <row r="20" spans="1:14" ht="12.75" customHeight="1">
      <c r="A20" s="753" t="s">
        <v>88</v>
      </c>
      <c r="B20" s="753"/>
      <c r="C20" s="754"/>
      <c r="D20" s="512">
        <v>11</v>
      </c>
      <c r="E20" s="21">
        <v>995</v>
      </c>
      <c r="F20" s="474" t="s">
        <v>636</v>
      </c>
      <c r="G20" s="21">
        <v>3</v>
      </c>
      <c r="H20" s="513">
        <v>66</v>
      </c>
      <c r="I20" s="515" t="s">
        <v>89</v>
      </c>
      <c r="J20" s="21">
        <v>3</v>
      </c>
      <c r="K20" s="21">
        <v>315</v>
      </c>
      <c r="L20" s="21">
        <v>4</v>
      </c>
      <c r="M20" s="21" t="s">
        <v>636</v>
      </c>
      <c r="N20" s="21">
        <v>9</v>
      </c>
    </row>
    <row r="21" spans="1:14" ht="12.75" customHeight="1">
      <c r="A21" s="753" t="s">
        <v>90</v>
      </c>
      <c r="B21" s="753"/>
      <c r="C21" s="754"/>
      <c r="D21" s="512">
        <v>13</v>
      </c>
      <c r="E21" s="21">
        <v>1439</v>
      </c>
      <c r="F21" s="21">
        <v>2</v>
      </c>
      <c r="G21" s="21" t="s">
        <v>636</v>
      </c>
      <c r="H21" s="513">
        <v>70</v>
      </c>
      <c r="I21" s="515" t="s">
        <v>91</v>
      </c>
      <c r="J21" s="21">
        <v>10</v>
      </c>
      <c r="K21" s="21">
        <v>1164</v>
      </c>
      <c r="L21" s="21">
        <v>1</v>
      </c>
      <c r="M21" s="21" t="s">
        <v>635</v>
      </c>
      <c r="N21" s="21">
        <v>45</v>
      </c>
    </row>
    <row r="22" spans="1:14" ht="12.75" customHeight="1">
      <c r="A22" s="753" t="s">
        <v>92</v>
      </c>
      <c r="B22" s="753"/>
      <c r="C22" s="754"/>
      <c r="D22" s="512">
        <v>6</v>
      </c>
      <c r="E22" s="21">
        <v>775</v>
      </c>
      <c r="F22" s="474" t="s">
        <v>636</v>
      </c>
      <c r="G22" s="21">
        <v>16</v>
      </c>
      <c r="H22" s="513">
        <v>31</v>
      </c>
      <c r="I22" s="516" t="s">
        <v>93</v>
      </c>
      <c r="J22" s="22">
        <v>5</v>
      </c>
      <c r="K22" s="22">
        <v>500</v>
      </c>
      <c r="L22" s="22">
        <v>3</v>
      </c>
      <c r="M22" s="22" t="s">
        <v>636</v>
      </c>
      <c r="N22" s="22">
        <v>23</v>
      </c>
    </row>
    <row r="23" spans="1:14" ht="12.75" customHeight="1">
      <c r="A23" s="753" t="s">
        <v>117</v>
      </c>
      <c r="B23" s="753"/>
      <c r="C23" s="754"/>
      <c r="D23" s="512">
        <v>12</v>
      </c>
      <c r="E23" s="21">
        <v>1040</v>
      </c>
      <c r="F23" s="474" t="s">
        <v>635</v>
      </c>
      <c r="G23" s="7" t="s">
        <v>636</v>
      </c>
      <c r="H23" s="7">
        <v>45</v>
      </c>
      <c r="I23" s="515" t="s">
        <v>94</v>
      </c>
      <c r="J23" s="21">
        <v>5</v>
      </c>
      <c r="K23" s="21">
        <v>500</v>
      </c>
      <c r="L23" s="21">
        <v>3</v>
      </c>
      <c r="M23" s="21" t="s">
        <v>635</v>
      </c>
      <c r="N23" s="21">
        <v>23</v>
      </c>
    </row>
    <row r="24" spans="1:14" ht="12.75" customHeight="1">
      <c r="A24" s="753" t="s">
        <v>118</v>
      </c>
      <c r="B24" s="753"/>
      <c r="C24" s="754"/>
      <c r="D24" s="512">
        <v>7</v>
      </c>
      <c r="E24" s="21">
        <v>1050</v>
      </c>
      <c r="F24" s="21">
        <v>1</v>
      </c>
      <c r="G24" s="21">
        <v>4</v>
      </c>
      <c r="H24" s="513">
        <v>37</v>
      </c>
      <c r="I24" s="515"/>
      <c r="J24" s="512"/>
      <c r="K24" s="21"/>
      <c r="L24" s="21"/>
      <c r="M24" s="21"/>
      <c r="N24" s="21"/>
    </row>
    <row r="25" spans="1:14" ht="12.75" customHeight="1">
      <c r="A25" s="753" t="s">
        <v>119</v>
      </c>
      <c r="B25" s="753"/>
      <c r="C25" s="754"/>
      <c r="D25" s="512">
        <v>8</v>
      </c>
      <c r="E25" s="21">
        <v>1014</v>
      </c>
      <c r="F25" s="21">
        <v>1</v>
      </c>
      <c r="G25" s="21" t="s">
        <v>636</v>
      </c>
      <c r="H25" s="513">
        <v>52</v>
      </c>
      <c r="I25" s="515"/>
      <c r="J25" s="512"/>
      <c r="K25" s="21"/>
      <c r="L25" s="21"/>
      <c r="M25" s="21"/>
      <c r="N25" s="21"/>
    </row>
    <row r="26" spans="1:14" ht="12.75" customHeight="1">
      <c r="A26" s="19"/>
      <c r="B26" s="19"/>
      <c r="C26" s="456"/>
      <c r="D26" s="21"/>
      <c r="E26" s="21"/>
      <c r="F26" s="21"/>
      <c r="G26" s="21"/>
      <c r="H26" s="21"/>
      <c r="I26" s="515"/>
      <c r="J26" s="512"/>
      <c r="K26" s="21"/>
      <c r="L26" s="21"/>
      <c r="M26" s="21"/>
      <c r="N26" s="21"/>
    </row>
    <row r="27" spans="1:14" ht="3" customHeight="1" thickBot="1">
      <c r="A27" s="495"/>
      <c r="B27" s="495"/>
      <c r="C27" s="517"/>
      <c r="D27" s="518"/>
      <c r="E27" s="519"/>
      <c r="F27" s="519"/>
      <c r="G27" s="519"/>
      <c r="H27" s="520"/>
      <c r="I27" s="521"/>
      <c r="J27" s="518"/>
      <c r="K27" s="519"/>
      <c r="L27" s="519"/>
      <c r="M27" s="519"/>
      <c r="N27" s="519"/>
    </row>
    <row r="28" spans="1:14" ht="12.75" customHeight="1">
      <c r="A28" s="755" t="s">
        <v>120</v>
      </c>
      <c r="B28" s="755"/>
      <c r="C28" s="755"/>
      <c r="D28" s="755"/>
      <c r="E28" s="755"/>
      <c r="F28" s="755"/>
      <c r="G28" s="755"/>
      <c r="H28" s="182"/>
      <c r="I28" s="182"/>
      <c r="J28" s="182"/>
      <c r="K28" s="182"/>
      <c r="L28" s="182"/>
      <c r="M28" s="182"/>
      <c r="N28" s="522"/>
    </row>
    <row r="29" spans="1:14" ht="13.5">
      <c r="A29" s="182" t="s">
        <v>533</v>
      </c>
      <c r="I29" s="7"/>
      <c r="J29" s="21"/>
      <c r="M29" s="550"/>
      <c r="N29" s="550"/>
    </row>
    <row r="30" spans="1:14" ht="13.5">
      <c r="A30" s="182" t="s">
        <v>534</v>
      </c>
      <c r="I30" s="7"/>
      <c r="J30" s="21"/>
      <c r="M30" s="550"/>
      <c r="N30" s="550"/>
    </row>
    <row r="31" spans="1:14" ht="13.5">
      <c r="A31" s="182" t="s">
        <v>453</v>
      </c>
      <c r="C31" s="540"/>
      <c r="D31" s="22"/>
      <c r="E31" s="22"/>
      <c r="F31" s="22"/>
      <c r="G31" s="22"/>
      <c r="H31" s="22"/>
      <c r="I31" s="21"/>
      <c r="J31" s="21"/>
      <c r="M31" s="550"/>
      <c r="N31" s="550"/>
    </row>
    <row r="32" spans="1:14" ht="13.5">
      <c r="A32" s="182" t="s">
        <v>625</v>
      </c>
      <c r="C32" s="23"/>
      <c r="D32" s="22"/>
      <c r="E32" s="22"/>
      <c r="F32" s="22"/>
      <c r="G32" s="22"/>
      <c r="H32" s="22"/>
      <c r="I32" s="21"/>
      <c r="J32" s="21"/>
      <c r="M32" s="550"/>
      <c r="N32" s="550"/>
    </row>
    <row r="33" spans="3:8" ht="12">
      <c r="C33" s="23"/>
      <c r="D33" s="22"/>
      <c r="E33" s="22"/>
      <c r="F33" s="22"/>
      <c r="G33" s="22"/>
      <c r="H33" s="22"/>
    </row>
    <row r="34" spans="3:10" ht="12">
      <c r="C34" s="23"/>
      <c r="D34" s="22"/>
      <c r="E34" s="22"/>
      <c r="F34" s="22"/>
      <c r="G34" s="22"/>
      <c r="H34" s="22"/>
      <c r="I34" s="24"/>
      <c r="J34" s="24"/>
    </row>
    <row r="35" spans="3:10" ht="12">
      <c r="C35" s="25"/>
      <c r="D35" s="21"/>
      <c r="E35" s="21"/>
      <c r="F35" s="21"/>
      <c r="G35" s="21"/>
      <c r="H35" s="21"/>
      <c r="I35" s="24"/>
      <c r="J35" s="24"/>
    </row>
    <row r="36" spans="3:10" ht="12">
      <c r="C36" s="25"/>
      <c r="D36" s="21"/>
      <c r="E36" s="21"/>
      <c r="F36" s="21"/>
      <c r="G36" s="21"/>
      <c r="H36" s="21"/>
      <c r="I36" s="22"/>
      <c r="J36" s="22"/>
    </row>
    <row r="37" spans="3:10" ht="12">
      <c r="C37" s="25"/>
      <c r="D37" s="21"/>
      <c r="E37" s="21"/>
      <c r="F37" s="21"/>
      <c r="G37" s="21"/>
      <c r="H37" s="21"/>
      <c r="I37" s="21"/>
      <c r="J37" s="21"/>
    </row>
    <row r="38" spans="3:8" ht="12">
      <c r="C38" s="25"/>
      <c r="D38" s="21"/>
      <c r="E38" s="21"/>
      <c r="F38" s="21"/>
      <c r="G38" s="21"/>
      <c r="H38" s="21"/>
    </row>
    <row r="39" spans="3:10" ht="12">
      <c r="C39" s="25"/>
      <c r="D39" s="21"/>
      <c r="E39" s="21"/>
      <c r="F39" s="7"/>
      <c r="G39" s="21"/>
      <c r="H39" s="21"/>
      <c r="I39" s="19"/>
      <c r="J39" s="19"/>
    </row>
    <row r="40" spans="3:10" ht="12">
      <c r="C40" s="25"/>
      <c r="D40" s="21"/>
      <c r="E40" s="21"/>
      <c r="F40" s="21"/>
      <c r="G40" s="21"/>
      <c r="H40" s="21"/>
      <c r="I40" s="19"/>
      <c r="J40" s="19"/>
    </row>
    <row r="41" spans="3:10" ht="12">
      <c r="C41" s="25"/>
      <c r="D41" s="21"/>
      <c r="E41" s="21"/>
      <c r="H41" s="21"/>
      <c r="I41" s="19"/>
      <c r="J41" s="19"/>
    </row>
    <row r="42" spans="3:10" ht="12">
      <c r="C42" s="25"/>
      <c r="D42" s="21"/>
      <c r="E42" s="21"/>
      <c r="H42" s="21"/>
      <c r="I42" s="19"/>
      <c r="J42" s="19"/>
    </row>
    <row r="43" spans="3:10" ht="12">
      <c r="C43" s="25"/>
      <c r="D43" s="21"/>
      <c r="E43" s="21"/>
      <c r="H43" s="21"/>
      <c r="I43" s="19"/>
      <c r="J43" s="19"/>
    </row>
    <row r="44" spans="3:10" ht="12">
      <c r="C44" s="25"/>
      <c r="D44" s="21"/>
      <c r="E44" s="21"/>
      <c r="H44" s="21"/>
      <c r="I44" s="19"/>
      <c r="J44" s="19"/>
    </row>
    <row r="46" spans="4:8" ht="12">
      <c r="D46" s="24"/>
      <c r="E46" s="24"/>
      <c r="H46" s="24"/>
    </row>
    <row r="47" spans="4:8" ht="12">
      <c r="D47" s="24"/>
      <c r="E47" s="24"/>
      <c r="H47" s="24"/>
    </row>
    <row r="48" spans="3:10" ht="12">
      <c r="C48" s="23"/>
      <c r="D48" s="22"/>
      <c r="E48" s="22"/>
      <c r="H48" s="22"/>
      <c r="I48" s="19"/>
      <c r="J48" s="19"/>
    </row>
    <row r="49" spans="3:10" ht="12">
      <c r="C49" s="25"/>
      <c r="D49" s="21"/>
      <c r="E49" s="21"/>
      <c r="H49" s="21"/>
      <c r="I49" s="19"/>
      <c r="J49" s="19"/>
    </row>
    <row r="51" spans="4:8" ht="12">
      <c r="D51" s="24"/>
      <c r="E51" s="24"/>
      <c r="F51" s="24"/>
      <c r="G51" s="24"/>
      <c r="H51" s="24"/>
    </row>
    <row r="53" spans="3:10" ht="12">
      <c r="C53" s="23"/>
      <c r="D53" s="22"/>
      <c r="E53" s="22"/>
      <c r="F53" s="22"/>
      <c r="G53" s="22"/>
      <c r="H53" s="22"/>
      <c r="I53" s="19"/>
      <c r="J53" s="19"/>
    </row>
    <row r="54" spans="3:10" ht="12">
      <c r="C54" s="25"/>
      <c r="D54" s="14"/>
      <c r="E54" s="21"/>
      <c r="F54" s="21"/>
      <c r="G54" s="21"/>
      <c r="H54" s="21"/>
      <c r="I54" s="19"/>
      <c r="J54" s="19"/>
    </row>
    <row r="55" spans="3:10" ht="12">
      <c r="C55" s="25"/>
      <c r="D55" s="14"/>
      <c r="E55" s="21"/>
      <c r="F55" s="21"/>
      <c r="G55" s="21"/>
      <c r="H55" s="21"/>
      <c r="I55" s="19"/>
      <c r="J55" s="19"/>
    </row>
    <row r="56" spans="3:10" ht="12">
      <c r="C56" s="25"/>
      <c r="D56" s="21"/>
      <c r="E56" s="21"/>
      <c r="F56" s="21"/>
      <c r="G56" s="21"/>
      <c r="H56" s="21"/>
      <c r="I56" s="19"/>
      <c r="J56" s="19"/>
    </row>
    <row r="58" spans="4:8" ht="12">
      <c r="D58" s="24"/>
      <c r="E58" s="24"/>
      <c r="F58" s="24"/>
      <c r="G58" s="24"/>
      <c r="H58" s="24"/>
    </row>
    <row r="60" spans="3:10" ht="12">
      <c r="C60" s="23"/>
      <c r="D60" s="22"/>
      <c r="E60" s="22"/>
      <c r="F60" s="22"/>
      <c r="G60" s="22"/>
      <c r="H60" s="22"/>
      <c r="I60" s="19"/>
      <c r="J60" s="19"/>
    </row>
    <row r="61" spans="3:10" ht="12">
      <c r="C61" s="25"/>
      <c r="D61" s="21"/>
      <c r="E61" s="21"/>
      <c r="F61" s="21"/>
      <c r="G61" s="21"/>
      <c r="H61" s="21"/>
      <c r="I61" s="19"/>
      <c r="J61" s="19"/>
    </row>
    <row r="63" spans="4:8" ht="12">
      <c r="D63" s="24"/>
      <c r="E63" s="24"/>
      <c r="F63" s="24"/>
      <c r="G63" s="24"/>
      <c r="H63" s="24"/>
    </row>
    <row r="65" spans="3:10" ht="12">
      <c r="C65" s="23"/>
      <c r="D65" s="22"/>
      <c r="E65" s="22"/>
      <c r="F65" s="26"/>
      <c r="G65" s="22"/>
      <c r="H65" s="22"/>
      <c r="I65" s="19"/>
      <c r="J65" s="19"/>
    </row>
    <row r="66" spans="3:10" ht="12">
      <c r="C66" s="25"/>
      <c r="D66" s="21"/>
      <c r="E66" s="21"/>
      <c r="F66" s="7"/>
      <c r="G66" s="21"/>
      <c r="H66" s="21"/>
      <c r="I66" s="19"/>
      <c r="J66" s="19"/>
    </row>
    <row r="68" spans="4:8" ht="12">
      <c r="D68" s="24"/>
      <c r="E68" s="24"/>
      <c r="F68" s="24"/>
      <c r="G68" s="24"/>
      <c r="H68" s="24"/>
    </row>
    <row r="70" spans="3:10" ht="12">
      <c r="C70" s="23"/>
      <c r="D70" s="22"/>
      <c r="E70" s="22"/>
      <c r="F70" s="22"/>
      <c r="G70" s="22"/>
      <c r="H70" s="22"/>
      <c r="I70" s="19"/>
      <c r="J70" s="19"/>
    </row>
    <row r="71" spans="3:10" ht="12">
      <c r="C71" s="25"/>
      <c r="D71" s="21"/>
      <c r="E71" s="21"/>
      <c r="F71" s="21"/>
      <c r="G71" s="21"/>
      <c r="H71" s="21"/>
      <c r="I71" s="19"/>
      <c r="J71" s="19"/>
    </row>
    <row r="72" spans="3:10" ht="12">
      <c r="C72" s="25"/>
      <c r="D72" s="21"/>
      <c r="E72" s="21"/>
      <c r="F72" s="21"/>
      <c r="G72" s="21"/>
      <c r="H72" s="21"/>
      <c r="I72" s="19"/>
      <c r="J72" s="19"/>
    </row>
    <row r="73" spans="3:10" ht="12">
      <c r="C73" s="25"/>
      <c r="D73" s="21"/>
      <c r="E73" s="21"/>
      <c r="F73" s="21"/>
      <c r="G73" s="21"/>
      <c r="H73" s="21"/>
      <c r="I73" s="19"/>
      <c r="J73" s="19"/>
    </row>
    <row r="75" spans="4:8" ht="12">
      <c r="D75" s="24"/>
      <c r="E75" s="24"/>
      <c r="F75" s="24"/>
      <c r="G75" s="24"/>
      <c r="H75" s="24"/>
    </row>
    <row r="77" spans="3:10" ht="12">
      <c r="C77" s="23"/>
      <c r="D77" s="22"/>
      <c r="E77" s="22"/>
      <c r="F77" s="22"/>
      <c r="G77" s="22"/>
      <c r="H77" s="22"/>
      <c r="I77" s="19"/>
      <c r="J77" s="19"/>
    </row>
    <row r="78" spans="3:10" ht="12">
      <c r="C78" s="25"/>
      <c r="D78" s="21"/>
      <c r="E78" s="21"/>
      <c r="F78" s="21"/>
      <c r="G78" s="21"/>
      <c r="H78" s="21"/>
      <c r="I78" s="19"/>
      <c r="J78" s="19"/>
    </row>
    <row r="79" spans="3:10" ht="12">
      <c r="C79" s="19"/>
      <c r="D79" s="19"/>
      <c r="E79" s="19"/>
      <c r="F79" s="19"/>
      <c r="G79" s="19"/>
      <c r="H79" s="19"/>
      <c r="I79" s="19"/>
      <c r="J79" s="19"/>
    </row>
    <row r="80" spans="4:8" ht="12">
      <c r="D80" s="24"/>
      <c r="E80" s="24"/>
      <c r="F80" s="24"/>
      <c r="G80" s="24"/>
      <c r="H80" s="24"/>
    </row>
  </sheetData>
  <sheetProtection/>
  <mergeCells count="15">
    <mergeCell ref="H5:H6"/>
    <mergeCell ref="N5:N6"/>
    <mergeCell ref="A13:C13"/>
    <mergeCell ref="A14:C14"/>
    <mergeCell ref="A16:C16"/>
    <mergeCell ref="A17:C17"/>
    <mergeCell ref="A18:C18"/>
    <mergeCell ref="A24:C24"/>
    <mergeCell ref="A25:C25"/>
    <mergeCell ref="A28:G28"/>
    <mergeCell ref="A19:C19"/>
    <mergeCell ref="A20:C20"/>
    <mergeCell ref="A21:C21"/>
    <mergeCell ref="A22:C22"/>
    <mergeCell ref="A23:C23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5"/>
  <sheetViews>
    <sheetView showGridLines="0" zoomScalePageLayoutView="0" workbookViewId="0" topLeftCell="A1">
      <selection activeCell="H21" sqref="H21"/>
    </sheetView>
  </sheetViews>
  <sheetFormatPr defaultColWidth="8.00390625" defaultRowHeight="13.5"/>
  <cols>
    <col min="1" max="1" width="8.125" style="18" customWidth="1"/>
    <col min="2" max="2" width="3.125" style="18" customWidth="1"/>
    <col min="3" max="3" width="6.125" style="18" customWidth="1"/>
    <col min="4" max="11" width="10.00390625" style="18" customWidth="1"/>
    <col min="12" max="16384" width="8.00390625" style="18" customWidth="1"/>
  </cols>
  <sheetData>
    <row r="1" spans="1:11" ht="15" customHeight="1">
      <c r="A1" s="493" t="s">
        <v>627</v>
      </c>
      <c r="B1" s="497"/>
      <c r="C1" s="497"/>
      <c r="D1" s="493"/>
      <c r="E1" s="493"/>
      <c r="F1" s="493"/>
      <c r="G1" s="493"/>
      <c r="H1" s="493"/>
      <c r="I1" s="493"/>
      <c r="J1" s="493"/>
      <c r="K1" s="493"/>
    </row>
    <row r="2" spans="1:11" ht="12.75" thickBot="1">
      <c r="A2" s="496" t="s">
        <v>628</v>
      </c>
      <c r="B2" s="496"/>
      <c r="C2" s="496"/>
      <c r="D2" s="495"/>
      <c r="E2" s="495"/>
      <c r="F2" s="495"/>
      <c r="G2" s="495"/>
      <c r="H2" s="495"/>
      <c r="I2" s="495"/>
      <c r="J2" s="495"/>
      <c r="K2" s="495"/>
    </row>
    <row r="3" spans="1:11" ht="12.75" customHeight="1">
      <c r="A3" s="497" t="s">
        <v>95</v>
      </c>
      <c r="B3" s="497"/>
      <c r="C3" s="497"/>
      <c r="D3" s="499" t="s">
        <v>96</v>
      </c>
      <c r="E3" s="500"/>
      <c r="F3" s="502"/>
      <c r="G3" s="499" t="s">
        <v>97</v>
      </c>
      <c r="H3" s="500"/>
      <c r="I3" s="500"/>
      <c r="J3" s="523"/>
      <c r="K3" s="523"/>
    </row>
    <row r="4" spans="1:11" ht="12.75" customHeight="1">
      <c r="A4" s="182"/>
      <c r="B4" s="182"/>
      <c r="C4" s="182"/>
      <c r="D4" s="762" t="s">
        <v>98</v>
      </c>
      <c r="E4" s="762" t="s">
        <v>99</v>
      </c>
      <c r="F4" s="503" t="s">
        <v>100</v>
      </c>
      <c r="G4" s="503" t="s">
        <v>73</v>
      </c>
      <c r="H4" s="503" t="s">
        <v>101</v>
      </c>
      <c r="I4" s="503" t="s">
        <v>629</v>
      </c>
      <c r="J4" s="503" t="s">
        <v>630</v>
      </c>
      <c r="K4" s="503" t="s">
        <v>631</v>
      </c>
    </row>
    <row r="5" spans="1:11" ht="12.75" customHeight="1">
      <c r="A5" s="505" t="s">
        <v>102</v>
      </c>
      <c r="B5" s="523"/>
      <c r="C5" s="523"/>
      <c r="D5" s="763"/>
      <c r="E5" s="763"/>
      <c r="F5" s="506"/>
      <c r="G5" s="507" t="s">
        <v>103</v>
      </c>
      <c r="H5" s="507" t="s">
        <v>103</v>
      </c>
      <c r="I5" s="507" t="s">
        <v>104</v>
      </c>
      <c r="J5" s="507" t="s">
        <v>103</v>
      </c>
      <c r="K5" s="507" t="s">
        <v>105</v>
      </c>
    </row>
    <row r="6" spans="1:11" ht="12.75" customHeight="1">
      <c r="A6" s="182"/>
      <c r="B6" s="182"/>
      <c r="C6" s="182"/>
      <c r="D6" s="524" t="s">
        <v>106</v>
      </c>
      <c r="E6" s="511" t="s">
        <v>106</v>
      </c>
      <c r="F6" s="511" t="s">
        <v>28</v>
      </c>
      <c r="G6" s="511" t="s">
        <v>74</v>
      </c>
      <c r="H6" s="511" t="s">
        <v>74</v>
      </c>
      <c r="I6" s="511" t="s">
        <v>74</v>
      </c>
      <c r="J6" s="511" t="s">
        <v>74</v>
      </c>
      <c r="K6" s="511" t="s">
        <v>74</v>
      </c>
    </row>
    <row r="7" spans="1:11" ht="15" customHeight="1">
      <c r="A7" s="525" t="s">
        <v>632</v>
      </c>
      <c r="B7" s="526">
        <v>24</v>
      </c>
      <c r="C7" s="527" t="s">
        <v>65</v>
      </c>
      <c r="D7" s="545">
        <v>15</v>
      </c>
      <c r="E7" s="541">
        <v>19</v>
      </c>
      <c r="F7" s="541">
        <v>1072</v>
      </c>
      <c r="G7" s="541">
        <v>61</v>
      </c>
      <c r="H7" s="541">
        <v>10</v>
      </c>
      <c r="I7" s="541">
        <v>5</v>
      </c>
      <c r="J7" s="541">
        <v>50</v>
      </c>
      <c r="K7" s="541">
        <v>11</v>
      </c>
    </row>
    <row r="8" spans="1:11" ht="15" customHeight="1">
      <c r="A8" s="528"/>
      <c r="B8" s="526">
        <v>25</v>
      </c>
      <c r="C8" s="528"/>
      <c r="D8" s="545">
        <v>15</v>
      </c>
      <c r="E8" s="541">
        <v>19</v>
      </c>
      <c r="F8" s="541" t="s">
        <v>535</v>
      </c>
      <c r="G8" s="541">
        <v>62</v>
      </c>
      <c r="H8" s="541">
        <v>9</v>
      </c>
      <c r="I8" s="541">
        <v>5</v>
      </c>
      <c r="J8" s="541">
        <v>50</v>
      </c>
      <c r="K8" s="541">
        <v>11</v>
      </c>
    </row>
    <row r="9" spans="2:11" ht="15" customHeight="1">
      <c r="B9" s="526">
        <v>26</v>
      </c>
      <c r="D9" s="545">
        <v>15</v>
      </c>
      <c r="E9" s="541">
        <v>19</v>
      </c>
      <c r="F9" s="541" t="s">
        <v>536</v>
      </c>
      <c r="G9" s="541">
        <v>60</v>
      </c>
      <c r="H9" s="541">
        <v>9</v>
      </c>
      <c r="I9" s="541">
        <v>5</v>
      </c>
      <c r="J9" s="541">
        <v>50</v>
      </c>
      <c r="K9" s="541">
        <v>11</v>
      </c>
    </row>
    <row r="10" spans="2:11" ht="15" customHeight="1">
      <c r="B10" s="526">
        <v>27</v>
      </c>
      <c r="D10" s="498">
        <v>15</v>
      </c>
      <c r="E10" s="182">
        <v>20</v>
      </c>
      <c r="F10" s="541">
        <v>1087</v>
      </c>
      <c r="G10" s="182">
        <v>60</v>
      </c>
      <c r="H10" s="182">
        <v>9</v>
      </c>
      <c r="I10" s="182">
        <v>5</v>
      </c>
      <c r="J10" s="182">
        <v>50</v>
      </c>
      <c r="K10" s="182">
        <v>10</v>
      </c>
    </row>
    <row r="11" spans="1:12" s="27" customFormat="1" ht="15" customHeight="1">
      <c r="A11" s="61"/>
      <c r="B11" s="546">
        <v>28</v>
      </c>
      <c r="C11" s="551"/>
      <c r="D11" s="552">
        <f>SUM(D13:D17)</f>
        <v>15</v>
      </c>
      <c r="E11" s="552">
        <f aca="true" t="shared" si="0" ref="E11:K11">SUM(E13:E17)</f>
        <v>20</v>
      </c>
      <c r="F11" s="552">
        <f t="shared" si="0"/>
        <v>1082</v>
      </c>
      <c r="G11" s="552">
        <f t="shared" si="0"/>
        <v>59</v>
      </c>
      <c r="H11" s="552">
        <f t="shared" si="0"/>
        <v>9</v>
      </c>
      <c r="I11" s="552">
        <f t="shared" si="0"/>
        <v>5</v>
      </c>
      <c r="J11" s="552">
        <f t="shared" si="0"/>
        <v>50</v>
      </c>
      <c r="K11" s="552">
        <f t="shared" si="0"/>
        <v>10</v>
      </c>
      <c r="L11" s="61"/>
    </row>
    <row r="12" spans="1:11" ht="9" customHeight="1">
      <c r="A12" s="527"/>
      <c r="B12" s="527"/>
      <c r="C12" s="549"/>
      <c r="D12" s="534"/>
      <c r="E12" s="535"/>
      <c r="F12" s="535"/>
      <c r="G12" s="535"/>
      <c r="H12" s="535"/>
      <c r="I12" s="535"/>
      <c r="J12" s="535"/>
      <c r="K12" s="535"/>
    </row>
    <row r="13" spans="1:11" ht="15" customHeight="1">
      <c r="A13" s="527" t="s">
        <v>107</v>
      </c>
      <c r="B13" s="527"/>
      <c r="C13" s="527"/>
      <c r="D13" s="533">
        <v>6</v>
      </c>
      <c r="E13" s="535">
        <v>8</v>
      </c>
      <c r="F13" s="535">
        <v>439</v>
      </c>
      <c r="G13" s="535">
        <v>22</v>
      </c>
      <c r="H13" s="535">
        <v>3</v>
      </c>
      <c r="I13" s="536">
        <v>2</v>
      </c>
      <c r="J13" s="535">
        <v>18</v>
      </c>
      <c r="K13" s="535">
        <v>6</v>
      </c>
    </row>
    <row r="14" spans="1:11" ht="15" customHeight="1">
      <c r="A14" s="527" t="s">
        <v>446</v>
      </c>
      <c r="B14" s="527"/>
      <c r="C14" s="527"/>
      <c r="D14" s="533">
        <v>1</v>
      </c>
      <c r="E14" s="535">
        <v>5</v>
      </c>
      <c r="F14" s="535">
        <v>180</v>
      </c>
      <c r="G14" s="535">
        <v>9</v>
      </c>
      <c r="H14" s="535">
        <v>2</v>
      </c>
      <c r="I14" s="536">
        <v>1</v>
      </c>
      <c r="J14" s="535">
        <v>8</v>
      </c>
      <c r="K14" s="535">
        <v>1</v>
      </c>
    </row>
    <row r="15" spans="1:11" ht="15" customHeight="1">
      <c r="A15" s="527" t="s">
        <v>447</v>
      </c>
      <c r="B15" s="527"/>
      <c r="C15" s="527"/>
      <c r="D15" s="533">
        <v>2</v>
      </c>
      <c r="E15" s="535">
        <v>3</v>
      </c>
      <c r="F15" s="535">
        <v>125</v>
      </c>
      <c r="G15" s="535">
        <v>9</v>
      </c>
      <c r="H15" s="534">
        <v>1</v>
      </c>
      <c r="I15" s="536">
        <v>1</v>
      </c>
      <c r="J15" s="535">
        <v>9</v>
      </c>
      <c r="K15" s="535">
        <v>1</v>
      </c>
    </row>
    <row r="16" spans="1:11" ht="15" customHeight="1">
      <c r="A16" s="527" t="s">
        <v>108</v>
      </c>
      <c r="B16" s="527"/>
      <c r="C16" s="527"/>
      <c r="D16" s="533">
        <v>2</v>
      </c>
      <c r="E16" s="536">
        <v>1</v>
      </c>
      <c r="F16" s="535">
        <v>137</v>
      </c>
      <c r="G16" s="535">
        <v>6</v>
      </c>
      <c r="H16" s="536">
        <v>1</v>
      </c>
      <c r="I16" s="536">
        <v>1</v>
      </c>
      <c r="J16" s="535">
        <v>6</v>
      </c>
      <c r="K16" s="535">
        <v>1</v>
      </c>
    </row>
    <row r="17" spans="1:11" ht="15" customHeight="1" thickBot="1">
      <c r="A17" s="529" t="s">
        <v>109</v>
      </c>
      <c r="B17" s="529"/>
      <c r="C17" s="542"/>
      <c r="D17" s="537">
        <v>4</v>
      </c>
      <c r="E17" s="538">
        <v>3</v>
      </c>
      <c r="F17" s="538">
        <v>201</v>
      </c>
      <c r="G17" s="538">
        <v>13</v>
      </c>
      <c r="H17" s="538">
        <v>2</v>
      </c>
      <c r="I17" s="465" t="s">
        <v>636</v>
      </c>
      <c r="J17" s="538">
        <v>9</v>
      </c>
      <c r="K17" s="538">
        <v>1</v>
      </c>
    </row>
    <row r="18" spans="1:11" ht="12.75" customHeight="1">
      <c r="A18" s="522" t="s">
        <v>120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ht="12">
      <c r="A19" s="20" t="s">
        <v>121</v>
      </c>
    </row>
    <row r="20" spans="1:11" ht="12">
      <c r="A20" s="182" t="s">
        <v>448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</row>
    <row r="21" spans="1:11" ht="12">
      <c r="A21" s="182" t="s">
        <v>537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</row>
    <row r="22" spans="1:11" ht="12">
      <c r="A22" s="182" t="s">
        <v>538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</row>
    <row r="23" spans="1:11" ht="12">
      <c r="A23" s="182" t="s">
        <v>539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1" ht="12">
      <c r="A24" s="182" t="s">
        <v>540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</row>
    <row r="25" spans="1:4" ht="12">
      <c r="A25" s="182"/>
      <c r="B25" s="182"/>
      <c r="C25" s="182"/>
      <c r="D25" s="182"/>
    </row>
    <row r="35" ht="3.75" customHeight="1"/>
    <row r="52" ht="27.75" customHeight="1"/>
  </sheetData>
  <sheetProtection/>
  <mergeCells count="2">
    <mergeCell ref="D4:D5"/>
    <mergeCell ref="E4:E5"/>
  </mergeCells>
  <printOptions horizontalCentered="1"/>
  <pageMargins left="0.3937007874015748" right="0.1968503937007874" top="0.984251968503937" bottom="0.7874015748031497" header="0.3937007874015748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21"/>
  <sheetViews>
    <sheetView showGridLines="0" zoomScalePageLayoutView="0" workbookViewId="0" topLeftCell="C1">
      <selection activeCell="J15" sqref="J15"/>
    </sheetView>
  </sheetViews>
  <sheetFormatPr defaultColWidth="8.00390625" defaultRowHeight="13.5"/>
  <cols>
    <col min="1" max="1" width="7.625" style="67" customWidth="1"/>
    <col min="2" max="2" width="9.125" style="67" customWidth="1"/>
    <col min="3" max="3" width="8.50390625" style="67" customWidth="1"/>
    <col min="4" max="4" width="8.75390625" style="67" customWidth="1"/>
    <col min="5" max="8" width="9.125" style="67" customWidth="1"/>
    <col min="9" max="9" width="8.75390625" style="67" customWidth="1"/>
    <col min="10" max="11" width="9.00390625" style="67" customWidth="1"/>
    <col min="12" max="12" width="7.625" style="67" customWidth="1"/>
    <col min="13" max="13" width="7.00390625" style="67" customWidth="1"/>
    <col min="14" max="14" width="3.875" style="67" customWidth="1"/>
    <col min="15" max="15" width="4.375" style="67" customWidth="1"/>
    <col min="16" max="27" width="3.875" style="67" customWidth="1"/>
    <col min="28" max="28" width="4.75390625" style="67" customWidth="1"/>
    <col min="29" max="30" width="3.875" style="67" customWidth="1"/>
    <col min="31" max="33" width="5.125" style="67" customWidth="1"/>
    <col min="34" max="16384" width="8.00390625" style="67" customWidth="1"/>
  </cols>
  <sheetData>
    <row r="1" spans="1:35" ht="18.75" customHeight="1">
      <c r="A1" s="267" t="s">
        <v>554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7"/>
      <c r="M1" s="267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</row>
    <row r="2" spans="1:35" ht="7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59"/>
      <c r="M2" s="259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</row>
    <row r="3" spans="1:35" ht="15" customHeight="1">
      <c r="A3" s="268" t="s">
        <v>190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766" t="s">
        <v>548</v>
      </c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260"/>
      <c r="AA3" s="260"/>
      <c r="AB3" s="260"/>
      <c r="AC3" s="260"/>
      <c r="AD3" s="260"/>
      <c r="AE3" s="260"/>
      <c r="AF3" s="260"/>
      <c r="AG3" s="260"/>
      <c r="AH3" s="300"/>
      <c r="AI3" s="300"/>
    </row>
    <row r="4" spans="1:35" ht="12.75" customHeight="1" thickBot="1">
      <c r="A4" s="270"/>
      <c r="B4" s="268"/>
      <c r="C4" s="268"/>
      <c r="D4" s="268"/>
      <c r="E4" s="268"/>
      <c r="F4" s="268"/>
      <c r="G4" s="268"/>
      <c r="H4" s="268"/>
      <c r="I4" s="268"/>
      <c r="J4" s="271"/>
      <c r="K4" s="272" t="s">
        <v>191</v>
      </c>
      <c r="L4" s="261"/>
      <c r="M4" s="261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271" t="s">
        <v>192</v>
      </c>
      <c r="AG4" s="300"/>
      <c r="AH4" s="300"/>
      <c r="AI4" s="300"/>
    </row>
    <row r="5" spans="1:35" ht="15" customHeight="1">
      <c r="A5" s="273"/>
      <c r="B5" s="274"/>
      <c r="C5" s="275"/>
      <c r="D5" s="276"/>
      <c r="E5" s="276"/>
      <c r="F5" s="277" t="s">
        <v>193</v>
      </c>
      <c r="G5" s="278" t="s">
        <v>194</v>
      </c>
      <c r="H5" s="278" t="s">
        <v>195</v>
      </c>
      <c r="I5" s="276" t="s">
        <v>196</v>
      </c>
      <c r="J5" s="777" t="s">
        <v>197</v>
      </c>
      <c r="K5" s="768"/>
      <c r="L5" s="273"/>
      <c r="M5" s="262"/>
      <c r="N5" s="768" t="s">
        <v>198</v>
      </c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70"/>
      <c r="AC5" s="768" t="s">
        <v>199</v>
      </c>
      <c r="AD5" s="770"/>
      <c r="AE5" s="276"/>
      <c r="AF5" s="774" t="s">
        <v>200</v>
      </c>
      <c r="AG5" s="298"/>
      <c r="AH5" s="300"/>
      <c r="AI5" s="300"/>
    </row>
    <row r="6" spans="1:35" ht="15" customHeight="1">
      <c r="A6" s="279" t="s">
        <v>201</v>
      </c>
      <c r="B6" s="279" t="s">
        <v>202</v>
      </c>
      <c r="C6" s="280" t="s">
        <v>203</v>
      </c>
      <c r="D6" s="281" t="s">
        <v>370</v>
      </c>
      <c r="E6" s="282" t="s">
        <v>204</v>
      </c>
      <c r="F6" s="282" t="s">
        <v>205</v>
      </c>
      <c r="G6" s="281" t="s">
        <v>457</v>
      </c>
      <c r="H6" s="764" t="s">
        <v>547</v>
      </c>
      <c r="I6" s="282" t="s">
        <v>206</v>
      </c>
      <c r="J6" s="778" t="s">
        <v>207</v>
      </c>
      <c r="K6" s="780" t="s">
        <v>204</v>
      </c>
      <c r="L6" s="279" t="s">
        <v>201</v>
      </c>
      <c r="M6" s="281" t="s">
        <v>7</v>
      </c>
      <c r="N6" s="771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3"/>
      <c r="AC6" s="771"/>
      <c r="AD6" s="773"/>
      <c r="AE6" s="281" t="s">
        <v>549</v>
      </c>
      <c r="AF6" s="775"/>
      <c r="AG6" s="263" t="s">
        <v>12</v>
      </c>
      <c r="AH6" s="300"/>
      <c r="AI6" s="300"/>
    </row>
    <row r="7" spans="1:35" ht="15" customHeight="1">
      <c r="A7" s="283"/>
      <c r="B7" s="284"/>
      <c r="C7" s="285" t="s">
        <v>208</v>
      </c>
      <c r="D7" s="285"/>
      <c r="E7" s="285"/>
      <c r="F7" s="285" t="s">
        <v>209</v>
      </c>
      <c r="G7" s="285"/>
      <c r="H7" s="765"/>
      <c r="I7" s="285" t="s">
        <v>210</v>
      </c>
      <c r="J7" s="779"/>
      <c r="K7" s="771"/>
      <c r="L7" s="283"/>
      <c r="M7" s="264"/>
      <c r="N7" s="265" t="s">
        <v>211</v>
      </c>
      <c r="O7" s="265" t="s">
        <v>212</v>
      </c>
      <c r="P7" s="265" t="s">
        <v>213</v>
      </c>
      <c r="Q7" s="265" t="s">
        <v>214</v>
      </c>
      <c r="R7" s="265" t="s">
        <v>215</v>
      </c>
      <c r="S7" s="265" t="s">
        <v>216</v>
      </c>
      <c r="T7" s="265" t="s">
        <v>217</v>
      </c>
      <c r="U7" s="265" t="s">
        <v>218</v>
      </c>
      <c r="V7" s="265" t="s">
        <v>219</v>
      </c>
      <c r="W7" s="265" t="s">
        <v>220</v>
      </c>
      <c r="X7" s="265" t="s">
        <v>221</v>
      </c>
      <c r="Y7" s="265" t="s">
        <v>222</v>
      </c>
      <c r="Z7" s="265" t="s">
        <v>223</v>
      </c>
      <c r="AA7" s="265" t="s">
        <v>224</v>
      </c>
      <c r="AB7" s="265" t="s">
        <v>12</v>
      </c>
      <c r="AC7" s="265" t="s">
        <v>225</v>
      </c>
      <c r="AD7" s="265" t="s">
        <v>226</v>
      </c>
      <c r="AE7" s="285"/>
      <c r="AF7" s="776"/>
      <c r="AG7" s="299"/>
      <c r="AH7" s="300"/>
      <c r="AI7" s="300"/>
    </row>
    <row r="8" spans="1:35" ht="16.5" customHeight="1">
      <c r="A8" s="303" t="s">
        <v>550</v>
      </c>
      <c r="B8" s="295">
        <v>9291</v>
      </c>
      <c r="C8" s="287">
        <v>49</v>
      </c>
      <c r="D8" s="287">
        <v>49</v>
      </c>
      <c r="E8" s="287">
        <v>12328</v>
      </c>
      <c r="F8" s="287">
        <v>706287</v>
      </c>
      <c r="G8" s="287">
        <v>846922</v>
      </c>
      <c r="H8" s="287">
        <v>565306</v>
      </c>
      <c r="I8" s="296">
        <v>13.2</v>
      </c>
      <c r="J8" s="288">
        <v>5.7856567665027</v>
      </c>
      <c r="K8" s="286" t="s">
        <v>440</v>
      </c>
      <c r="L8" s="303" t="s">
        <v>550</v>
      </c>
      <c r="M8" s="302" t="s">
        <v>459</v>
      </c>
      <c r="N8" s="304">
        <v>119</v>
      </c>
      <c r="O8" s="304" t="s">
        <v>460</v>
      </c>
      <c r="P8" s="304">
        <v>58</v>
      </c>
      <c r="Q8" s="304">
        <v>260</v>
      </c>
      <c r="R8" s="304">
        <v>252</v>
      </c>
      <c r="S8" s="304">
        <v>303</v>
      </c>
      <c r="T8" s="304">
        <v>385</v>
      </c>
      <c r="U8" s="304">
        <v>298</v>
      </c>
      <c r="V8" s="304">
        <v>174</v>
      </c>
      <c r="W8" s="304">
        <v>316</v>
      </c>
      <c r="X8" s="304">
        <v>56</v>
      </c>
      <c r="Y8" s="304">
        <v>44</v>
      </c>
      <c r="Z8" s="304">
        <v>146</v>
      </c>
      <c r="AA8" s="304">
        <v>88</v>
      </c>
      <c r="AB8" s="304">
        <v>28</v>
      </c>
      <c r="AC8" s="304">
        <v>41</v>
      </c>
      <c r="AD8" s="304">
        <v>56</v>
      </c>
      <c r="AE8" s="305" t="s">
        <v>461</v>
      </c>
      <c r="AF8" s="305" t="s">
        <v>462</v>
      </c>
      <c r="AG8" s="304">
        <v>570</v>
      </c>
      <c r="AH8" s="269"/>
      <c r="AI8" s="300"/>
    </row>
    <row r="9" spans="1:35" ht="16.5" customHeight="1">
      <c r="A9" s="303" t="s">
        <v>454</v>
      </c>
      <c r="B9" s="295">
        <v>9090</v>
      </c>
      <c r="C9" s="287">
        <v>45</v>
      </c>
      <c r="D9" s="287">
        <v>46</v>
      </c>
      <c r="E9" s="287">
        <v>11997</v>
      </c>
      <c r="F9" s="287">
        <v>711650</v>
      </c>
      <c r="G9" s="287">
        <v>843505</v>
      </c>
      <c r="H9" s="287">
        <v>566811</v>
      </c>
      <c r="I9" s="296">
        <v>12.8</v>
      </c>
      <c r="J9" s="288">
        <v>5.45343536789942</v>
      </c>
      <c r="K9" s="288" t="s">
        <v>441</v>
      </c>
      <c r="L9" s="303" t="s">
        <v>454</v>
      </c>
      <c r="M9" s="302" t="s">
        <v>463</v>
      </c>
      <c r="N9" s="304">
        <v>120</v>
      </c>
      <c r="O9" s="304" t="s">
        <v>460</v>
      </c>
      <c r="P9" s="304">
        <v>65</v>
      </c>
      <c r="Q9" s="304">
        <v>227</v>
      </c>
      <c r="R9" s="304">
        <v>233</v>
      </c>
      <c r="S9" s="304">
        <v>235</v>
      </c>
      <c r="T9" s="304">
        <v>403</v>
      </c>
      <c r="U9" s="304">
        <v>293</v>
      </c>
      <c r="V9" s="304">
        <v>176</v>
      </c>
      <c r="W9" s="304">
        <v>286</v>
      </c>
      <c r="X9" s="304">
        <v>41</v>
      </c>
      <c r="Y9" s="304">
        <v>62</v>
      </c>
      <c r="Z9" s="304">
        <v>122</v>
      </c>
      <c r="AA9" s="304">
        <v>100</v>
      </c>
      <c r="AB9" s="305">
        <v>19</v>
      </c>
      <c r="AC9" s="304">
        <v>38</v>
      </c>
      <c r="AD9" s="304">
        <v>61</v>
      </c>
      <c r="AE9" s="305" t="s">
        <v>464</v>
      </c>
      <c r="AF9" s="305" t="s">
        <v>465</v>
      </c>
      <c r="AG9" s="304">
        <v>536</v>
      </c>
      <c r="AH9" s="269"/>
      <c r="AI9" s="300"/>
    </row>
    <row r="10" spans="1:35" ht="16.5" customHeight="1">
      <c r="A10" s="303" t="s">
        <v>455</v>
      </c>
      <c r="B10" s="295">
        <v>9364</v>
      </c>
      <c r="C10" s="297">
        <v>46</v>
      </c>
      <c r="D10" s="297">
        <v>46</v>
      </c>
      <c r="E10" s="287">
        <v>12627</v>
      </c>
      <c r="F10" s="287">
        <v>715975</v>
      </c>
      <c r="G10" s="287">
        <v>839615</v>
      </c>
      <c r="H10" s="287">
        <v>568466</v>
      </c>
      <c r="I10" s="296">
        <v>13.1</v>
      </c>
      <c r="J10" s="288">
        <v>5.5</v>
      </c>
      <c r="K10" s="288" t="s">
        <v>458</v>
      </c>
      <c r="L10" s="303" t="s">
        <v>455</v>
      </c>
      <c r="M10" s="305" t="s">
        <v>466</v>
      </c>
      <c r="N10" s="306">
        <v>127</v>
      </c>
      <c r="O10" s="304" t="s">
        <v>467</v>
      </c>
      <c r="P10" s="306">
        <v>90</v>
      </c>
      <c r="Q10" s="306">
        <v>245</v>
      </c>
      <c r="R10" s="306">
        <v>286</v>
      </c>
      <c r="S10" s="306">
        <v>237</v>
      </c>
      <c r="T10" s="306">
        <v>439</v>
      </c>
      <c r="U10" s="306">
        <v>248</v>
      </c>
      <c r="V10" s="306">
        <v>212</v>
      </c>
      <c r="W10" s="306">
        <v>318</v>
      </c>
      <c r="X10" s="306">
        <v>29</v>
      </c>
      <c r="Y10" s="306">
        <v>60</v>
      </c>
      <c r="Z10" s="306">
        <v>124</v>
      </c>
      <c r="AA10" s="306">
        <v>111</v>
      </c>
      <c r="AB10" s="306">
        <v>22</v>
      </c>
      <c r="AC10" s="306">
        <v>35</v>
      </c>
      <c r="AD10" s="306">
        <v>79</v>
      </c>
      <c r="AE10" s="305" t="s">
        <v>468</v>
      </c>
      <c r="AF10" s="305" t="s">
        <v>469</v>
      </c>
      <c r="AG10" s="306">
        <v>599</v>
      </c>
      <c r="AH10" s="269"/>
      <c r="AI10" s="300"/>
    </row>
    <row r="11" spans="1:35" ht="16.5" customHeight="1">
      <c r="A11" s="303" t="s">
        <v>456</v>
      </c>
      <c r="B11" s="600">
        <v>8870</v>
      </c>
      <c r="C11" s="600">
        <v>53</v>
      </c>
      <c r="D11" s="600">
        <v>56</v>
      </c>
      <c r="E11" s="600">
        <v>11813</v>
      </c>
      <c r="F11" s="600">
        <v>721874</v>
      </c>
      <c r="G11" s="600">
        <v>835016</v>
      </c>
      <c r="H11" s="600">
        <v>568706</v>
      </c>
      <c r="I11" s="601">
        <v>12.3</v>
      </c>
      <c r="J11" s="602">
        <v>6.7</v>
      </c>
      <c r="K11" s="603">
        <v>1414.7</v>
      </c>
      <c r="L11" s="303" t="s">
        <v>456</v>
      </c>
      <c r="M11" s="302" t="s">
        <v>470</v>
      </c>
      <c r="N11" s="430">
        <v>147</v>
      </c>
      <c r="O11" s="304">
        <v>977</v>
      </c>
      <c r="P11" s="430">
        <v>86</v>
      </c>
      <c r="Q11" s="430">
        <v>283</v>
      </c>
      <c r="R11" s="430">
        <v>254</v>
      </c>
      <c r="S11" s="430">
        <v>199</v>
      </c>
      <c r="T11" s="430">
        <v>418</v>
      </c>
      <c r="U11" s="430">
        <v>247</v>
      </c>
      <c r="V11" s="430">
        <v>162</v>
      </c>
      <c r="W11" s="430">
        <v>288</v>
      </c>
      <c r="X11" s="430">
        <v>26</v>
      </c>
      <c r="Y11" s="430">
        <v>48</v>
      </c>
      <c r="Z11" s="430">
        <v>134</v>
      </c>
      <c r="AA11" s="430">
        <v>95</v>
      </c>
      <c r="AB11" s="430">
        <v>24</v>
      </c>
      <c r="AC11" s="430">
        <v>39</v>
      </c>
      <c r="AD11" s="430">
        <v>81</v>
      </c>
      <c r="AE11" s="305">
        <v>2197</v>
      </c>
      <c r="AF11" s="305" t="s">
        <v>471</v>
      </c>
      <c r="AG11" s="430">
        <v>559</v>
      </c>
      <c r="AH11" s="266"/>
      <c r="AI11" s="300"/>
    </row>
    <row r="12" spans="1:35" s="68" customFormat="1" ht="16.5" customHeight="1" thickBot="1">
      <c r="A12" s="307" t="s">
        <v>551</v>
      </c>
      <c r="B12" s="311">
        <v>8561</v>
      </c>
      <c r="C12" s="289">
        <v>48</v>
      </c>
      <c r="D12" s="289">
        <v>48</v>
      </c>
      <c r="E12" s="289">
        <v>11493</v>
      </c>
      <c r="F12" s="289">
        <v>720810</v>
      </c>
      <c r="G12" s="289">
        <v>829808</v>
      </c>
      <c r="H12" s="289">
        <v>567130</v>
      </c>
      <c r="I12" s="290">
        <v>11.9</v>
      </c>
      <c r="J12" s="291">
        <v>5.8</v>
      </c>
      <c r="K12" s="310">
        <v>1385</v>
      </c>
      <c r="L12" s="307" t="s">
        <v>551</v>
      </c>
      <c r="M12" s="301">
        <v>8561</v>
      </c>
      <c r="N12" s="309">
        <v>150</v>
      </c>
      <c r="O12" s="308">
        <v>933</v>
      </c>
      <c r="P12" s="309">
        <v>73</v>
      </c>
      <c r="Q12" s="309">
        <v>281</v>
      </c>
      <c r="R12" s="309">
        <v>242</v>
      </c>
      <c r="S12" s="309">
        <v>200</v>
      </c>
      <c r="T12" s="309">
        <v>377</v>
      </c>
      <c r="U12" s="309">
        <v>249</v>
      </c>
      <c r="V12" s="309">
        <v>183</v>
      </c>
      <c r="W12" s="309">
        <v>290</v>
      </c>
      <c r="X12" s="309">
        <v>27</v>
      </c>
      <c r="Y12" s="309">
        <v>60</v>
      </c>
      <c r="Z12" s="309">
        <v>131</v>
      </c>
      <c r="AA12" s="309">
        <v>97</v>
      </c>
      <c r="AB12" s="309">
        <v>32</v>
      </c>
      <c r="AC12" s="309">
        <v>45</v>
      </c>
      <c r="AD12" s="309">
        <v>51</v>
      </c>
      <c r="AE12" s="301">
        <v>2153</v>
      </c>
      <c r="AF12" s="308">
        <v>2438</v>
      </c>
      <c r="AG12" s="309">
        <v>549</v>
      </c>
      <c r="AH12" s="292"/>
      <c r="AI12" s="292"/>
    </row>
    <row r="13" spans="1:35" ht="13.5">
      <c r="A13" s="293" t="s">
        <v>552</v>
      </c>
      <c r="B13" s="269"/>
      <c r="C13" s="269"/>
      <c r="D13" s="269"/>
      <c r="E13" s="269"/>
      <c r="F13" s="269"/>
      <c r="G13" s="269"/>
      <c r="H13" s="269"/>
      <c r="I13" s="300"/>
      <c r="J13" s="300"/>
      <c r="K13" s="294"/>
      <c r="L13" s="293" t="s">
        <v>227</v>
      </c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6"/>
      <c r="AI13" s="300"/>
    </row>
    <row r="14" spans="1:35" ht="13.5">
      <c r="A14" s="293" t="s">
        <v>442</v>
      </c>
      <c r="B14" s="269"/>
      <c r="C14" s="269"/>
      <c r="D14" s="269"/>
      <c r="E14" s="269"/>
      <c r="F14" s="269"/>
      <c r="G14" s="269"/>
      <c r="H14" s="269"/>
      <c r="I14" s="300"/>
      <c r="J14" s="300"/>
      <c r="K14" s="300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300"/>
    </row>
    <row r="15" spans="1:35" ht="13.5">
      <c r="A15" s="293" t="s">
        <v>228</v>
      </c>
      <c r="B15" s="269"/>
      <c r="C15" s="269"/>
      <c r="D15" s="269"/>
      <c r="E15" s="269"/>
      <c r="F15" s="269"/>
      <c r="G15" s="269"/>
      <c r="H15" s="269"/>
      <c r="I15" s="300"/>
      <c r="J15" s="300"/>
      <c r="K15" s="300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6"/>
      <c r="X15" s="269"/>
      <c r="Y15" s="269"/>
      <c r="Z15" s="269"/>
      <c r="AA15" s="269"/>
      <c r="AB15" s="266"/>
      <c r="AC15" s="269"/>
      <c r="AD15" s="269"/>
      <c r="AE15" s="269"/>
      <c r="AF15" s="269"/>
      <c r="AG15" s="269"/>
      <c r="AH15" s="269"/>
      <c r="AI15" s="300"/>
    </row>
    <row r="16" spans="1:35" ht="13.5">
      <c r="A16" s="293" t="s">
        <v>553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</row>
    <row r="17" spans="1:35" ht="13.5">
      <c r="A17" s="269"/>
      <c r="B17" s="269"/>
      <c r="C17" s="294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767"/>
      <c r="O17" s="767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269"/>
      <c r="AC17" s="269"/>
      <c r="AD17" s="269"/>
      <c r="AE17" s="269"/>
      <c r="AF17" s="269"/>
      <c r="AG17" s="269"/>
      <c r="AH17" s="269"/>
      <c r="AI17" s="269"/>
    </row>
    <row r="18" spans="1:35" ht="12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</row>
    <row r="19" spans="1:35" ht="13.5">
      <c r="A19" s="269"/>
      <c r="B19" s="269"/>
      <c r="C19" s="300"/>
      <c r="D19" s="300"/>
      <c r="E19" s="300"/>
      <c r="F19" s="300"/>
      <c r="G19" s="300"/>
      <c r="H19" s="300"/>
      <c r="I19" s="300"/>
      <c r="J19" s="294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269"/>
      <c r="AC19" s="269"/>
      <c r="AD19" s="269"/>
      <c r="AE19" s="269"/>
      <c r="AF19" s="269"/>
      <c r="AG19" s="269"/>
      <c r="AH19" s="269"/>
      <c r="AI19" s="269"/>
    </row>
    <row r="20" spans="1:35" ht="13.5">
      <c r="A20" s="269"/>
      <c r="B20" s="269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294"/>
      <c r="AB20" s="269"/>
      <c r="AC20" s="269"/>
      <c r="AD20" s="269"/>
      <c r="AE20" s="269"/>
      <c r="AF20" s="269"/>
      <c r="AG20" s="269"/>
      <c r="AH20" s="269"/>
      <c r="AI20" s="269"/>
    </row>
    <row r="21" spans="1:35" ht="13.5">
      <c r="A21" s="269"/>
      <c r="B21" s="269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294"/>
      <c r="AB21" s="269"/>
      <c r="AC21" s="269"/>
      <c r="AD21" s="269"/>
      <c r="AE21" s="269"/>
      <c r="AF21" s="269"/>
      <c r="AG21" s="269"/>
      <c r="AH21" s="269"/>
      <c r="AI21" s="269"/>
    </row>
  </sheetData>
  <sheetProtection/>
  <mergeCells count="9">
    <mergeCell ref="H6:H7"/>
    <mergeCell ref="L3:Y3"/>
    <mergeCell ref="N17:O17"/>
    <mergeCell ref="N5:AB6"/>
    <mergeCell ref="AC5:AD6"/>
    <mergeCell ref="AF5:AF7"/>
    <mergeCell ref="J5:K5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8" r:id="rId1"/>
  <colBreaks count="1" manualBreakCount="1">
    <brk id="1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25390625" style="70" customWidth="1"/>
    <col min="2" max="2" width="7.50390625" style="70" customWidth="1"/>
    <col min="3" max="14" width="6.625" style="70" customWidth="1"/>
    <col min="15" max="16384" width="8.00390625" style="70" customWidth="1"/>
  </cols>
  <sheetData>
    <row r="1" spans="1:15" ht="18.75" customHeight="1">
      <c r="A1" s="312" t="s">
        <v>472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00"/>
    </row>
    <row r="2" spans="1:15" ht="7.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00"/>
    </row>
    <row r="3" spans="1:15" s="71" customFormat="1" ht="15" customHeight="1">
      <c r="A3" s="315" t="s">
        <v>555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6"/>
    </row>
    <row r="4" spans="1:15" ht="12.75" customHeight="1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781" t="s">
        <v>191</v>
      </c>
      <c r="N4" s="781"/>
      <c r="O4" s="300"/>
    </row>
    <row r="5" spans="1:15" s="72" customFormat="1" ht="22.5" customHeight="1">
      <c r="A5" s="318" t="s">
        <v>229</v>
      </c>
      <c r="B5" s="319" t="s">
        <v>230</v>
      </c>
      <c r="C5" s="314" t="s">
        <v>473</v>
      </c>
      <c r="D5" s="314" t="s">
        <v>474</v>
      </c>
      <c r="E5" s="314" t="s">
        <v>475</v>
      </c>
      <c r="F5" s="314" t="s">
        <v>476</v>
      </c>
      <c r="G5" s="314" t="s">
        <v>477</v>
      </c>
      <c r="H5" s="314" t="s">
        <v>478</v>
      </c>
      <c r="I5" s="314" t="s">
        <v>479</v>
      </c>
      <c r="J5" s="314" t="s">
        <v>480</v>
      </c>
      <c r="K5" s="314" t="s">
        <v>481</v>
      </c>
      <c r="L5" s="314" t="s">
        <v>482</v>
      </c>
      <c r="M5" s="314" t="s">
        <v>483</v>
      </c>
      <c r="N5" s="314" t="s">
        <v>484</v>
      </c>
      <c r="O5" s="320"/>
    </row>
    <row r="6" spans="1:15" ht="21.75" customHeight="1">
      <c r="A6" s="321" t="s">
        <v>231</v>
      </c>
      <c r="B6" s="322">
        <v>8561</v>
      </c>
      <c r="C6" s="323">
        <v>705</v>
      </c>
      <c r="D6" s="323">
        <v>658</v>
      </c>
      <c r="E6" s="323">
        <v>765</v>
      </c>
      <c r="F6" s="323">
        <v>690</v>
      </c>
      <c r="G6" s="323">
        <v>706</v>
      </c>
      <c r="H6" s="323">
        <v>703</v>
      </c>
      <c r="I6" s="323">
        <v>702</v>
      </c>
      <c r="J6" s="323">
        <v>699</v>
      </c>
      <c r="K6" s="323">
        <v>665</v>
      </c>
      <c r="L6" s="323">
        <v>783</v>
      </c>
      <c r="M6" s="323">
        <v>703</v>
      </c>
      <c r="N6" s="323">
        <v>782</v>
      </c>
      <c r="O6" s="324"/>
    </row>
    <row r="7" spans="1:15" ht="21.75" customHeight="1">
      <c r="A7" s="321" t="s">
        <v>232</v>
      </c>
      <c r="B7" s="322">
        <v>48</v>
      </c>
      <c r="C7" s="323">
        <v>8</v>
      </c>
      <c r="D7" s="323">
        <v>5</v>
      </c>
      <c r="E7" s="323">
        <v>4</v>
      </c>
      <c r="F7" s="323">
        <v>2</v>
      </c>
      <c r="G7" s="323">
        <v>2</v>
      </c>
      <c r="H7" s="323">
        <v>4</v>
      </c>
      <c r="I7" s="325">
        <v>2</v>
      </c>
      <c r="J7" s="323">
        <v>4</v>
      </c>
      <c r="K7" s="323">
        <v>3</v>
      </c>
      <c r="L7" s="323">
        <v>4</v>
      </c>
      <c r="M7" s="325">
        <v>4</v>
      </c>
      <c r="N7" s="323">
        <v>6</v>
      </c>
      <c r="O7" s="324"/>
    </row>
    <row r="8" spans="1:15" ht="21.75" customHeight="1">
      <c r="A8" s="326" t="s">
        <v>233</v>
      </c>
      <c r="B8" s="322">
        <v>11493</v>
      </c>
      <c r="C8" s="327">
        <v>940</v>
      </c>
      <c r="D8" s="327">
        <v>853</v>
      </c>
      <c r="E8" s="327">
        <v>1017</v>
      </c>
      <c r="F8" s="327">
        <v>944</v>
      </c>
      <c r="G8" s="327">
        <v>930</v>
      </c>
      <c r="H8" s="327">
        <v>944</v>
      </c>
      <c r="I8" s="327">
        <v>973</v>
      </c>
      <c r="J8" s="327">
        <v>971</v>
      </c>
      <c r="K8" s="327">
        <v>913</v>
      </c>
      <c r="L8" s="327">
        <v>1071</v>
      </c>
      <c r="M8" s="327">
        <v>911</v>
      </c>
      <c r="N8" s="327">
        <v>1026</v>
      </c>
      <c r="O8" s="324"/>
    </row>
    <row r="9" spans="1:15" ht="5.25" customHeight="1" thickBot="1">
      <c r="A9" s="328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00"/>
    </row>
    <row r="10" spans="1:15" s="71" customFormat="1" ht="12.75" customHeight="1">
      <c r="A10" s="329" t="s">
        <v>227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16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田﨑　純貴（統計分析課）</cp:lastModifiedBy>
  <cp:lastPrinted>2017-07-13T02:33:18Z</cp:lastPrinted>
  <dcterms:created xsi:type="dcterms:W3CDTF">2010-03-02T05:14:05Z</dcterms:created>
  <dcterms:modified xsi:type="dcterms:W3CDTF">2017-12-15T01:57:35Z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