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F0FA4DAE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200400医務課\04_保健統計担当\05_年報関係\01_保健統計年報（人口動態統計編）\01_保健統計年報（人口動態統計編）\H28_2016\05_年報原稿_ＨＰ掲載用\08_死産\"/>
    </mc:Choice>
  </mc:AlternateContent>
  <bookViews>
    <workbookView xWindow="0" yWindow="0" windowWidth="28800" windowHeight="12120"/>
  </bookViews>
  <sheets>
    <sheet name="第27表" sheetId="1" r:id="rId1"/>
  </sheets>
  <definedNames>
    <definedName name="_xlnm.Print_Area" localSheetId="0">第27表!$A$1:$U$55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5" i="1" l="1"/>
  <c r="E55" i="1"/>
  <c r="D55" i="1"/>
  <c r="C55" i="1"/>
  <c r="F54" i="1"/>
  <c r="E54" i="1"/>
  <c r="D54" i="1"/>
  <c r="D20" i="1" s="1"/>
  <c r="C54" i="1"/>
  <c r="F53" i="1"/>
  <c r="E53" i="1"/>
  <c r="D53" i="1"/>
  <c r="C53" i="1"/>
  <c r="F52" i="1"/>
  <c r="E52" i="1"/>
  <c r="D52" i="1"/>
  <c r="C52" i="1"/>
  <c r="F51" i="1"/>
  <c r="E51" i="1"/>
  <c r="D51" i="1"/>
  <c r="D17" i="1" s="1"/>
  <c r="C51" i="1"/>
  <c r="F50" i="1"/>
  <c r="E50" i="1"/>
  <c r="D50" i="1"/>
  <c r="C50" i="1"/>
  <c r="U49" i="1"/>
  <c r="T49" i="1"/>
  <c r="S49" i="1"/>
  <c r="R49" i="1"/>
  <c r="R15" i="1" s="1"/>
  <c r="Q49" i="1"/>
  <c r="P49" i="1"/>
  <c r="O49" i="1"/>
  <c r="N49" i="1"/>
  <c r="E49" i="1" s="1"/>
  <c r="M49" i="1"/>
  <c r="L49" i="1"/>
  <c r="K49" i="1"/>
  <c r="J49" i="1"/>
  <c r="D49" i="1" s="1"/>
  <c r="I49" i="1"/>
  <c r="H49" i="1"/>
  <c r="G49" i="1"/>
  <c r="F49" i="1"/>
  <c r="F48" i="1"/>
  <c r="E48" i="1"/>
  <c r="D48" i="1"/>
  <c r="C48" i="1" s="1"/>
  <c r="F47" i="1"/>
  <c r="F13" i="1" s="1"/>
  <c r="E47" i="1"/>
  <c r="D47" i="1"/>
  <c r="F46" i="1"/>
  <c r="E46" i="1"/>
  <c r="D46" i="1"/>
  <c r="F45" i="1"/>
  <c r="E45" i="1"/>
  <c r="D45" i="1"/>
  <c r="C45" i="1" s="1"/>
  <c r="F44" i="1"/>
  <c r="E44" i="1"/>
  <c r="D44" i="1"/>
  <c r="C44" i="1" s="1"/>
  <c r="F43" i="1"/>
  <c r="F9" i="1" s="1"/>
  <c r="E43" i="1"/>
  <c r="D43" i="1"/>
  <c r="F42" i="1"/>
  <c r="E42" i="1"/>
  <c r="E8" i="1" s="1"/>
  <c r="D42" i="1"/>
  <c r="F41" i="1"/>
  <c r="E41" i="1"/>
  <c r="D41" i="1"/>
  <c r="C41" i="1" s="1"/>
  <c r="F40" i="1"/>
  <c r="E40" i="1"/>
  <c r="D40" i="1"/>
  <c r="C40" i="1" s="1"/>
  <c r="U39" i="1"/>
  <c r="U5" i="1" s="1"/>
  <c r="T39" i="1"/>
  <c r="S39" i="1"/>
  <c r="R39" i="1"/>
  <c r="Q39" i="1"/>
  <c r="Q5" i="1" s="1"/>
  <c r="P39" i="1"/>
  <c r="O39" i="1"/>
  <c r="N39" i="1"/>
  <c r="M39" i="1"/>
  <c r="D39" i="1" s="1"/>
  <c r="L39" i="1"/>
  <c r="K39" i="1"/>
  <c r="J39" i="1"/>
  <c r="I39" i="1"/>
  <c r="I5" i="1" s="1"/>
  <c r="H39" i="1"/>
  <c r="G39" i="1"/>
  <c r="F38" i="1"/>
  <c r="F21" i="1" s="1"/>
  <c r="E38" i="1"/>
  <c r="E21" i="1" s="1"/>
  <c r="D38" i="1"/>
  <c r="F37" i="1"/>
  <c r="E37" i="1"/>
  <c r="E20" i="1" s="1"/>
  <c r="D37" i="1"/>
  <c r="F36" i="1"/>
  <c r="E36" i="1"/>
  <c r="E19" i="1" s="1"/>
  <c r="D36" i="1"/>
  <c r="C36" i="1" s="1"/>
  <c r="C19" i="1" s="1"/>
  <c r="F35" i="1"/>
  <c r="E35" i="1"/>
  <c r="E18" i="1" s="1"/>
  <c r="D35" i="1"/>
  <c r="C35" i="1" s="1"/>
  <c r="F34" i="1"/>
  <c r="E34" i="1"/>
  <c r="E17" i="1" s="1"/>
  <c r="D34" i="1"/>
  <c r="F33" i="1"/>
  <c r="F16" i="1" s="1"/>
  <c r="E33" i="1"/>
  <c r="E16" i="1" s="1"/>
  <c r="D33" i="1"/>
  <c r="U32" i="1"/>
  <c r="T32" i="1"/>
  <c r="T15" i="1" s="1"/>
  <c r="S32" i="1"/>
  <c r="S15" i="1" s="1"/>
  <c r="R32" i="1"/>
  <c r="Q32" i="1"/>
  <c r="P32" i="1"/>
  <c r="O32" i="1"/>
  <c r="O15" i="1" s="1"/>
  <c r="N32" i="1"/>
  <c r="M32" i="1"/>
  <c r="L32" i="1"/>
  <c r="K32" i="1"/>
  <c r="J32" i="1"/>
  <c r="I32" i="1"/>
  <c r="H32" i="1"/>
  <c r="G32" i="1"/>
  <c r="D32" i="1" s="1"/>
  <c r="F31" i="1"/>
  <c r="E31" i="1"/>
  <c r="D31" i="1"/>
  <c r="C31" i="1" s="1"/>
  <c r="F30" i="1"/>
  <c r="E30" i="1"/>
  <c r="D30" i="1"/>
  <c r="C30" i="1" s="1"/>
  <c r="F29" i="1"/>
  <c r="E29" i="1"/>
  <c r="D29" i="1"/>
  <c r="F28" i="1"/>
  <c r="E28" i="1"/>
  <c r="D28" i="1"/>
  <c r="F27" i="1"/>
  <c r="E27" i="1"/>
  <c r="E10" i="1" s="1"/>
  <c r="D27" i="1"/>
  <c r="C27" i="1" s="1"/>
  <c r="F26" i="1"/>
  <c r="E26" i="1"/>
  <c r="D26" i="1"/>
  <c r="C26" i="1" s="1"/>
  <c r="F25" i="1"/>
  <c r="E25" i="1"/>
  <c r="D25" i="1"/>
  <c r="F24" i="1"/>
  <c r="E24" i="1"/>
  <c r="E7" i="1" s="1"/>
  <c r="D24" i="1"/>
  <c r="F23" i="1"/>
  <c r="E23" i="1"/>
  <c r="D23" i="1"/>
  <c r="C23" i="1" s="1"/>
  <c r="U22" i="1"/>
  <c r="T22" i="1"/>
  <c r="S22" i="1"/>
  <c r="S5" i="1" s="1"/>
  <c r="R22" i="1"/>
  <c r="R5" i="1" s="1"/>
  <c r="Q22" i="1"/>
  <c r="P22" i="1"/>
  <c r="O22" i="1"/>
  <c r="O5" i="1" s="1"/>
  <c r="N22" i="1"/>
  <c r="N5" i="1" s="1"/>
  <c r="M22" i="1"/>
  <c r="L22" i="1"/>
  <c r="K22" i="1"/>
  <c r="J22" i="1"/>
  <c r="J5" i="1" s="1"/>
  <c r="I22" i="1"/>
  <c r="H22" i="1"/>
  <c r="G22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D21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D18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D16" i="1"/>
  <c r="U15" i="1"/>
  <c r="Q15" i="1"/>
  <c r="P15" i="1"/>
  <c r="M15" i="1"/>
  <c r="L15" i="1"/>
  <c r="K15" i="1"/>
  <c r="I15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E14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E13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E12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E11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E9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E6" i="1"/>
  <c r="T5" i="1"/>
  <c r="P5" i="1"/>
  <c r="L5" i="1"/>
  <c r="H5" i="1"/>
  <c r="D7" i="1" l="1"/>
  <c r="G15" i="1"/>
  <c r="D22" i="1"/>
  <c r="C13" i="1"/>
  <c r="E32" i="1"/>
  <c r="E15" i="1" s="1"/>
  <c r="E39" i="1"/>
  <c r="F8" i="1"/>
  <c r="H15" i="1"/>
  <c r="C25" i="1"/>
  <c r="C29" i="1"/>
  <c r="F32" i="1"/>
  <c r="F15" i="1" s="1"/>
  <c r="C34" i="1"/>
  <c r="C17" i="1" s="1"/>
  <c r="C38" i="1"/>
  <c r="C21" i="1" s="1"/>
  <c r="F7" i="1"/>
  <c r="C43" i="1"/>
  <c r="F11" i="1"/>
  <c r="C47" i="1"/>
  <c r="D19" i="1"/>
  <c r="E22" i="1"/>
  <c r="E5" i="1" s="1"/>
  <c r="C9" i="1"/>
  <c r="C18" i="1"/>
  <c r="F12" i="1"/>
  <c r="D11" i="1"/>
  <c r="F22" i="1"/>
  <c r="C22" i="1" s="1"/>
  <c r="C24" i="1"/>
  <c r="C7" i="1" s="1"/>
  <c r="C28" i="1"/>
  <c r="C11" i="1" s="1"/>
  <c r="C33" i="1"/>
  <c r="C16" i="1" s="1"/>
  <c r="C37" i="1"/>
  <c r="C20" i="1" s="1"/>
  <c r="F6" i="1"/>
  <c r="C42" i="1"/>
  <c r="F10" i="1"/>
  <c r="C46" i="1"/>
  <c r="F14" i="1"/>
  <c r="C6" i="1"/>
  <c r="C10" i="1"/>
  <c r="C14" i="1"/>
  <c r="D15" i="1"/>
  <c r="C49" i="1"/>
  <c r="D5" i="1"/>
  <c r="G5" i="1"/>
  <c r="K5" i="1"/>
  <c r="D6" i="1"/>
  <c r="D10" i="1"/>
  <c r="D14" i="1"/>
  <c r="F39" i="1"/>
  <c r="D9" i="1"/>
  <c r="D13" i="1"/>
  <c r="J15" i="1"/>
  <c r="N15" i="1"/>
  <c r="M5" i="1"/>
  <c r="D8" i="1"/>
  <c r="D12" i="1"/>
  <c r="F5" i="1" l="1"/>
  <c r="C12" i="1"/>
  <c r="C32" i="1"/>
  <c r="C15" i="1" s="1"/>
  <c r="C8" i="1"/>
  <c r="C39" i="1"/>
  <c r="C5" i="1" s="1"/>
</calcChain>
</file>

<file path=xl/sharedStrings.xml><?xml version="1.0" encoding="utf-8"?>
<sst xmlns="http://schemas.openxmlformats.org/spreadsheetml/2006/main" count="78" uniqueCount="32">
  <si>
    <t>第27表　死産数，自然－人工・妊娠期間（４週区分）（早期・正期・過期 ）・保健所別</t>
    <phoneticPr fontId="2"/>
  </si>
  <si>
    <t>平成28年</t>
    <phoneticPr fontId="2"/>
  </si>
  <si>
    <t>総　　数</t>
  </si>
  <si>
    <t>佐賀中部保健所</t>
  </si>
  <si>
    <t>鳥栖保健所</t>
  </si>
  <si>
    <t>唐津保健所</t>
  </si>
  <si>
    <t>伊万里保健所</t>
  </si>
  <si>
    <t>杵藤保健所</t>
  </si>
  <si>
    <t>総数</t>
  </si>
  <si>
    <t>男</t>
  </si>
  <si>
    <t>女</t>
  </si>
  <si>
    <t>不詳</t>
  </si>
  <si>
    <t>総　　　　数</t>
  </si>
  <si>
    <t>12 週 －  15 週</t>
    <phoneticPr fontId="2"/>
  </si>
  <si>
    <t>16    －  19</t>
    <phoneticPr fontId="2"/>
  </si>
  <si>
    <t>20    －  23</t>
    <phoneticPr fontId="2"/>
  </si>
  <si>
    <t>24    －  27</t>
    <phoneticPr fontId="2"/>
  </si>
  <si>
    <t>28    －  31</t>
    <phoneticPr fontId="2"/>
  </si>
  <si>
    <t>32    －  35</t>
    <phoneticPr fontId="2"/>
  </si>
  <si>
    <t>36    －  39</t>
    <phoneticPr fontId="2"/>
  </si>
  <si>
    <t>40週以上</t>
  </si>
  <si>
    <t>不　   詳</t>
    <phoneticPr fontId="2"/>
  </si>
  <si>
    <t>　早期（36週以下）</t>
  </si>
  <si>
    <t>21週以下</t>
  </si>
  <si>
    <t>22 週 －  27 週</t>
    <phoneticPr fontId="2"/>
  </si>
  <si>
    <t>32    －  36</t>
    <phoneticPr fontId="2"/>
  </si>
  <si>
    <t>　正期（37週－41週）</t>
  </si>
  <si>
    <t>　過期（42週以上）</t>
  </si>
  <si>
    <t>自　然　死　産</t>
  </si>
  <si>
    <t>20    －  23</t>
    <phoneticPr fontId="2"/>
  </si>
  <si>
    <t>人　工　死　産</t>
  </si>
  <si>
    <t>不　 　　詳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</si>
</sst>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0;\-#,##0;&quot;-&quot;"/>
  </numFmts>
  <fonts count="7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Fill="1"/>
    <xf numFmtId="41" fontId="1" fillId="0" borderId="0" xfId="0" applyNumberFormat="1" applyFont="1" applyFill="1"/>
    <xf numFmtId="0" fontId="3" fillId="0" borderId="0" xfId="0" applyFont="1" applyFill="1" applyBorder="1"/>
    <xf numFmtId="0" fontId="4" fillId="0" borderId="0" xfId="0" applyFont="1" applyFill="1" applyBorder="1"/>
    <xf numFmtId="41" fontId="1" fillId="0" borderId="0" xfId="0" applyNumberFormat="1" applyFont="1" applyFill="1" applyBorder="1"/>
    <xf numFmtId="41" fontId="4" fillId="0" borderId="0" xfId="0" applyNumberFormat="1" applyFont="1" applyFill="1" applyAlignment="1">
      <alignment horizontal="right"/>
    </xf>
    <xf numFmtId="0" fontId="1" fillId="0" borderId="0" xfId="0" applyFont="1" applyFill="1" applyBorder="1"/>
    <xf numFmtId="41" fontId="5" fillId="0" borderId="0" xfId="0" applyNumberFormat="1" applyFont="1" applyFill="1" applyAlignment="1">
      <alignment vertical="center"/>
    </xf>
    <xf numFmtId="176" fontId="5" fillId="0" borderId="15" xfId="0" applyNumberFormat="1" applyFont="1" applyFill="1" applyBorder="1"/>
    <xf numFmtId="176" fontId="5" fillId="0" borderId="16" xfId="0" applyNumberFormat="1" applyFont="1" applyFill="1" applyBorder="1"/>
    <xf numFmtId="176" fontId="5" fillId="0" borderId="17" xfId="0" applyNumberFormat="1" applyFont="1" applyFill="1" applyBorder="1"/>
    <xf numFmtId="176" fontId="5" fillId="0" borderId="18" xfId="0" applyNumberFormat="1" applyFont="1" applyFill="1" applyBorder="1"/>
    <xf numFmtId="41" fontId="5" fillId="0" borderId="0" xfId="0" applyNumberFormat="1" applyFont="1" applyFill="1"/>
    <xf numFmtId="176" fontId="5" fillId="0" borderId="19" xfId="0" applyNumberFormat="1" applyFont="1" applyFill="1" applyBorder="1"/>
    <xf numFmtId="176" fontId="5" fillId="0" borderId="20" xfId="0" applyNumberFormat="1" applyFont="1" applyFill="1" applyBorder="1"/>
    <xf numFmtId="176" fontId="5" fillId="0" borderId="21" xfId="0" applyNumberFormat="1" applyFont="1" applyFill="1" applyBorder="1"/>
    <xf numFmtId="176" fontId="5" fillId="0" borderId="22" xfId="0" applyNumberFormat="1" applyFont="1" applyFill="1" applyBorder="1"/>
    <xf numFmtId="176" fontId="5" fillId="0" borderId="25" xfId="0" applyNumberFormat="1" applyFont="1" applyFill="1" applyBorder="1"/>
    <xf numFmtId="176" fontId="5" fillId="0" borderId="26" xfId="0" applyNumberFormat="1" applyFont="1" applyFill="1" applyBorder="1"/>
    <xf numFmtId="176" fontId="5" fillId="0" borderId="27" xfId="0" applyNumberFormat="1" applyFont="1" applyFill="1" applyBorder="1"/>
    <xf numFmtId="176" fontId="5" fillId="0" borderId="28" xfId="0" applyNumberFormat="1" applyFont="1" applyFill="1" applyBorder="1"/>
    <xf numFmtId="176" fontId="5" fillId="0" borderId="30" xfId="0" applyNumberFormat="1" applyFont="1" applyFill="1" applyBorder="1"/>
    <xf numFmtId="176" fontId="5" fillId="0" borderId="31" xfId="0" applyNumberFormat="1" applyFont="1" applyFill="1" applyBorder="1"/>
    <xf numFmtId="176" fontId="5" fillId="0" borderId="32" xfId="0" applyNumberFormat="1" applyFont="1" applyFill="1" applyBorder="1"/>
    <xf numFmtId="176" fontId="5" fillId="0" borderId="33" xfId="0" applyNumberFormat="1" applyFont="1" applyFill="1" applyBorder="1"/>
    <xf numFmtId="176" fontId="5" fillId="0" borderId="36" xfId="0" applyNumberFormat="1" applyFont="1" applyFill="1" applyBorder="1"/>
    <xf numFmtId="176" fontId="5" fillId="0" borderId="37" xfId="0" applyNumberFormat="1" applyFont="1" applyFill="1" applyBorder="1"/>
    <xf numFmtId="176" fontId="5" fillId="0" borderId="38" xfId="0" applyNumberFormat="1" applyFont="1" applyFill="1" applyBorder="1"/>
    <xf numFmtId="176" fontId="5" fillId="0" borderId="39" xfId="0" applyNumberFormat="1" applyFont="1" applyFill="1" applyBorder="1"/>
    <xf numFmtId="0" fontId="6" fillId="2" borderId="14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distributed" vertical="center"/>
    </xf>
    <xf numFmtId="0" fontId="5" fillId="2" borderId="23" xfId="0" applyFont="1" applyFill="1" applyBorder="1" applyAlignment="1">
      <alignment vertical="center"/>
    </xf>
    <xf numFmtId="0" fontId="5" fillId="2" borderId="24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vertical="center"/>
    </xf>
    <xf numFmtId="0" fontId="5" fillId="2" borderId="29" xfId="0" applyFont="1" applyFill="1" applyBorder="1" applyAlignment="1">
      <alignment vertical="center"/>
    </xf>
    <xf numFmtId="0" fontId="5" fillId="2" borderId="34" xfId="0" applyFont="1" applyFill="1" applyBorder="1" applyAlignment="1">
      <alignment vertical="center"/>
    </xf>
    <xf numFmtId="0" fontId="5" fillId="2" borderId="35" xfId="0" applyFont="1" applyFill="1" applyBorder="1" applyAlignment="1">
      <alignment vertical="center"/>
    </xf>
    <xf numFmtId="41" fontId="5" fillId="2" borderId="9" xfId="0" applyNumberFormat="1" applyFont="1" applyFill="1" applyBorder="1" applyAlignment="1">
      <alignment horizontal="center" vertical="center"/>
    </xf>
    <xf numFmtId="41" fontId="5" fillId="2" borderId="10" xfId="0" applyNumberFormat="1" applyFont="1" applyFill="1" applyBorder="1" applyAlignment="1">
      <alignment horizontal="center" vertical="center"/>
    </xf>
    <xf numFmtId="41" fontId="5" fillId="2" borderId="11" xfId="0" applyNumberFormat="1" applyFont="1" applyFill="1" applyBorder="1" applyAlignment="1">
      <alignment horizontal="center" vertical="center"/>
    </xf>
    <xf numFmtId="41" fontId="5" fillId="2" borderId="12" xfId="0" applyNumberFormat="1" applyFont="1" applyFill="1" applyBorder="1" applyAlignment="1">
      <alignment horizontal="center" vertical="center"/>
    </xf>
    <xf numFmtId="41" fontId="5" fillId="2" borderId="13" xfId="0" applyNumberFormat="1" applyFont="1" applyFill="1" applyBorder="1" applyAlignment="1">
      <alignment horizontal="center" vertical="center"/>
    </xf>
    <xf numFmtId="41" fontId="5" fillId="2" borderId="3" xfId="0" applyNumberFormat="1" applyFont="1" applyFill="1" applyBorder="1" applyAlignment="1">
      <alignment horizontal="center" vertical="center"/>
    </xf>
    <xf numFmtId="41" fontId="5" fillId="2" borderId="4" xfId="0" applyNumberFormat="1" applyFont="1" applyFill="1" applyBorder="1" applyAlignment="1">
      <alignment horizontal="center" vertical="center"/>
    </xf>
    <xf numFmtId="41" fontId="5" fillId="2" borderId="6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41" fontId="5" fillId="2" borderId="5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56"/>
    <pageSetUpPr fitToPage="1"/>
  </sheetPr>
  <dimension ref="A1:U55"/>
  <sheetViews>
    <sheetView tabSelected="1" view="pageBreakPreview" zoomScaleNormal="75" zoomScaleSheetLayoutView="100" workbookViewId="0">
      <selection activeCell="X21" sqref="X21"/>
    </sheetView>
  </sheetViews>
  <sheetFormatPr defaultRowHeight="13.5" x14ac:dyDescent="0.15"/>
  <cols>
    <col min="1" max="1" width="4.875" style="1" customWidth="1"/>
    <col min="2" max="2" width="14.625" style="1" customWidth="1"/>
    <col min="3" max="3" width="11.125" style="2" customWidth="1"/>
    <col min="4" max="6" width="9.625" style="2" customWidth="1"/>
    <col min="7" max="21" width="7.125" style="2" customWidth="1"/>
    <col min="22" max="16384" width="9" style="2"/>
  </cols>
  <sheetData>
    <row r="1" spans="1:21" ht="17.25" x14ac:dyDescent="0.2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U1" s="6" t="s">
        <v>1</v>
      </c>
    </row>
    <row r="2" spans="1:21" ht="8.25" customHeight="1" thickBot="1" x14ac:dyDescent="0.2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s="8" customFormat="1" ht="18" customHeight="1" x14ac:dyDescent="0.15">
      <c r="A3" s="49"/>
      <c r="B3" s="50"/>
      <c r="C3" s="46" t="s">
        <v>2</v>
      </c>
      <c r="D3" s="47"/>
      <c r="E3" s="47"/>
      <c r="F3" s="53"/>
      <c r="G3" s="46" t="s">
        <v>3</v>
      </c>
      <c r="H3" s="47"/>
      <c r="I3" s="53"/>
      <c r="J3" s="46" t="s">
        <v>4</v>
      </c>
      <c r="K3" s="47"/>
      <c r="L3" s="53"/>
      <c r="M3" s="46" t="s">
        <v>5</v>
      </c>
      <c r="N3" s="47"/>
      <c r="O3" s="53"/>
      <c r="P3" s="46" t="s">
        <v>6</v>
      </c>
      <c r="Q3" s="47"/>
      <c r="R3" s="53"/>
      <c r="S3" s="46" t="s">
        <v>7</v>
      </c>
      <c r="T3" s="47"/>
      <c r="U3" s="48"/>
    </row>
    <row r="4" spans="1:21" s="8" customFormat="1" ht="18" customHeight="1" x14ac:dyDescent="0.15">
      <c r="A4" s="51"/>
      <c r="B4" s="52"/>
      <c r="C4" s="41" t="s">
        <v>8</v>
      </c>
      <c r="D4" s="42" t="s">
        <v>9</v>
      </c>
      <c r="E4" s="42" t="s">
        <v>10</v>
      </c>
      <c r="F4" s="43" t="s">
        <v>11</v>
      </c>
      <c r="G4" s="41" t="s">
        <v>9</v>
      </c>
      <c r="H4" s="42" t="s">
        <v>10</v>
      </c>
      <c r="I4" s="43" t="s">
        <v>11</v>
      </c>
      <c r="J4" s="41" t="s">
        <v>9</v>
      </c>
      <c r="K4" s="42" t="s">
        <v>10</v>
      </c>
      <c r="L4" s="43" t="s">
        <v>11</v>
      </c>
      <c r="M4" s="41" t="s">
        <v>9</v>
      </c>
      <c r="N4" s="42" t="s">
        <v>10</v>
      </c>
      <c r="O4" s="43" t="s">
        <v>11</v>
      </c>
      <c r="P4" s="41" t="s">
        <v>9</v>
      </c>
      <c r="Q4" s="42" t="s">
        <v>10</v>
      </c>
      <c r="R4" s="44" t="s">
        <v>11</v>
      </c>
      <c r="S4" s="41" t="s">
        <v>9</v>
      </c>
      <c r="T4" s="42" t="s">
        <v>10</v>
      </c>
      <c r="U4" s="45" t="s">
        <v>11</v>
      </c>
    </row>
    <row r="5" spans="1:21" s="13" customFormat="1" ht="21" customHeight="1" x14ac:dyDescent="0.15">
      <c r="A5" s="30" t="s">
        <v>12</v>
      </c>
      <c r="B5" s="31"/>
      <c r="C5" s="9">
        <f>C22+C39</f>
        <v>135</v>
      </c>
      <c r="D5" s="10">
        <f t="shared" ref="D5:U5" si="0">D22+D39</f>
        <v>67</v>
      </c>
      <c r="E5" s="10">
        <f t="shared" si="0"/>
        <v>25</v>
      </c>
      <c r="F5" s="11">
        <f t="shared" si="0"/>
        <v>43</v>
      </c>
      <c r="G5" s="9">
        <f t="shared" si="0"/>
        <v>28</v>
      </c>
      <c r="H5" s="10">
        <f t="shared" si="0"/>
        <v>9</v>
      </c>
      <c r="I5" s="11">
        <f t="shared" si="0"/>
        <v>16</v>
      </c>
      <c r="J5" s="9">
        <f t="shared" si="0"/>
        <v>14</v>
      </c>
      <c r="K5" s="10">
        <f t="shared" si="0"/>
        <v>3</v>
      </c>
      <c r="L5" s="11">
        <f t="shared" si="0"/>
        <v>4</v>
      </c>
      <c r="M5" s="9">
        <f t="shared" si="0"/>
        <v>5</v>
      </c>
      <c r="N5" s="10">
        <f t="shared" si="0"/>
        <v>6</v>
      </c>
      <c r="O5" s="11">
        <f t="shared" si="0"/>
        <v>6</v>
      </c>
      <c r="P5" s="9">
        <f t="shared" si="0"/>
        <v>8</v>
      </c>
      <c r="Q5" s="10">
        <f t="shared" si="0"/>
        <v>3</v>
      </c>
      <c r="R5" s="11">
        <f t="shared" si="0"/>
        <v>6</v>
      </c>
      <c r="S5" s="9">
        <f t="shared" si="0"/>
        <v>12</v>
      </c>
      <c r="T5" s="10">
        <f t="shared" si="0"/>
        <v>4</v>
      </c>
      <c r="U5" s="12">
        <f t="shared" si="0"/>
        <v>11</v>
      </c>
    </row>
    <row r="6" spans="1:21" s="13" customFormat="1" ht="16.5" customHeight="1" x14ac:dyDescent="0.15">
      <c r="A6" s="32"/>
      <c r="B6" s="31" t="s">
        <v>13</v>
      </c>
      <c r="C6" s="14">
        <f t="shared" ref="C6:U19" si="1">C23+C40</f>
        <v>54</v>
      </c>
      <c r="D6" s="15">
        <f t="shared" si="1"/>
        <v>25</v>
      </c>
      <c r="E6" s="15">
        <f t="shared" si="1"/>
        <v>0</v>
      </c>
      <c r="F6" s="16">
        <f t="shared" si="1"/>
        <v>29</v>
      </c>
      <c r="G6" s="14">
        <f t="shared" si="1"/>
        <v>6</v>
      </c>
      <c r="H6" s="15">
        <f t="shared" si="1"/>
        <v>0</v>
      </c>
      <c r="I6" s="16">
        <f t="shared" si="1"/>
        <v>12</v>
      </c>
      <c r="J6" s="14">
        <f t="shared" si="1"/>
        <v>5</v>
      </c>
      <c r="K6" s="15">
        <f t="shared" si="1"/>
        <v>0</v>
      </c>
      <c r="L6" s="16">
        <f t="shared" si="1"/>
        <v>4</v>
      </c>
      <c r="M6" s="14">
        <f t="shared" si="1"/>
        <v>2</v>
      </c>
      <c r="N6" s="15">
        <f t="shared" si="1"/>
        <v>0</v>
      </c>
      <c r="O6" s="16">
        <f t="shared" si="1"/>
        <v>4</v>
      </c>
      <c r="P6" s="14">
        <f t="shared" si="1"/>
        <v>5</v>
      </c>
      <c r="Q6" s="15">
        <f t="shared" si="1"/>
        <v>0</v>
      </c>
      <c r="R6" s="16">
        <f t="shared" si="1"/>
        <v>2</v>
      </c>
      <c r="S6" s="14">
        <f t="shared" si="1"/>
        <v>7</v>
      </c>
      <c r="T6" s="15">
        <f t="shared" si="1"/>
        <v>0</v>
      </c>
      <c r="U6" s="17">
        <f t="shared" si="1"/>
        <v>7</v>
      </c>
    </row>
    <row r="7" spans="1:21" s="13" customFormat="1" ht="16.5" customHeight="1" x14ac:dyDescent="0.15">
      <c r="A7" s="32"/>
      <c r="B7" s="31" t="s">
        <v>14</v>
      </c>
      <c r="C7" s="14">
        <f t="shared" si="1"/>
        <v>42</v>
      </c>
      <c r="D7" s="15">
        <f t="shared" si="1"/>
        <v>21</v>
      </c>
      <c r="E7" s="15">
        <f t="shared" si="1"/>
        <v>10</v>
      </c>
      <c r="F7" s="16">
        <f t="shared" si="1"/>
        <v>11</v>
      </c>
      <c r="G7" s="14">
        <f t="shared" si="1"/>
        <v>13</v>
      </c>
      <c r="H7" s="15">
        <f t="shared" si="1"/>
        <v>1</v>
      </c>
      <c r="I7" s="16">
        <f t="shared" si="1"/>
        <v>4</v>
      </c>
      <c r="J7" s="14">
        <f t="shared" si="1"/>
        <v>3</v>
      </c>
      <c r="K7" s="15">
        <f t="shared" si="1"/>
        <v>1</v>
      </c>
      <c r="L7" s="16">
        <f t="shared" si="1"/>
        <v>0</v>
      </c>
      <c r="M7" s="14">
        <f t="shared" si="1"/>
        <v>2</v>
      </c>
      <c r="N7" s="15">
        <f t="shared" si="1"/>
        <v>3</v>
      </c>
      <c r="O7" s="16">
        <f t="shared" si="1"/>
        <v>2</v>
      </c>
      <c r="P7" s="14">
        <f t="shared" si="1"/>
        <v>2</v>
      </c>
      <c r="Q7" s="15">
        <f t="shared" si="1"/>
        <v>3</v>
      </c>
      <c r="R7" s="16">
        <f t="shared" si="1"/>
        <v>2</v>
      </c>
      <c r="S7" s="14">
        <f t="shared" si="1"/>
        <v>1</v>
      </c>
      <c r="T7" s="15">
        <f t="shared" si="1"/>
        <v>2</v>
      </c>
      <c r="U7" s="17">
        <f t="shared" si="1"/>
        <v>3</v>
      </c>
    </row>
    <row r="8" spans="1:21" s="13" customFormat="1" ht="16.5" customHeight="1" x14ac:dyDescent="0.15">
      <c r="A8" s="32"/>
      <c r="B8" s="31" t="s">
        <v>15</v>
      </c>
      <c r="C8" s="14">
        <f t="shared" si="1"/>
        <v>26</v>
      </c>
      <c r="D8" s="15">
        <f t="shared" si="1"/>
        <v>16</v>
      </c>
      <c r="E8" s="15">
        <f t="shared" si="1"/>
        <v>8</v>
      </c>
      <c r="F8" s="16">
        <f t="shared" si="1"/>
        <v>2</v>
      </c>
      <c r="G8" s="14">
        <f t="shared" si="1"/>
        <v>6</v>
      </c>
      <c r="H8" s="15">
        <f t="shared" si="1"/>
        <v>3</v>
      </c>
      <c r="I8" s="16">
        <f t="shared" si="1"/>
        <v>0</v>
      </c>
      <c r="J8" s="14">
        <f t="shared" si="1"/>
        <v>6</v>
      </c>
      <c r="K8" s="15">
        <f t="shared" si="1"/>
        <v>1</v>
      </c>
      <c r="L8" s="16">
        <f t="shared" si="1"/>
        <v>0</v>
      </c>
      <c r="M8" s="14">
        <f t="shared" si="1"/>
        <v>1</v>
      </c>
      <c r="N8" s="15">
        <f t="shared" si="1"/>
        <v>2</v>
      </c>
      <c r="O8" s="16">
        <f t="shared" si="1"/>
        <v>0</v>
      </c>
      <c r="P8" s="14">
        <f t="shared" si="1"/>
        <v>0</v>
      </c>
      <c r="Q8" s="15">
        <f t="shared" si="1"/>
        <v>0</v>
      </c>
      <c r="R8" s="16">
        <f t="shared" si="1"/>
        <v>1</v>
      </c>
      <c r="S8" s="14">
        <f t="shared" si="1"/>
        <v>3</v>
      </c>
      <c r="T8" s="15">
        <f t="shared" si="1"/>
        <v>2</v>
      </c>
      <c r="U8" s="17">
        <f t="shared" si="1"/>
        <v>1</v>
      </c>
    </row>
    <row r="9" spans="1:21" s="13" customFormat="1" ht="16.5" customHeight="1" x14ac:dyDescent="0.15">
      <c r="A9" s="32"/>
      <c r="B9" s="31" t="s">
        <v>16</v>
      </c>
      <c r="C9" s="14">
        <f t="shared" si="1"/>
        <v>3</v>
      </c>
      <c r="D9" s="15">
        <f t="shared" si="1"/>
        <v>0</v>
      </c>
      <c r="E9" s="15">
        <f t="shared" si="1"/>
        <v>3</v>
      </c>
      <c r="F9" s="16">
        <f t="shared" si="1"/>
        <v>0</v>
      </c>
      <c r="G9" s="14">
        <f t="shared" si="1"/>
        <v>0</v>
      </c>
      <c r="H9" s="15">
        <f t="shared" si="1"/>
        <v>2</v>
      </c>
      <c r="I9" s="16">
        <f t="shared" si="1"/>
        <v>0</v>
      </c>
      <c r="J9" s="14">
        <f t="shared" si="1"/>
        <v>0</v>
      </c>
      <c r="K9" s="15">
        <f t="shared" si="1"/>
        <v>0</v>
      </c>
      <c r="L9" s="16">
        <f t="shared" si="1"/>
        <v>0</v>
      </c>
      <c r="M9" s="14">
        <f t="shared" si="1"/>
        <v>0</v>
      </c>
      <c r="N9" s="15">
        <f t="shared" si="1"/>
        <v>1</v>
      </c>
      <c r="O9" s="16">
        <f t="shared" si="1"/>
        <v>0</v>
      </c>
      <c r="P9" s="14">
        <f t="shared" si="1"/>
        <v>0</v>
      </c>
      <c r="Q9" s="15">
        <f t="shared" si="1"/>
        <v>0</v>
      </c>
      <c r="R9" s="16">
        <f t="shared" si="1"/>
        <v>0</v>
      </c>
      <c r="S9" s="14">
        <f t="shared" si="1"/>
        <v>0</v>
      </c>
      <c r="T9" s="15">
        <f t="shared" si="1"/>
        <v>0</v>
      </c>
      <c r="U9" s="17">
        <f t="shared" si="1"/>
        <v>0</v>
      </c>
    </row>
    <row r="10" spans="1:21" s="13" customFormat="1" ht="16.5" customHeight="1" x14ac:dyDescent="0.15">
      <c r="A10" s="32"/>
      <c r="B10" s="31" t="s">
        <v>17</v>
      </c>
      <c r="C10" s="14">
        <f t="shared" si="1"/>
        <v>4</v>
      </c>
      <c r="D10" s="15">
        <f t="shared" si="1"/>
        <v>3</v>
      </c>
      <c r="E10" s="15">
        <f t="shared" si="1"/>
        <v>1</v>
      </c>
      <c r="F10" s="16">
        <f t="shared" si="1"/>
        <v>0</v>
      </c>
      <c r="G10" s="14">
        <f t="shared" si="1"/>
        <v>1</v>
      </c>
      <c r="H10" s="15">
        <f t="shared" si="1"/>
        <v>1</v>
      </c>
      <c r="I10" s="16">
        <f t="shared" si="1"/>
        <v>0</v>
      </c>
      <c r="J10" s="14">
        <f t="shared" si="1"/>
        <v>0</v>
      </c>
      <c r="K10" s="15">
        <f t="shared" si="1"/>
        <v>0</v>
      </c>
      <c r="L10" s="16">
        <f t="shared" si="1"/>
        <v>0</v>
      </c>
      <c r="M10" s="14">
        <f t="shared" si="1"/>
        <v>0</v>
      </c>
      <c r="N10" s="15">
        <f t="shared" si="1"/>
        <v>0</v>
      </c>
      <c r="O10" s="16">
        <f t="shared" si="1"/>
        <v>0</v>
      </c>
      <c r="P10" s="14">
        <f t="shared" si="1"/>
        <v>1</v>
      </c>
      <c r="Q10" s="15">
        <f t="shared" si="1"/>
        <v>0</v>
      </c>
      <c r="R10" s="16">
        <f t="shared" si="1"/>
        <v>0</v>
      </c>
      <c r="S10" s="14">
        <f t="shared" si="1"/>
        <v>1</v>
      </c>
      <c r="T10" s="15">
        <f t="shared" si="1"/>
        <v>0</v>
      </c>
      <c r="U10" s="17">
        <f t="shared" si="1"/>
        <v>0</v>
      </c>
    </row>
    <row r="11" spans="1:21" s="13" customFormat="1" ht="16.5" customHeight="1" x14ac:dyDescent="0.15">
      <c r="A11" s="32"/>
      <c r="B11" s="31" t="s">
        <v>18</v>
      </c>
      <c r="C11" s="14">
        <f t="shared" si="1"/>
        <v>3</v>
      </c>
      <c r="D11" s="15">
        <f t="shared" si="1"/>
        <v>1</v>
      </c>
      <c r="E11" s="15">
        <f t="shared" si="1"/>
        <v>1</v>
      </c>
      <c r="F11" s="16">
        <f t="shared" si="1"/>
        <v>1</v>
      </c>
      <c r="G11" s="14">
        <f t="shared" si="1"/>
        <v>1</v>
      </c>
      <c r="H11" s="15">
        <f t="shared" si="1"/>
        <v>0</v>
      </c>
      <c r="I11" s="16">
        <f t="shared" si="1"/>
        <v>0</v>
      </c>
      <c r="J11" s="14">
        <f t="shared" si="1"/>
        <v>0</v>
      </c>
      <c r="K11" s="15">
        <f t="shared" si="1"/>
        <v>1</v>
      </c>
      <c r="L11" s="16">
        <f t="shared" si="1"/>
        <v>0</v>
      </c>
      <c r="M11" s="14">
        <f t="shared" si="1"/>
        <v>0</v>
      </c>
      <c r="N11" s="15">
        <f t="shared" si="1"/>
        <v>0</v>
      </c>
      <c r="O11" s="16">
        <f t="shared" si="1"/>
        <v>0</v>
      </c>
      <c r="P11" s="14">
        <f t="shared" si="1"/>
        <v>0</v>
      </c>
      <c r="Q11" s="15">
        <f t="shared" si="1"/>
        <v>0</v>
      </c>
      <c r="R11" s="16">
        <f t="shared" si="1"/>
        <v>1</v>
      </c>
      <c r="S11" s="14">
        <f t="shared" si="1"/>
        <v>0</v>
      </c>
      <c r="T11" s="15">
        <f t="shared" si="1"/>
        <v>0</v>
      </c>
      <c r="U11" s="17">
        <f t="shared" si="1"/>
        <v>0</v>
      </c>
    </row>
    <row r="12" spans="1:21" s="13" customFormat="1" ht="16.5" customHeight="1" x14ac:dyDescent="0.15">
      <c r="A12" s="32"/>
      <c r="B12" s="31" t="s">
        <v>19</v>
      </c>
      <c r="C12" s="14">
        <f t="shared" si="1"/>
        <v>2</v>
      </c>
      <c r="D12" s="15">
        <f t="shared" si="1"/>
        <v>0</v>
      </c>
      <c r="E12" s="15">
        <f t="shared" si="1"/>
        <v>2</v>
      </c>
      <c r="F12" s="16">
        <f t="shared" si="1"/>
        <v>0</v>
      </c>
      <c r="G12" s="14">
        <f t="shared" si="1"/>
        <v>0</v>
      </c>
      <c r="H12" s="15">
        <f t="shared" si="1"/>
        <v>2</v>
      </c>
      <c r="I12" s="16">
        <f t="shared" si="1"/>
        <v>0</v>
      </c>
      <c r="J12" s="14">
        <f t="shared" si="1"/>
        <v>0</v>
      </c>
      <c r="K12" s="15">
        <f t="shared" si="1"/>
        <v>0</v>
      </c>
      <c r="L12" s="16">
        <f t="shared" si="1"/>
        <v>0</v>
      </c>
      <c r="M12" s="14">
        <f t="shared" si="1"/>
        <v>0</v>
      </c>
      <c r="N12" s="15">
        <f t="shared" si="1"/>
        <v>0</v>
      </c>
      <c r="O12" s="16">
        <f t="shared" si="1"/>
        <v>0</v>
      </c>
      <c r="P12" s="14">
        <f t="shared" si="1"/>
        <v>0</v>
      </c>
      <c r="Q12" s="15">
        <f t="shared" si="1"/>
        <v>0</v>
      </c>
      <c r="R12" s="16">
        <f t="shared" si="1"/>
        <v>0</v>
      </c>
      <c r="S12" s="14">
        <f t="shared" si="1"/>
        <v>0</v>
      </c>
      <c r="T12" s="15">
        <f t="shared" si="1"/>
        <v>0</v>
      </c>
      <c r="U12" s="17">
        <f t="shared" si="1"/>
        <v>0</v>
      </c>
    </row>
    <row r="13" spans="1:21" s="13" customFormat="1" ht="16.5" customHeight="1" x14ac:dyDescent="0.15">
      <c r="A13" s="32"/>
      <c r="B13" s="33" t="s">
        <v>20</v>
      </c>
      <c r="C13" s="14">
        <f t="shared" si="1"/>
        <v>1</v>
      </c>
      <c r="D13" s="15">
        <f t="shared" si="1"/>
        <v>1</v>
      </c>
      <c r="E13" s="15">
        <f t="shared" si="1"/>
        <v>0</v>
      </c>
      <c r="F13" s="16">
        <f t="shared" si="1"/>
        <v>0</v>
      </c>
      <c r="G13" s="14">
        <f t="shared" si="1"/>
        <v>1</v>
      </c>
      <c r="H13" s="15">
        <f t="shared" si="1"/>
        <v>0</v>
      </c>
      <c r="I13" s="16">
        <f t="shared" si="1"/>
        <v>0</v>
      </c>
      <c r="J13" s="14">
        <f t="shared" si="1"/>
        <v>0</v>
      </c>
      <c r="K13" s="15">
        <f t="shared" si="1"/>
        <v>0</v>
      </c>
      <c r="L13" s="16">
        <f t="shared" si="1"/>
        <v>0</v>
      </c>
      <c r="M13" s="14">
        <f t="shared" si="1"/>
        <v>0</v>
      </c>
      <c r="N13" s="15">
        <f t="shared" si="1"/>
        <v>0</v>
      </c>
      <c r="O13" s="16">
        <f t="shared" si="1"/>
        <v>0</v>
      </c>
      <c r="P13" s="14">
        <f t="shared" si="1"/>
        <v>0</v>
      </c>
      <c r="Q13" s="15">
        <f t="shared" si="1"/>
        <v>0</v>
      </c>
      <c r="R13" s="16">
        <f t="shared" si="1"/>
        <v>0</v>
      </c>
      <c r="S13" s="14">
        <f t="shared" si="1"/>
        <v>0</v>
      </c>
      <c r="T13" s="15">
        <f t="shared" si="1"/>
        <v>0</v>
      </c>
      <c r="U13" s="17">
        <f t="shared" si="1"/>
        <v>0</v>
      </c>
    </row>
    <row r="14" spans="1:21" s="13" customFormat="1" ht="16.5" customHeight="1" x14ac:dyDescent="0.15">
      <c r="A14" s="34"/>
      <c r="B14" s="35" t="s">
        <v>21</v>
      </c>
      <c r="C14" s="18">
        <f t="shared" si="1"/>
        <v>0</v>
      </c>
      <c r="D14" s="19">
        <f t="shared" si="1"/>
        <v>0</v>
      </c>
      <c r="E14" s="19">
        <f t="shared" si="1"/>
        <v>0</v>
      </c>
      <c r="F14" s="20">
        <f t="shared" si="1"/>
        <v>0</v>
      </c>
      <c r="G14" s="18">
        <f t="shared" si="1"/>
        <v>0</v>
      </c>
      <c r="H14" s="19">
        <f t="shared" si="1"/>
        <v>0</v>
      </c>
      <c r="I14" s="20">
        <f t="shared" si="1"/>
        <v>0</v>
      </c>
      <c r="J14" s="18">
        <f t="shared" si="1"/>
        <v>0</v>
      </c>
      <c r="K14" s="19">
        <f t="shared" si="1"/>
        <v>0</v>
      </c>
      <c r="L14" s="20">
        <f t="shared" si="1"/>
        <v>0</v>
      </c>
      <c r="M14" s="18">
        <f t="shared" si="1"/>
        <v>0</v>
      </c>
      <c r="N14" s="19">
        <f t="shared" si="1"/>
        <v>0</v>
      </c>
      <c r="O14" s="20">
        <f t="shared" si="1"/>
        <v>0</v>
      </c>
      <c r="P14" s="18">
        <f t="shared" si="1"/>
        <v>0</v>
      </c>
      <c r="Q14" s="19">
        <f t="shared" si="1"/>
        <v>0</v>
      </c>
      <c r="R14" s="20">
        <f t="shared" si="1"/>
        <v>0</v>
      </c>
      <c r="S14" s="18">
        <f t="shared" si="1"/>
        <v>0</v>
      </c>
      <c r="T14" s="19">
        <f t="shared" si="1"/>
        <v>0</v>
      </c>
      <c r="U14" s="21">
        <f t="shared" si="1"/>
        <v>0</v>
      </c>
    </row>
    <row r="15" spans="1:21" s="13" customFormat="1" ht="16.5" customHeight="1" x14ac:dyDescent="0.15">
      <c r="A15" s="32" t="s">
        <v>22</v>
      </c>
      <c r="B15" s="36"/>
      <c r="C15" s="14">
        <f t="shared" si="1"/>
        <v>133</v>
      </c>
      <c r="D15" s="15">
        <f t="shared" si="1"/>
        <v>66</v>
      </c>
      <c r="E15" s="15">
        <f t="shared" si="1"/>
        <v>24</v>
      </c>
      <c r="F15" s="16">
        <f t="shared" si="1"/>
        <v>43</v>
      </c>
      <c r="G15" s="14">
        <f t="shared" si="1"/>
        <v>27</v>
      </c>
      <c r="H15" s="15">
        <f t="shared" si="1"/>
        <v>8</v>
      </c>
      <c r="I15" s="16">
        <f t="shared" si="1"/>
        <v>16</v>
      </c>
      <c r="J15" s="14">
        <f t="shared" si="1"/>
        <v>14</v>
      </c>
      <c r="K15" s="15">
        <f t="shared" si="1"/>
        <v>3</v>
      </c>
      <c r="L15" s="16">
        <f t="shared" si="1"/>
        <v>4</v>
      </c>
      <c r="M15" s="14">
        <f t="shared" si="1"/>
        <v>5</v>
      </c>
      <c r="N15" s="15">
        <f t="shared" si="1"/>
        <v>6</v>
      </c>
      <c r="O15" s="16">
        <f t="shared" si="1"/>
        <v>6</v>
      </c>
      <c r="P15" s="14">
        <f t="shared" si="1"/>
        <v>8</v>
      </c>
      <c r="Q15" s="15">
        <f t="shared" si="1"/>
        <v>3</v>
      </c>
      <c r="R15" s="16">
        <f t="shared" si="1"/>
        <v>6</v>
      </c>
      <c r="S15" s="14">
        <f t="shared" si="1"/>
        <v>12</v>
      </c>
      <c r="T15" s="15">
        <f t="shared" si="1"/>
        <v>4</v>
      </c>
      <c r="U15" s="17">
        <f t="shared" si="1"/>
        <v>11</v>
      </c>
    </row>
    <row r="16" spans="1:21" s="13" customFormat="1" ht="16.5" customHeight="1" x14ac:dyDescent="0.15">
      <c r="A16" s="32"/>
      <c r="B16" s="33" t="s">
        <v>23</v>
      </c>
      <c r="C16" s="14">
        <f t="shared" si="1"/>
        <v>121</v>
      </c>
      <c r="D16" s="15">
        <f t="shared" si="1"/>
        <v>61</v>
      </c>
      <c r="E16" s="15">
        <f t="shared" si="1"/>
        <v>18</v>
      </c>
      <c r="F16" s="16">
        <f t="shared" si="1"/>
        <v>42</v>
      </c>
      <c r="G16" s="14">
        <f t="shared" si="1"/>
        <v>25</v>
      </c>
      <c r="H16" s="15">
        <f t="shared" si="1"/>
        <v>4</v>
      </c>
      <c r="I16" s="16">
        <f t="shared" si="1"/>
        <v>16</v>
      </c>
      <c r="J16" s="14">
        <f t="shared" si="1"/>
        <v>13</v>
      </c>
      <c r="K16" s="15">
        <f t="shared" si="1"/>
        <v>2</v>
      </c>
      <c r="L16" s="16">
        <f t="shared" si="1"/>
        <v>4</v>
      </c>
      <c r="M16" s="14">
        <f t="shared" si="1"/>
        <v>5</v>
      </c>
      <c r="N16" s="15">
        <f t="shared" si="1"/>
        <v>5</v>
      </c>
      <c r="O16" s="16">
        <f t="shared" si="1"/>
        <v>6</v>
      </c>
      <c r="P16" s="14">
        <f t="shared" si="1"/>
        <v>7</v>
      </c>
      <c r="Q16" s="15">
        <f t="shared" si="1"/>
        <v>3</v>
      </c>
      <c r="R16" s="16">
        <f t="shared" si="1"/>
        <v>5</v>
      </c>
      <c r="S16" s="14">
        <f t="shared" si="1"/>
        <v>11</v>
      </c>
      <c r="T16" s="15">
        <f t="shared" si="1"/>
        <v>4</v>
      </c>
      <c r="U16" s="17">
        <f t="shared" si="1"/>
        <v>11</v>
      </c>
    </row>
    <row r="17" spans="1:21" s="13" customFormat="1" ht="16.5" customHeight="1" x14ac:dyDescent="0.15">
      <c r="A17" s="32"/>
      <c r="B17" s="31" t="s">
        <v>24</v>
      </c>
      <c r="C17" s="14">
        <f t="shared" si="1"/>
        <v>4</v>
      </c>
      <c r="D17" s="15">
        <f t="shared" si="1"/>
        <v>1</v>
      </c>
      <c r="E17" s="15">
        <f t="shared" si="1"/>
        <v>3</v>
      </c>
      <c r="F17" s="16">
        <f t="shared" si="1"/>
        <v>0</v>
      </c>
      <c r="G17" s="14">
        <f t="shared" si="1"/>
        <v>0</v>
      </c>
      <c r="H17" s="15">
        <f t="shared" si="1"/>
        <v>2</v>
      </c>
      <c r="I17" s="16">
        <f t="shared" si="1"/>
        <v>0</v>
      </c>
      <c r="J17" s="14">
        <f t="shared" si="1"/>
        <v>1</v>
      </c>
      <c r="K17" s="15">
        <f t="shared" si="1"/>
        <v>0</v>
      </c>
      <c r="L17" s="16">
        <f t="shared" si="1"/>
        <v>0</v>
      </c>
      <c r="M17" s="14">
        <f t="shared" si="1"/>
        <v>0</v>
      </c>
      <c r="N17" s="15">
        <f t="shared" si="1"/>
        <v>1</v>
      </c>
      <c r="O17" s="16">
        <f t="shared" si="1"/>
        <v>0</v>
      </c>
      <c r="P17" s="14">
        <f t="shared" si="1"/>
        <v>0</v>
      </c>
      <c r="Q17" s="15">
        <f t="shared" si="1"/>
        <v>0</v>
      </c>
      <c r="R17" s="16">
        <f t="shared" si="1"/>
        <v>0</v>
      </c>
      <c r="S17" s="14">
        <f t="shared" si="1"/>
        <v>0</v>
      </c>
      <c r="T17" s="15">
        <f t="shared" si="1"/>
        <v>0</v>
      </c>
      <c r="U17" s="17">
        <f t="shared" si="1"/>
        <v>0</v>
      </c>
    </row>
    <row r="18" spans="1:21" s="13" customFormat="1" ht="16.5" customHeight="1" x14ac:dyDescent="0.15">
      <c r="A18" s="32"/>
      <c r="B18" s="31" t="s">
        <v>17</v>
      </c>
      <c r="C18" s="14">
        <f t="shared" si="1"/>
        <v>4</v>
      </c>
      <c r="D18" s="15">
        <f t="shared" si="1"/>
        <v>3</v>
      </c>
      <c r="E18" s="15">
        <f t="shared" si="1"/>
        <v>1</v>
      </c>
      <c r="F18" s="16">
        <f t="shared" si="1"/>
        <v>0</v>
      </c>
      <c r="G18" s="14">
        <f t="shared" si="1"/>
        <v>1</v>
      </c>
      <c r="H18" s="15">
        <f t="shared" si="1"/>
        <v>1</v>
      </c>
      <c r="I18" s="16">
        <f t="shared" si="1"/>
        <v>0</v>
      </c>
      <c r="J18" s="14">
        <f t="shared" si="1"/>
        <v>0</v>
      </c>
      <c r="K18" s="15">
        <f t="shared" si="1"/>
        <v>0</v>
      </c>
      <c r="L18" s="16">
        <f t="shared" si="1"/>
        <v>0</v>
      </c>
      <c r="M18" s="14">
        <f t="shared" si="1"/>
        <v>0</v>
      </c>
      <c r="N18" s="15">
        <f t="shared" si="1"/>
        <v>0</v>
      </c>
      <c r="O18" s="16">
        <f t="shared" si="1"/>
        <v>0</v>
      </c>
      <c r="P18" s="14">
        <f t="shared" si="1"/>
        <v>1</v>
      </c>
      <c r="Q18" s="15">
        <f t="shared" si="1"/>
        <v>0</v>
      </c>
      <c r="R18" s="16">
        <f t="shared" si="1"/>
        <v>0</v>
      </c>
      <c r="S18" s="14">
        <f t="shared" si="1"/>
        <v>1</v>
      </c>
      <c r="T18" s="15">
        <f t="shared" si="1"/>
        <v>0</v>
      </c>
      <c r="U18" s="17">
        <f t="shared" si="1"/>
        <v>0</v>
      </c>
    </row>
    <row r="19" spans="1:21" s="13" customFormat="1" ht="16.5" customHeight="1" x14ac:dyDescent="0.15">
      <c r="A19" s="32"/>
      <c r="B19" s="31" t="s">
        <v>25</v>
      </c>
      <c r="C19" s="14">
        <f t="shared" si="1"/>
        <v>4</v>
      </c>
      <c r="D19" s="15">
        <f t="shared" si="1"/>
        <v>1</v>
      </c>
      <c r="E19" s="15">
        <f t="shared" si="1"/>
        <v>2</v>
      </c>
      <c r="F19" s="16">
        <f t="shared" si="1"/>
        <v>1</v>
      </c>
      <c r="G19" s="14">
        <f t="shared" si="1"/>
        <v>1</v>
      </c>
      <c r="H19" s="15">
        <f t="shared" si="1"/>
        <v>1</v>
      </c>
      <c r="I19" s="16">
        <f t="shared" si="1"/>
        <v>0</v>
      </c>
      <c r="J19" s="14">
        <f t="shared" si="1"/>
        <v>0</v>
      </c>
      <c r="K19" s="15">
        <f t="shared" ref="K19:U19" si="2">K36+K53</f>
        <v>1</v>
      </c>
      <c r="L19" s="16">
        <f t="shared" si="2"/>
        <v>0</v>
      </c>
      <c r="M19" s="14">
        <f t="shared" si="2"/>
        <v>0</v>
      </c>
      <c r="N19" s="15">
        <f t="shared" si="2"/>
        <v>0</v>
      </c>
      <c r="O19" s="16">
        <f t="shared" si="2"/>
        <v>0</v>
      </c>
      <c r="P19" s="14">
        <f t="shared" si="2"/>
        <v>0</v>
      </c>
      <c r="Q19" s="15">
        <f t="shared" si="2"/>
        <v>0</v>
      </c>
      <c r="R19" s="16">
        <f t="shared" si="2"/>
        <v>1</v>
      </c>
      <c r="S19" s="14">
        <f t="shared" si="2"/>
        <v>0</v>
      </c>
      <c r="T19" s="15">
        <f t="shared" si="2"/>
        <v>0</v>
      </c>
      <c r="U19" s="17">
        <f t="shared" si="2"/>
        <v>0</v>
      </c>
    </row>
    <row r="20" spans="1:21" s="13" customFormat="1" ht="16.5" customHeight="1" x14ac:dyDescent="0.15">
      <c r="A20" s="32" t="s">
        <v>26</v>
      </c>
      <c r="B20" s="31"/>
      <c r="C20" s="14">
        <f t="shared" ref="C20:U21" si="3">C37+C54</f>
        <v>2</v>
      </c>
      <c r="D20" s="15">
        <f t="shared" si="3"/>
        <v>1</v>
      </c>
      <c r="E20" s="15">
        <f t="shared" si="3"/>
        <v>1</v>
      </c>
      <c r="F20" s="16">
        <f t="shared" si="3"/>
        <v>0</v>
      </c>
      <c r="G20" s="14">
        <f t="shared" si="3"/>
        <v>1</v>
      </c>
      <c r="H20" s="15">
        <f t="shared" si="3"/>
        <v>1</v>
      </c>
      <c r="I20" s="16">
        <f t="shared" si="3"/>
        <v>0</v>
      </c>
      <c r="J20" s="14">
        <f t="shared" si="3"/>
        <v>0</v>
      </c>
      <c r="K20" s="15">
        <f t="shared" si="3"/>
        <v>0</v>
      </c>
      <c r="L20" s="16">
        <f t="shared" si="3"/>
        <v>0</v>
      </c>
      <c r="M20" s="14">
        <f t="shared" si="3"/>
        <v>0</v>
      </c>
      <c r="N20" s="15">
        <f t="shared" si="3"/>
        <v>0</v>
      </c>
      <c r="O20" s="16">
        <f t="shared" si="3"/>
        <v>0</v>
      </c>
      <c r="P20" s="14">
        <f t="shared" si="3"/>
        <v>0</v>
      </c>
      <c r="Q20" s="15">
        <f t="shared" si="3"/>
        <v>0</v>
      </c>
      <c r="R20" s="16">
        <f t="shared" si="3"/>
        <v>0</v>
      </c>
      <c r="S20" s="14">
        <f t="shared" si="3"/>
        <v>0</v>
      </c>
      <c r="T20" s="15">
        <f t="shared" si="3"/>
        <v>0</v>
      </c>
      <c r="U20" s="17">
        <f t="shared" si="3"/>
        <v>0</v>
      </c>
    </row>
    <row r="21" spans="1:21" s="13" customFormat="1" ht="16.5" customHeight="1" x14ac:dyDescent="0.15">
      <c r="A21" s="37" t="s">
        <v>27</v>
      </c>
      <c r="B21" s="38"/>
      <c r="C21" s="22">
        <f t="shared" si="3"/>
        <v>0</v>
      </c>
      <c r="D21" s="23">
        <f t="shared" si="3"/>
        <v>0</v>
      </c>
      <c r="E21" s="23">
        <f t="shared" si="3"/>
        <v>0</v>
      </c>
      <c r="F21" s="24">
        <f t="shared" si="3"/>
        <v>0</v>
      </c>
      <c r="G21" s="22">
        <f t="shared" si="3"/>
        <v>0</v>
      </c>
      <c r="H21" s="23">
        <f t="shared" si="3"/>
        <v>0</v>
      </c>
      <c r="I21" s="24">
        <f t="shared" si="3"/>
        <v>0</v>
      </c>
      <c r="J21" s="22">
        <f t="shared" si="3"/>
        <v>0</v>
      </c>
      <c r="K21" s="23">
        <f t="shared" si="3"/>
        <v>0</v>
      </c>
      <c r="L21" s="24">
        <f t="shared" si="3"/>
        <v>0</v>
      </c>
      <c r="M21" s="22">
        <f t="shared" si="3"/>
        <v>0</v>
      </c>
      <c r="N21" s="23">
        <f t="shared" si="3"/>
        <v>0</v>
      </c>
      <c r="O21" s="24">
        <f t="shared" si="3"/>
        <v>0</v>
      </c>
      <c r="P21" s="22">
        <f t="shared" si="3"/>
        <v>0</v>
      </c>
      <c r="Q21" s="23">
        <f t="shared" si="3"/>
        <v>0</v>
      </c>
      <c r="R21" s="24">
        <f t="shared" si="3"/>
        <v>0</v>
      </c>
      <c r="S21" s="22">
        <f t="shared" si="3"/>
        <v>0</v>
      </c>
      <c r="T21" s="23">
        <f t="shared" si="3"/>
        <v>0</v>
      </c>
      <c r="U21" s="25">
        <f t="shared" si="3"/>
        <v>0</v>
      </c>
    </row>
    <row r="22" spans="1:21" s="13" customFormat="1" ht="21" customHeight="1" x14ac:dyDescent="0.15">
      <c r="A22" s="30" t="s">
        <v>28</v>
      </c>
      <c r="B22" s="31"/>
      <c r="C22" s="9">
        <f>SUM(D22:F22)</f>
        <v>51</v>
      </c>
      <c r="D22" s="10">
        <f>G22+J22+M22+P22+S22</f>
        <v>22</v>
      </c>
      <c r="E22" s="10">
        <f t="shared" ref="E22:F38" si="4">H22+K22+N22+Q22+T22</f>
        <v>9</v>
      </c>
      <c r="F22" s="11">
        <f t="shared" si="4"/>
        <v>20</v>
      </c>
      <c r="G22" s="9">
        <f t="shared" ref="G22:U22" si="5">SUM(G23:G31)</f>
        <v>9</v>
      </c>
      <c r="H22" s="10">
        <f t="shared" si="5"/>
        <v>6</v>
      </c>
      <c r="I22" s="11">
        <f t="shared" si="5"/>
        <v>5</v>
      </c>
      <c r="J22" s="9">
        <f t="shared" si="5"/>
        <v>5</v>
      </c>
      <c r="K22" s="10">
        <f t="shared" si="5"/>
        <v>2</v>
      </c>
      <c r="L22" s="11">
        <f t="shared" si="5"/>
        <v>2</v>
      </c>
      <c r="M22" s="9">
        <f t="shared" si="5"/>
        <v>1</v>
      </c>
      <c r="N22" s="10">
        <f t="shared" si="5"/>
        <v>1</v>
      </c>
      <c r="O22" s="11">
        <f t="shared" si="5"/>
        <v>3</v>
      </c>
      <c r="P22" s="9">
        <f t="shared" si="5"/>
        <v>3</v>
      </c>
      <c r="Q22" s="10">
        <f t="shared" si="5"/>
        <v>0</v>
      </c>
      <c r="R22" s="11">
        <f t="shared" si="5"/>
        <v>4</v>
      </c>
      <c r="S22" s="9">
        <f t="shared" si="5"/>
        <v>4</v>
      </c>
      <c r="T22" s="10">
        <f t="shared" si="5"/>
        <v>0</v>
      </c>
      <c r="U22" s="12">
        <f t="shared" si="5"/>
        <v>6</v>
      </c>
    </row>
    <row r="23" spans="1:21" s="13" customFormat="1" ht="16.5" customHeight="1" x14ac:dyDescent="0.15">
      <c r="A23" s="32"/>
      <c r="B23" s="31" t="s">
        <v>13</v>
      </c>
      <c r="C23" s="14">
        <f t="shared" ref="C23:C38" si="6">SUM(D23:F23)</f>
        <v>19</v>
      </c>
      <c r="D23" s="15">
        <f t="shared" ref="D23:D38" si="7">G23+J23+M23+P23+S23</f>
        <v>6</v>
      </c>
      <c r="E23" s="15">
        <f t="shared" si="4"/>
        <v>0</v>
      </c>
      <c r="F23" s="16">
        <f t="shared" si="4"/>
        <v>13</v>
      </c>
      <c r="G23" s="14">
        <v>2</v>
      </c>
      <c r="H23" s="15">
        <v>0</v>
      </c>
      <c r="I23" s="16">
        <v>4</v>
      </c>
      <c r="J23" s="14">
        <v>1</v>
      </c>
      <c r="K23" s="15">
        <v>0</v>
      </c>
      <c r="L23" s="16">
        <v>2</v>
      </c>
      <c r="M23" s="14">
        <v>0</v>
      </c>
      <c r="N23" s="15">
        <v>0</v>
      </c>
      <c r="O23" s="16">
        <v>1</v>
      </c>
      <c r="P23" s="14">
        <v>2</v>
      </c>
      <c r="Q23" s="15">
        <v>0</v>
      </c>
      <c r="R23" s="16">
        <v>1</v>
      </c>
      <c r="S23" s="14">
        <v>1</v>
      </c>
      <c r="T23" s="15">
        <v>0</v>
      </c>
      <c r="U23" s="17">
        <v>5</v>
      </c>
    </row>
    <row r="24" spans="1:21" s="13" customFormat="1" ht="16.5" customHeight="1" x14ac:dyDescent="0.15">
      <c r="A24" s="32"/>
      <c r="B24" s="31" t="s">
        <v>14</v>
      </c>
      <c r="C24" s="14">
        <f t="shared" si="6"/>
        <v>9</v>
      </c>
      <c r="D24" s="15">
        <f t="shared" si="7"/>
        <v>4</v>
      </c>
      <c r="E24" s="15">
        <f t="shared" si="4"/>
        <v>0</v>
      </c>
      <c r="F24" s="16">
        <f t="shared" si="4"/>
        <v>5</v>
      </c>
      <c r="G24" s="14">
        <v>2</v>
      </c>
      <c r="H24" s="15">
        <v>0</v>
      </c>
      <c r="I24" s="16">
        <v>1</v>
      </c>
      <c r="J24" s="14">
        <v>2</v>
      </c>
      <c r="K24" s="15">
        <v>0</v>
      </c>
      <c r="L24" s="16">
        <v>0</v>
      </c>
      <c r="M24" s="14">
        <v>0</v>
      </c>
      <c r="N24" s="15">
        <v>0</v>
      </c>
      <c r="O24" s="16">
        <v>2</v>
      </c>
      <c r="P24" s="14">
        <v>0</v>
      </c>
      <c r="Q24" s="15">
        <v>0</v>
      </c>
      <c r="R24" s="16">
        <v>1</v>
      </c>
      <c r="S24" s="14">
        <v>0</v>
      </c>
      <c r="T24" s="15">
        <v>0</v>
      </c>
      <c r="U24" s="17">
        <v>1</v>
      </c>
    </row>
    <row r="25" spans="1:21" s="13" customFormat="1" ht="16.5" customHeight="1" x14ac:dyDescent="0.15">
      <c r="A25" s="32"/>
      <c r="B25" s="31" t="s">
        <v>29</v>
      </c>
      <c r="C25" s="14">
        <f t="shared" si="6"/>
        <v>10</v>
      </c>
      <c r="D25" s="15">
        <f t="shared" si="7"/>
        <v>7</v>
      </c>
      <c r="E25" s="15">
        <f t="shared" si="4"/>
        <v>2</v>
      </c>
      <c r="F25" s="16">
        <f t="shared" si="4"/>
        <v>1</v>
      </c>
      <c r="G25" s="14">
        <v>2</v>
      </c>
      <c r="H25" s="15">
        <v>1</v>
      </c>
      <c r="I25" s="16">
        <v>0</v>
      </c>
      <c r="J25" s="14">
        <v>2</v>
      </c>
      <c r="K25" s="15">
        <v>1</v>
      </c>
      <c r="L25" s="16">
        <v>0</v>
      </c>
      <c r="M25" s="14">
        <v>1</v>
      </c>
      <c r="N25" s="15">
        <v>0</v>
      </c>
      <c r="O25" s="16">
        <v>0</v>
      </c>
      <c r="P25" s="14">
        <v>0</v>
      </c>
      <c r="Q25" s="15">
        <v>0</v>
      </c>
      <c r="R25" s="16">
        <v>1</v>
      </c>
      <c r="S25" s="14">
        <v>2</v>
      </c>
      <c r="T25" s="15">
        <v>0</v>
      </c>
      <c r="U25" s="17">
        <v>0</v>
      </c>
    </row>
    <row r="26" spans="1:21" s="13" customFormat="1" ht="16.5" customHeight="1" x14ac:dyDescent="0.15">
      <c r="A26" s="32"/>
      <c r="B26" s="31" t="s">
        <v>16</v>
      </c>
      <c r="C26" s="14">
        <f t="shared" si="6"/>
        <v>3</v>
      </c>
      <c r="D26" s="15">
        <f t="shared" si="7"/>
        <v>0</v>
      </c>
      <c r="E26" s="15">
        <f t="shared" si="4"/>
        <v>3</v>
      </c>
      <c r="F26" s="16">
        <f t="shared" si="4"/>
        <v>0</v>
      </c>
      <c r="G26" s="14">
        <v>0</v>
      </c>
      <c r="H26" s="15">
        <v>2</v>
      </c>
      <c r="I26" s="16">
        <v>0</v>
      </c>
      <c r="J26" s="14">
        <v>0</v>
      </c>
      <c r="K26" s="15">
        <v>0</v>
      </c>
      <c r="L26" s="16">
        <v>0</v>
      </c>
      <c r="M26" s="14">
        <v>0</v>
      </c>
      <c r="N26" s="15">
        <v>1</v>
      </c>
      <c r="O26" s="16">
        <v>0</v>
      </c>
      <c r="P26" s="14">
        <v>0</v>
      </c>
      <c r="Q26" s="15">
        <v>0</v>
      </c>
      <c r="R26" s="16">
        <v>0</v>
      </c>
      <c r="S26" s="14">
        <v>0</v>
      </c>
      <c r="T26" s="15">
        <v>0</v>
      </c>
      <c r="U26" s="17">
        <v>0</v>
      </c>
    </row>
    <row r="27" spans="1:21" s="13" customFormat="1" ht="16.5" customHeight="1" x14ac:dyDescent="0.15">
      <c r="A27" s="32"/>
      <c r="B27" s="31" t="s">
        <v>17</v>
      </c>
      <c r="C27" s="14">
        <f t="shared" si="6"/>
        <v>4</v>
      </c>
      <c r="D27" s="15">
        <f t="shared" si="7"/>
        <v>3</v>
      </c>
      <c r="E27" s="15">
        <f t="shared" si="4"/>
        <v>1</v>
      </c>
      <c r="F27" s="16">
        <f t="shared" si="4"/>
        <v>0</v>
      </c>
      <c r="G27" s="14">
        <v>1</v>
      </c>
      <c r="H27" s="15">
        <v>1</v>
      </c>
      <c r="I27" s="16">
        <v>0</v>
      </c>
      <c r="J27" s="14">
        <v>0</v>
      </c>
      <c r="K27" s="15">
        <v>0</v>
      </c>
      <c r="L27" s="16">
        <v>0</v>
      </c>
      <c r="M27" s="14">
        <v>0</v>
      </c>
      <c r="N27" s="15">
        <v>0</v>
      </c>
      <c r="O27" s="16">
        <v>0</v>
      </c>
      <c r="P27" s="14">
        <v>1</v>
      </c>
      <c r="Q27" s="15">
        <v>0</v>
      </c>
      <c r="R27" s="16">
        <v>0</v>
      </c>
      <c r="S27" s="14">
        <v>1</v>
      </c>
      <c r="T27" s="15">
        <v>0</v>
      </c>
      <c r="U27" s="17">
        <v>0</v>
      </c>
    </row>
    <row r="28" spans="1:21" s="13" customFormat="1" ht="16.5" customHeight="1" x14ac:dyDescent="0.15">
      <c r="A28" s="32"/>
      <c r="B28" s="31" t="s">
        <v>18</v>
      </c>
      <c r="C28" s="14">
        <f t="shared" si="6"/>
        <v>3</v>
      </c>
      <c r="D28" s="15">
        <f t="shared" si="7"/>
        <v>1</v>
      </c>
      <c r="E28" s="15">
        <f t="shared" si="4"/>
        <v>1</v>
      </c>
      <c r="F28" s="16">
        <f t="shared" si="4"/>
        <v>1</v>
      </c>
      <c r="G28" s="14">
        <v>1</v>
      </c>
      <c r="H28" s="15">
        <v>0</v>
      </c>
      <c r="I28" s="16">
        <v>0</v>
      </c>
      <c r="J28" s="14">
        <v>0</v>
      </c>
      <c r="K28" s="15">
        <v>1</v>
      </c>
      <c r="L28" s="16">
        <v>0</v>
      </c>
      <c r="M28" s="14">
        <v>0</v>
      </c>
      <c r="N28" s="15">
        <v>0</v>
      </c>
      <c r="O28" s="16">
        <v>0</v>
      </c>
      <c r="P28" s="14">
        <v>0</v>
      </c>
      <c r="Q28" s="15">
        <v>0</v>
      </c>
      <c r="R28" s="16">
        <v>1</v>
      </c>
      <c r="S28" s="14">
        <v>0</v>
      </c>
      <c r="T28" s="15">
        <v>0</v>
      </c>
      <c r="U28" s="17">
        <v>0</v>
      </c>
    </row>
    <row r="29" spans="1:21" s="13" customFormat="1" ht="16.5" customHeight="1" x14ac:dyDescent="0.15">
      <c r="A29" s="32"/>
      <c r="B29" s="31" t="s">
        <v>19</v>
      </c>
      <c r="C29" s="14">
        <f t="shared" si="6"/>
        <v>2</v>
      </c>
      <c r="D29" s="15">
        <f t="shared" si="7"/>
        <v>0</v>
      </c>
      <c r="E29" s="15">
        <f t="shared" si="4"/>
        <v>2</v>
      </c>
      <c r="F29" s="16">
        <f t="shared" si="4"/>
        <v>0</v>
      </c>
      <c r="G29" s="14">
        <v>0</v>
      </c>
      <c r="H29" s="15">
        <v>2</v>
      </c>
      <c r="I29" s="16">
        <v>0</v>
      </c>
      <c r="J29" s="14">
        <v>0</v>
      </c>
      <c r="K29" s="15">
        <v>0</v>
      </c>
      <c r="L29" s="16">
        <v>0</v>
      </c>
      <c r="M29" s="14">
        <v>0</v>
      </c>
      <c r="N29" s="15">
        <v>0</v>
      </c>
      <c r="O29" s="16">
        <v>0</v>
      </c>
      <c r="P29" s="14">
        <v>0</v>
      </c>
      <c r="Q29" s="15">
        <v>0</v>
      </c>
      <c r="R29" s="16">
        <v>0</v>
      </c>
      <c r="S29" s="14">
        <v>0</v>
      </c>
      <c r="T29" s="15">
        <v>0</v>
      </c>
      <c r="U29" s="17">
        <v>0</v>
      </c>
    </row>
    <row r="30" spans="1:21" s="13" customFormat="1" ht="16.5" customHeight="1" x14ac:dyDescent="0.15">
      <c r="A30" s="32"/>
      <c r="B30" s="33" t="s">
        <v>20</v>
      </c>
      <c r="C30" s="14">
        <f t="shared" si="6"/>
        <v>1</v>
      </c>
      <c r="D30" s="15">
        <f t="shared" si="7"/>
        <v>1</v>
      </c>
      <c r="E30" s="15">
        <f t="shared" si="4"/>
        <v>0</v>
      </c>
      <c r="F30" s="16">
        <f t="shared" si="4"/>
        <v>0</v>
      </c>
      <c r="G30" s="14">
        <v>1</v>
      </c>
      <c r="H30" s="15">
        <v>0</v>
      </c>
      <c r="I30" s="16">
        <v>0</v>
      </c>
      <c r="J30" s="14">
        <v>0</v>
      </c>
      <c r="K30" s="15">
        <v>0</v>
      </c>
      <c r="L30" s="16">
        <v>0</v>
      </c>
      <c r="M30" s="14">
        <v>0</v>
      </c>
      <c r="N30" s="15">
        <v>0</v>
      </c>
      <c r="O30" s="16">
        <v>0</v>
      </c>
      <c r="P30" s="14">
        <v>0</v>
      </c>
      <c r="Q30" s="15">
        <v>0</v>
      </c>
      <c r="R30" s="16">
        <v>0</v>
      </c>
      <c r="S30" s="14">
        <v>0</v>
      </c>
      <c r="T30" s="15">
        <v>0</v>
      </c>
      <c r="U30" s="17">
        <v>0</v>
      </c>
    </row>
    <row r="31" spans="1:21" s="13" customFormat="1" ht="16.5" customHeight="1" x14ac:dyDescent="0.15">
      <c r="A31" s="34"/>
      <c r="B31" s="35" t="s">
        <v>21</v>
      </c>
      <c r="C31" s="18">
        <f t="shared" si="6"/>
        <v>0</v>
      </c>
      <c r="D31" s="19">
        <f t="shared" si="7"/>
        <v>0</v>
      </c>
      <c r="E31" s="19">
        <f t="shared" si="4"/>
        <v>0</v>
      </c>
      <c r="F31" s="20">
        <f t="shared" si="4"/>
        <v>0</v>
      </c>
      <c r="G31" s="18">
        <v>0</v>
      </c>
      <c r="H31" s="19">
        <v>0</v>
      </c>
      <c r="I31" s="20">
        <v>0</v>
      </c>
      <c r="J31" s="18">
        <v>0</v>
      </c>
      <c r="K31" s="19">
        <v>0</v>
      </c>
      <c r="L31" s="20">
        <v>0</v>
      </c>
      <c r="M31" s="18">
        <v>0</v>
      </c>
      <c r="N31" s="19">
        <v>0</v>
      </c>
      <c r="O31" s="20">
        <v>0</v>
      </c>
      <c r="P31" s="18">
        <v>0</v>
      </c>
      <c r="Q31" s="19">
        <v>0</v>
      </c>
      <c r="R31" s="20">
        <v>0</v>
      </c>
      <c r="S31" s="18">
        <v>0</v>
      </c>
      <c r="T31" s="19">
        <v>0</v>
      </c>
      <c r="U31" s="21">
        <v>0</v>
      </c>
    </row>
    <row r="32" spans="1:21" s="13" customFormat="1" ht="16.5" customHeight="1" x14ac:dyDescent="0.15">
      <c r="A32" s="32" t="s">
        <v>22</v>
      </c>
      <c r="B32" s="36"/>
      <c r="C32" s="14">
        <f t="shared" si="6"/>
        <v>49</v>
      </c>
      <c r="D32" s="15">
        <f t="shared" si="7"/>
        <v>21</v>
      </c>
      <c r="E32" s="15">
        <f t="shared" si="4"/>
        <v>8</v>
      </c>
      <c r="F32" s="16">
        <f t="shared" si="4"/>
        <v>20</v>
      </c>
      <c r="G32" s="14">
        <f t="shared" ref="G32:U32" si="8">SUM(G33:G36)</f>
        <v>8</v>
      </c>
      <c r="H32" s="15">
        <f t="shared" si="8"/>
        <v>5</v>
      </c>
      <c r="I32" s="16">
        <f t="shared" si="8"/>
        <v>5</v>
      </c>
      <c r="J32" s="14">
        <f t="shared" si="8"/>
        <v>5</v>
      </c>
      <c r="K32" s="15">
        <f t="shared" si="8"/>
        <v>2</v>
      </c>
      <c r="L32" s="16">
        <f t="shared" si="8"/>
        <v>2</v>
      </c>
      <c r="M32" s="14">
        <f t="shared" si="8"/>
        <v>1</v>
      </c>
      <c r="N32" s="15">
        <f t="shared" si="8"/>
        <v>1</v>
      </c>
      <c r="O32" s="16">
        <f t="shared" si="8"/>
        <v>3</v>
      </c>
      <c r="P32" s="14">
        <f t="shared" si="8"/>
        <v>3</v>
      </c>
      <c r="Q32" s="15">
        <f t="shared" si="8"/>
        <v>0</v>
      </c>
      <c r="R32" s="16">
        <f t="shared" si="8"/>
        <v>4</v>
      </c>
      <c r="S32" s="14">
        <f t="shared" si="8"/>
        <v>4</v>
      </c>
      <c r="T32" s="15">
        <f t="shared" si="8"/>
        <v>0</v>
      </c>
      <c r="U32" s="17">
        <f t="shared" si="8"/>
        <v>6</v>
      </c>
    </row>
    <row r="33" spans="1:21" s="13" customFormat="1" ht="16.5" customHeight="1" x14ac:dyDescent="0.15">
      <c r="A33" s="32"/>
      <c r="B33" s="33" t="s">
        <v>23</v>
      </c>
      <c r="C33" s="14">
        <f t="shared" si="6"/>
        <v>37</v>
      </c>
      <c r="D33" s="15">
        <f t="shared" si="7"/>
        <v>16</v>
      </c>
      <c r="E33" s="15">
        <f t="shared" si="4"/>
        <v>2</v>
      </c>
      <c r="F33" s="16">
        <f t="shared" si="4"/>
        <v>19</v>
      </c>
      <c r="G33" s="14">
        <v>6</v>
      </c>
      <c r="H33" s="15">
        <v>1</v>
      </c>
      <c r="I33" s="16">
        <v>5</v>
      </c>
      <c r="J33" s="14">
        <v>4</v>
      </c>
      <c r="K33" s="15">
        <v>1</v>
      </c>
      <c r="L33" s="16">
        <v>2</v>
      </c>
      <c r="M33" s="14">
        <v>1</v>
      </c>
      <c r="N33" s="15">
        <v>0</v>
      </c>
      <c r="O33" s="16">
        <v>3</v>
      </c>
      <c r="P33" s="14">
        <v>2</v>
      </c>
      <c r="Q33" s="15">
        <v>0</v>
      </c>
      <c r="R33" s="16">
        <v>3</v>
      </c>
      <c r="S33" s="14">
        <v>3</v>
      </c>
      <c r="T33" s="15">
        <v>0</v>
      </c>
      <c r="U33" s="17">
        <v>6</v>
      </c>
    </row>
    <row r="34" spans="1:21" s="13" customFormat="1" ht="16.5" customHeight="1" x14ac:dyDescent="0.15">
      <c r="A34" s="32"/>
      <c r="B34" s="31" t="s">
        <v>24</v>
      </c>
      <c r="C34" s="14">
        <f t="shared" si="6"/>
        <v>4</v>
      </c>
      <c r="D34" s="15">
        <f t="shared" si="7"/>
        <v>1</v>
      </c>
      <c r="E34" s="15">
        <f t="shared" si="4"/>
        <v>3</v>
      </c>
      <c r="F34" s="16">
        <f t="shared" si="4"/>
        <v>0</v>
      </c>
      <c r="G34" s="14">
        <v>0</v>
      </c>
      <c r="H34" s="15">
        <v>2</v>
      </c>
      <c r="I34" s="16">
        <v>0</v>
      </c>
      <c r="J34" s="14">
        <v>1</v>
      </c>
      <c r="K34" s="15">
        <v>0</v>
      </c>
      <c r="L34" s="16">
        <v>0</v>
      </c>
      <c r="M34" s="14">
        <v>0</v>
      </c>
      <c r="N34" s="15">
        <v>1</v>
      </c>
      <c r="O34" s="16">
        <v>0</v>
      </c>
      <c r="P34" s="14">
        <v>0</v>
      </c>
      <c r="Q34" s="15">
        <v>0</v>
      </c>
      <c r="R34" s="16">
        <v>0</v>
      </c>
      <c r="S34" s="14">
        <v>0</v>
      </c>
      <c r="T34" s="15">
        <v>0</v>
      </c>
      <c r="U34" s="17">
        <v>0</v>
      </c>
    </row>
    <row r="35" spans="1:21" s="13" customFormat="1" ht="16.5" customHeight="1" x14ac:dyDescent="0.15">
      <c r="A35" s="32"/>
      <c r="B35" s="31" t="s">
        <v>17</v>
      </c>
      <c r="C35" s="14">
        <f t="shared" si="6"/>
        <v>4</v>
      </c>
      <c r="D35" s="15">
        <f t="shared" si="7"/>
        <v>3</v>
      </c>
      <c r="E35" s="15">
        <f t="shared" si="4"/>
        <v>1</v>
      </c>
      <c r="F35" s="16">
        <f t="shared" si="4"/>
        <v>0</v>
      </c>
      <c r="G35" s="14">
        <v>1</v>
      </c>
      <c r="H35" s="15">
        <v>1</v>
      </c>
      <c r="I35" s="16">
        <v>0</v>
      </c>
      <c r="J35" s="14">
        <v>0</v>
      </c>
      <c r="K35" s="15">
        <v>0</v>
      </c>
      <c r="L35" s="16">
        <v>0</v>
      </c>
      <c r="M35" s="14">
        <v>0</v>
      </c>
      <c r="N35" s="15">
        <v>0</v>
      </c>
      <c r="O35" s="16">
        <v>0</v>
      </c>
      <c r="P35" s="14">
        <v>1</v>
      </c>
      <c r="Q35" s="15">
        <v>0</v>
      </c>
      <c r="R35" s="16">
        <v>0</v>
      </c>
      <c r="S35" s="14">
        <v>1</v>
      </c>
      <c r="T35" s="15">
        <v>0</v>
      </c>
      <c r="U35" s="17">
        <v>0</v>
      </c>
    </row>
    <row r="36" spans="1:21" s="13" customFormat="1" ht="16.5" customHeight="1" x14ac:dyDescent="0.15">
      <c r="A36" s="32"/>
      <c r="B36" s="31" t="s">
        <v>25</v>
      </c>
      <c r="C36" s="14">
        <f t="shared" si="6"/>
        <v>4</v>
      </c>
      <c r="D36" s="15">
        <f t="shared" si="7"/>
        <v>1</v>
      </c>
      <c r="E36" s="15">
        <f t="shared" si="4"/>
        <v>2</v>
      </c>
      <c r="F36" s="16">
        <f t="shared" si="4"/>
        <v>1</v>
      </c>
      <c r="G36" s="14">
        <v>1</v>
      </c>
      <c r="H36" s="15">
        <v>1</v>
      </c>
      <c r="I36" s="16">
        <v>0</v>
      </c>
      <c r="J36" s="14">
        <v>0</v>
      </c>
      <c r="K36" s="15">
        <v>1</v>
      </c>
      <c r="L36" s="16">
        <v>0</v>
      </c>
      <c r="M36" s="14">
        <v>0</v>
      </c>
      <c r="N36" s="15">
        <v>0</v>
      </c>
      <c r="O36" s="16">
        <v>0</v>
      </c>
      <c r="P36" s="14">
        <v>0</v>
      </c>
      <c r="Q36" s="15">
        <v>0</v>
      </c>
      <c r="R36" s="16">
        <v>1</v>
      </c>
      <c r="S36" s="14">
        <v>0</v>
      </c>
      <c r="T36" s="15">
        <v>0</v>
      </c>
      <c r="U36" s="17">
        <v>0</v>
      </c>
    </row>
    <row r="37" spans="1:21" s="13" customFormat="1" ht="16.5" customHeight="1" x14ac:dyDescent="0.15">
      <c r="A37" s="32" t="s">
        <v>26</v>
      </c>
      <c r="B37" s="31"/>
      <c r="C37" s="14">
        <f t="shared" si="6"/>
        <v>2</v>
      </c>
      <c r="D37" s="15">
        <f t="shared" si="7"/>
        <v>1</v>
      </c>
      <c r="E37" s="15">
        <f t="shared" si="4"/>
        <v>1</v>
      </c>
      <c r="F37" s="16">
        <f t="shared" si="4"/>
        <v>0</v>
      </c>
      <c r="G37" s="14">
        <v>1</v>
      </c>
      <c r="H37" s="15">
        <v>1</v>
      </c>
      <c r="I37" s="16">
        <v>0</v>
      </c>
      <c r="J37" s="14">
        <v>0</v>
      </c>
      <c r="K37" s="15">
        <v>0</v>
      </c>
      <c r="L37" s="16">
        <v>0</v>
      </c>
      <c r="M37" s="14">
        <v>0</v>
      </c>
      <c r="N37" s="15">
        <v>0</v>
      </c>
      <c r="O37" s="16">
        <v>0</v>
      </c>
      <c r="P37" s="14">
        <v>0</v>
      </c>
      <c r="Q37" s="15">
        <v>0</v>
      </c>
      <c r="R37" s="16">
        <v>0</v>
      </c>
      <c r="S37" s="14">
        <v>0</v>
      </c>
      <c r="T37" s="15">
        <v>0</v>
      </c>
      <c r="U37" s="17">
        <v>0</v>
      </c>
    </row>
    <row r="38" spans="1:21" s="13" customFormat="1" ht="16.5" customHeight="1" x14ac:dyDescent="0.15">
      <c r="A38" s="37" t="s">
        <v>27</v>
      </c>
      <c r="B38" s="38"/>
      <c r="C38" s="22">
        <f t="shared" si="6"/>
        <v>0</v>
      </c>
      <c r="D38" s="23">
        <f t="shared" si="7"/>
        <v>0</v>
      </c>
      <c r="E38" s="23">
        <f t="shared" si="4"/>
        <v>0</v>
      </c>
      <c r="F38" s="24">
        <f t="shared" si="4"/>
        <v>0</v>
      </c>
      <c r="G38" s="22">
        <v>0</v>
      </c>
      <c r="H38" s="23">
        <v>0</v>
      </c>
      <c r="I38" s="24">
        <v>0</v>
      </c>
      <c r="J38" s="22">
        <v>0</v>
      </c>
      <c r="K38" s="23">
        <v>0</v>
      </c>
      <c r="L38" s="24">
        <v>0</v>
      </c>
      <c r="M38" s="22">
        <v>0</v>
      </c>
      <c r="N38" s="23">
        <v>0</v>
      </c>
      <c r="O38" s="24">
        <v>0</v>
      </c>
      <c r="P38" s="22">
        <v>0</v>
      </c>
      <c r="Q38" s="23">
        <v>0</v>
      </c>
      <c r="R38" s="24">
        <v>0</v>
      </c>
      <c r="S38" s="22">
        <v>0</v>
      </c>
      <c r="T38" s="23">
        <v>0</v>
      </c>
      <c r="U38" s="25">
        <v>0</v>
      </c>
    </row>
    <row r="39" spans="1:21" s="13" customFormat="1" ht="21" customHeight="1" x14ac:dyDescent="0.15">
      <c r="A39" s="30" t="s">
        <v>30</v>
      </c>
      <c r="B39" s="31"/>
      <c r="C39" s="9">
        <f>SUM(D39:F39)</f>
        <v>84</v>
      </c>
      <c r="D39" s="10">
        <f>G39+J39+M39+P39+S39</f>
        <v>45</v>
      </c>
      <c r="E39" s="10">
        <f t="shared" ref="E39:F55" si="9">H39+K39+N39+Q39+T39</f>
        <v>16</v>
      </c>
      <c r="F39" s="11">
        <f t="shared" si="9"/>
        <v>23</v>
      </c>
      <c r="G39" s="9">
        <f t="shared" ref="G39:U39" si="10">SUM(G40:G48)</f>
        <v>19</v>
      </c>
      <c r="H39" s="10">
        <f t="shared" si="10"/>
        <v>3</v>
      </c>
      <c r="I39" s="11">
        <f t="shared" si="10"/>
        <v>11</v>
      </c>
      <c r="J39" s="9">
        <f t="shared" si="10"/>
        <v>9</v>
      </c>
      <c r="K39" s="10">
        <f t="shared" si="10"/>
        <v>1</v>
      </c>
      <c r="L39" s="11">
        <f t="shared" si="10"/>
        <v>2</v>
      </c>
      <c r="M39" s="9">
        <f t="shared" si="10"/>
        <v>4</v>
      </c>
      <c r="N39" s="10">
        <f t="shared" si="10"/>
        <v>5</v>
      </c>
      <c r="O39" s="11">
        <f t="shared" si="10"/>
        <v>3</v>
      </c>
      <c r="P39" s="9">
        <f t="shared" si="10"/>
        <v>5</v>
      </c>
      <c r="Q39" s="10">
        <f t="shared" si="10"/>
        <v>3</v>
      </c>
      <c r="R39" s="11">
        <f t="shared" si="10"/>
        <v>2</v>
      </c>
      <c r="S39" s="9">
        <f t="shared" si="10"/>
        <v>8</v>
      </c>
      <c r="T39" s="10">
        <f t="shared" si="10"/>
        <v>4</v>
      </c>
      <c r="U39" s="12">
        <f t="shared" si="10"/>
        <v>5</v>
      </c>
    </row>
    <row r="40" spans="1:21" s="13" customFormat="1" ht="16.5" customHeight="1" x14ac:dyDescent="0.15">
      <c r="A40" s="32"/>
      <c r="B40" s="31" t="s">
        <v>13</v>
      </c>
      <c r="C40" s="14">
        <f t="shared" ref="C40:C55" si="11">SUM(D40:F40)</f>
        <v>35</v>
      </c>
      <c r="D40" s="15">
        <f t="shared" ref="D40:D55" si="12">G40+J40+M40+P40+S40</f>
        <v>19</v>
      </c>
      <c r="E40" s="15">
        <f t="shared" si="9"/>
        <v>0</v>
      </c>
      <c r="F40" s="16">
        <f t="shared" si="9"/>
        <v>16</v>
      </c>
      <c r="G40" s="14">
        <v>4</v>
      </c>
      <c r="H40" s="15">
        <v>0</v>
      </c>
      <c r="I40" s="16">
        <v>8</v>
      </c>
      <c r="J40" s="14">
        <v>4</v>
      </c>
      <c r="K40" s="15">
        <v>0</v>
      </c>
      <c r="L40" s="16">
        <v>2</v>
      </c>
      <c r="M40" s="14">
        <v>2</v>
      </c>
      <c r="N40" s="15">
        <v>0</v>
      </c>
      <c r="O40" s="16">
        <v>3</v>
      </c>
      <c r="P40" s="14">
        <v>3</v>
      </c>
      <c r="Q40" s="15">
        <v>0</v>
      </c>
      <c r="R40" s="16">
        <v>1</v>
      </c>
      <c r="S40" s="14">
        <v>6</v>
      </c>
      <c r="T40" s="15">
        <v>0</v>
      </c>
      <c r="U40" s="17">
        <v>2</v>
      </c>
    </row>
    <row r="41" spans="1:21" s="13" customFormat="1" ht="16.5" customHeight="1" x14ac:dyDescent="0.15">
      <c r="A41" s="32"/>
      <c r="B41" s="31" t="s">
        <v>14</v>
      </c>
      <c r="C41" s="14">
        <f t="shared" si="11"/>
        <v>33</v>
      </c>
      <c r="D41" s="15">
        <f t="shared" si="12"/>
        <v>17</v>
      </c>
      <c r="E41" s="15">
        <f t="shared" si="9"/>
        <v>10</v>
      </c>
      <c r="F41" s="16">
        <f t="shared" si="9"/>
        <v>6</v>
      </c>
      <c r="G41" s="14">
        <v>11</v>
      </c>
      <c r="H41" s="15">
        <v>1</v>
      </c>
      <c r="I41" s="16">
        <v>3</v>
      </c>
      <c r="J41" s="14">
        <v>1</v>
      </c>
      <c r="K41" s="15">
        <v>1</v>
      </c>
      <c r="L41" s="16">
        <v>0</v>
      </c>
      <c r="M41" s="14">
        <v>2</v>
      </c>
      <c r="N41" s="15">
        <v>3</v>
      </c>
      <c r="O41" s="16">
        <v>0</v>
      </c>
      <c r="P41" s="14">
        <v>2</v>
      </c>
      <c r="Q41" s="15">
        <v>3</v>
      </c>
      <c r="R41" s="16">
        <v>1</v>
      </c>
      <c r="S41" s="14">
        <v>1</v>
      </c>
      <c r="T41" s="15">
        <v>2</v>
      </c>
      <c r="U41" s="17">
        <v>2</v>
      </c>
    </row>
    <row r="42" spans="1:21" s="13" customFormat="1" ht="16.5" customHeight="1" x14ac:dyDescent="0.15">
      <c r="A42" s="32"/>
      <c r="B42" s="31" t="s">
        <v>29</v>
      </c>
      <c r="C42" s="14">
        <f t="shared" si="11"/>
        <v>16</v>
      </c>
      <c r="D42" s="15">
        <f t="shared" si="12"/>
        <v>9</v>
      </c>
      <c r="E42" s="15">
        <f t="shared" si="9"/>
        <v>6</v>
      </c>
      <c r="F42" s="16">
        <f t="shared" si="9"/>
        <v>1</v>
      </c>
      <c r="G42" s="14">
        <v>4</v>
      </c>
      <c r="H42" s="15">
        <v>2</v>
      </c>
      <c r="I42" s="16">
        <v>0</v>
      </c>
      <c r="J42" s="14">
        <v>4</v>
      </c>
      <c r="K42" s="15">
        <v>0</v>
      </c>
      <c r="L42" s="16">
        <v>0</v>
      </c>
      <c r="M42" s="14">
        <v>0</v>
      </c>
      <c r="N42" s="15">
        <v>2</v>
      </c>
      <c r="O42" s="16">
        <v>0</v>
      </c>
      <c r="P42" s="14">
        <v>0</v>
      </c>
      <c r="Q42" s="15">
        <v>0</v>
      </c>
      <c r="R42" s="16">
        <v>0</v>
      </c>
      <c r="S42" s="14">
        <v>1</v>
      </c>
      <c r="T42" s="15">
        <v>2</v>
      </c>
      <c r="U42" s="17">
        <v>1</v>
      </c>
    </row>
    <row r="43" spans="1:21" s="13" customFormat="1" ht="16.5" customHeight="1" x14ac:dyDescent="0.15">
      <c r="A43" s="32"/>
      <c r="B43" s="31" t="s">
        <v>16</v>
      </c>
      <c r="C43" s="14">
        <f t="shared" si="11"/>
        <v>0</v>
      </c>
      <c r="D43" s="15">
        <f t="shared" si="12"/>
        <v>0</v>
      </c>
      <c r="E43" s="15">
        <f t="shared" si="9"/>
        <v>0</v>
      </c>
      <c r="F43" s="16">
        <f t="shared" si="9"/>
        <v>0</v>
      </c>
      <c r="G43" s="14">
        <v>0</v>
      </c>
      <c r="H43" s="15">
        <v>0</v>
      </c>
      <c r="I43" s="16">
        <v>0</v>
      </c>
      <c r="J43" s="14">
        <v>0</v>
      </c>
      <c r="K43" s="15">
        <v>0</v>
      </c>
      <c r="L43" s="16">
        <v>0</v>
      </c>
      <c r="M43" s="14">
        <v>0</v>
      </c>
      <c r="N43" s="15">
        <v>0</v>
      </c>
      <c r="O43" s="16">
        <v>0</v>
      </c>
      <c r="P43" s="14">
        <v>0</v>
      </c>
      <c r="Q43" s="15">
        <v>0</v>
      </c>
      <c r="R43" s="16">
        <v>0</v>
      </c>
      <c r="S43" s="14">
        <v>0</v>
      </c>
      <c r="T43" s="15">
        <v>0</v>
      </c>
      <c r="U43" s="17">
        <v>0</v>
      </c>
    </row>
    <row r="44" spans="1:21" s="13" customFormat="1" ht="16.5" customHeight="1" x14ac:dyDescent="0.15">
      <c r="A44" s="32"/>
      <c r="B44" s="31" t="s">
        <v>17</v>
      </c>
      <c r="C44" s="14">
        <f t="shared" si="11"/>
        <v>0</v>
      </c>
      <c r="D44" s="15">
        <f t="shared" si="12"/>
        <v>0</v>
      </c>
      <c r="E44" s="15">
        <f t="shared" si="9"/>
        <v>0</v>
      </c>
      <c r="F44" s="16">
        <f t="shared" si="9"/>
        <v>0</v>
      </c>
      <c r="G44" s="14">
        <v>0</v>
      </c>
      <c r="H44" s="15">
        <v>0</v>
      </c>
      <c r="I44" s="16">
        <v>0</v>
      </c>
      <c r="J44" s="14">
        <v>0</v>
      </c>
      <c r="K44" s="15">
        <v>0</v>
      </c>
      <c r="L44" s="16">
        <v>0</v>
      </c>
      <c r="M44" s="14">
        <v>0</v>
      </c>
      <c r="N44" s="15">
        <v>0</v>
      </c>
      <c r="O44" s="16">
        <v>0</v>
      </c>
      <c r="P44" s="14">
        <v>0</v>
      </c>
      <c r="Q44" s="15">
        <v>0</v>
      </c>
      <c r="R44" s="16">
        <v>0</v>
      </c>
      <c r="S44" s="14">
        <v>0</v>
      </c>
      <c r="T44" s="15">
        <v>0</v>
      </c>
      <c r="U44" s="17">
        <v>0</v>
      </c>
    </row>
    <row r="45" spans="1:21" s="13" customFormat="1" ht="16.5" customHeight="1" x14ac:dyDescent="0.15">
      <c r="A45" s="32"/>
      <c r="B45" s="31" t="s">
        <v>18</v>
      </c>
      <c r="C45" s="14">
        <f t="shared" si="11"/>
        <v>0</v>
      </c>
      <c r="D45" s="15">
        <f t="shared" si="12"/>
        <v>0</v>
      </c>
      <c r="E45" s="15">
        <f t="shared" si="9"/>
        <v>0</v>
      </c>
      <c r="F45" s="16">
        <f t="shared" si="9"/>
        <v>0</v>
      </c>
      <c r="G45" s="14">
        <v>0</v>
      </c>
      <c r="H45" s="15">
        <v>0</v>
      </c>
      <c r="I45" s="16">
        <v>0</v>
      </c>
      <c r="J45" s="14">
        <v>0</v>
      </c>
      <c r="K45" s="15">
        <v>0</v>
      </c>
      <c r="L45" s="16">
        <v>0</v>
      </c>
      <c r="M45" s="14">
        <v>0</v>
      </c>
      <c r="N45" s="15">
        <v>0</v>
      </c>
      <c r="O45" s="16">
        <v>0</v>
      </c>
      <c r="P45" s="14">
        <v>0</v>
      </c>
      <c r="Q45" s="15">
        <v>0</v>
      </c>
      <c r="R45" s="16">
        <v>0</v>
      </c>
      <c r="S45" s="14">
        <v>0</v>
      </c>
      <c r="T45" s="15">
        <v>0</v>
      </c>
      <c r="U45" s="17">
        <v>0</v>
      </c>
    </row>
    <row r="46" spans="1:21" s="13" customFormat="1" ht="16.5" customHeight="1" x14ac:dyDescent="0.15">
      <c r="A46" s="32"/>
      <c r="B46" s="31" t="s">
        <v>19</v>
      </c>
      <c r="C46" s="14">
        <f t="shared" si="11"/>
        <v>0</v>
      </c>
      <c r="D46" s="15">
        <f t="shared" si="12"/>
        <v>0</v>
      </c>
      <c r="E46" s="15">
        <f t="shared" si="9"/>
        <v>0</v>
      </c>
      <c r="F46" s="16">
        <f t="shared" si="9"/>
        <v>0</v>
      </c>
      <c r="G46" s="14">
        <v>0</v>
      </c>
      <c r="H46" s="15">
        <v>0</v>
      </c>
      <c r="I46" s="16">
        <v>0</v>
      </c>
      <c r="J46" s="14">
        <v>0</v>
      </c>
      <c r="K46" s="15">
        <v>0</v>
      </c>
      <c r="L46" s="16">
        <v>0</v>
      </c>
      <c r="M46" s="14">
        <v>0</v>
      </c>
      <c r="N46" s="15">
        <v>0</v>
      </c>
      <c r="O46" s="16">
        <v>0</v>
      </c>
      <c r="P46" s="14">
        <v>0</v>
      </c>
      <c r="Q46" s="15">
        <v>0</v>
      </c>
      <c r="R46" s="16">
        <v>0</v>
      </c>
      <c r="S46" s="14">
        <v>0</v>
      </c>
      <c r="T46" s="15">
        <v>0</v>
      </c>
      <c r="U46" s="17">
        <v>0</v>
      </c>
    </row>
    <row r="47" spans="1:21" s="13" customFormat="1" ht="16.5" customHeight="1" x14ac:dyDescent="0.15">
      <c r="A47" s="32"/>
      <c r="B47" s="33" t="s">
        <v>20</v>
      </c>
      <c r="C47" s="14">
        <f t="shared" si="11"/>
        <v>0</v>
      </c>
      <c r="D47" s="15">
        <f t="shared" si="12"/>
        <v>0</v>
      </c>
      <c r="E47" s="15">
        <f t="shared" si="9"/>
        <v>0</v>
      </c>
      <c r="F47" s="16">
        <f t="shared" si="9"/>
        <v>0</v>
      </c>
      <c r="G47" s="14">
        <v>0</v>
      </c>
      <c r="H47" s="15">
        <v>0</v>
      </c>
      <c r="I47" s="16">
        <v>0</v>
      </c>
      <c r="J47" s="14">
        <v>0</v>
      </c>
      <c r="K47" s="15">
        <v>0</v>
      </c>
      <c r="L47" s="16">
        <v>0</v>
      </c>
      <c r="M47" s="14">
        <v>0</v>
      </c>
      <c r="N47" s="15">
        <v>0</v>
      </c>
      <c r="O47" s="16">
        <v>0</v>
      </c>
      <c r="P47" s="14">
        <v>0</v>
      </c>
      <c r="Q47" s="15">
        <v>0</v>
      </c>
      <c r="R47" s="16">
        <v>0</v>
      </c>
      <c r="S47" s="14">
        <v>0</v>
      </c>
      <c r="T47" s="15">
        <v>0</v>
      </c>
      <c r="U47" s="17">
        <v>0</v>
      </c>
    </row>
    <row r="48" spans="1:21" s="13" customFormat="1" ht="16.5" customHeight="1" x14ac:dyDescent="0.15">
      <c r="A48" s="34"/>
      <c r="B48" s="35" t="s">
        <v>31</v>
      </c>
      <c r="C48" s="18">
        <f t="shared" si="11"/>
        <v>0</v>
      </c>
      <c r="D48" s="19">
        <f t="shared" si="12"/>
        <v>0</v>
      </c>
      <c r="E48" s="19">
        <f t="shared" si="9"/>
        <v>0</v>
      </c>
      <c r="F48" s="20">
        <f t="shared" si="9"/>
        <v>0</v>
      </c>
      <c r="G48" s="18">
        <v>0</v>
      </c>
      <c r="H48" s="19">
        <v>0</v>
      </c>
      <c r="I48" s="20">
        <v>0</v>
      </c>
      <c r="J48" s="18">
        <v>0</v>
      </c>
      <c r="K48" s="19">
        <v>0</v>
      </c>
      <c r="L48" s="20">
        <v>0</v>
      </c>
      <c r="M48" s="18">
        <v>0</v>
      </c>
      <c r="N48" s="19">
        <v>0</v>
      </c>
      <c r="O48" s="20">
        <v>0</v>
      </c>
      <c r="P48" s="18">
        <v>0</v>
      </c>
      <c r="Q48" s="19">
        <v>0</v>
      </c>
      <c r="R48" s="20">
        <v>0</v>
      </c>
      <c r="S48" s="18">
        <v>0</v>
      </c>
      <c r="T48" s="19">
        <v>0</v>
      </c>
      <c r="U48" s="21">
        <v>0</v>
      </c>
    </row>
    <row r="49" spans="1:21" s="13" customFormat="1" ht="16.5" customHeight="1" x14ac:dyDescent="0.15">
      <c r="A49" s="32" t="s">
        <v>22</v>
      </c>
      <c r="B49" s="36"/>
      <c r="C49" s="14">
        <f t="shared" si="11"/>
        <v>84</v>
      </c>
      <c r="D49" s="15">
        <f t="shared" si="12"/>
        <v>45</v>
      </c>
      <c r="E49" s="15">
        <f t="shared" si="9"/>
        <v>16</v>
      </c>
      <c r="F49" s="16">
        <f t="shared" si="9"/>
        <v>23</v>
      </c>
      <c r="G49" s="14">
        <f t="shared" ref="G49:U49" si="13">SUM(G50:G53)</f>
        <v>19</v>
      </c>
      <c r="H49" s="15">
        <f t="shared" si="13"/>
        <v>3</v>
      </c>
      <c r="I49" s="16">
        <f t="shared" si="13"/>
        <v>11</v>
      </c>
      <c r="J49" s="14">
        <f t="shared" si="13"/>
        <v>9</v>
      </c>
      <c r="K49" s="15">
        <f t="shared" si="13"/>
        <v>1</v>
      </c>
      <c r="L49" s="16">
        <f t="shared" si="13"/>
        <v>2</v>
      </c>
      <c r="M49" s="14">
        <f t="shared" si="13"/>
        <v>4</v>
      </c>
      <c r="N49" s="15">
        <f t="shared" si="13"/>
        <v>5</v>
      </c>
      <c r="O49" s="16">
        <f t="shared" si="13"/>
        <v>3</v>
      </c>
      <c r="P49" s="14">
        <f t="shared" si="13"/>
        <v>5</v>
      </c>
      <c r="Q49" s="15">
        <f t="shared" si="13"/>
        <v>3</v>
      </c>
      <c r="R49" s="16">
        <f t="shared" si="13"/>
        <v>2</v>
      </c>
      <c r="S49" s="14">
        <f t="shared" si="13"/>
        <v>8</v>
      </c>
      <c r="T49" s="15">
        <f t="shared" si="13"/>
        <v>4</v>
      </c>
      <c r="U49" s="17">
        <f t="shared" si="13"/>
        <v>5</v>
      </c>
    </row>
    <row r="50" spans="1:21" s="13" customFormat="1" ht="16.5" customHeight="1" x14ac:dyDescent="0.15">
      <c r="A50" s="32"/>
      <c r="B50" s="33" t="s">
        <v>23</v>
      </c>
      <c r="C50" s="14">
        <f t="shared" si="11"/>
        <v>84</v>
      </c>
      <c r="D50" s="15">
        <f t="shared" si="12"/>
        <v>45</v>
      </c>
      <c r="E50" s="15">
        <f t="shared" si="9"/>
        <v>16</v>
      </c>
      <c r="F50" s="16">
        <f t="shared" si="9"/>
        <v>23</v>
      </c>
      <c r="G50" s="14">
        <v>19</v>
      </c>
      <c r="H50" s="15">
        <v>3</v>
      </c>
      <c r="I50" s="16">
        <v>11</v>
      </c>
      <c r="J50" s="14">
        <v>9</v>
      </c>
      <c r="K50" s="15">
        <v>1</v>
      </c>
      <c r="L50" s="16">
        <v>2</v>
      </c>
      <c r="M50" s="14">
        <v>4</v>
      </c>
      <c r="N50" s="15">
        <v>5</v>
      </c>
      <c r="O50" s="16">
        <v>3</v>
      </c>
      <c r="P50" s="14">
        <v>5</v>
      </c>
      <c r="Q50" s="15">
        <v>3</v>
      </c>
      <c r="R50" s="16">
        <v>2</v>
      </c>
      <c r="S50" s="14">
        <v>8</v>
      </c>
      <c r="T50" s="15">
        <v>4</v>
      </c>
      <c r="U50" s="17">
        <v>5</v>
      </c>
    </row>
    <row r="51" spans="1:21" s="13" customFormat="1" ht="16.5" customHeight="1" x14ac:dyDescent="0.15">
      <c r="A51" s="32"/>
      <c r="B51" s="31" t="s">
        <v>24</v>
      </c>
      <c r="C51" s="14">
        <f t="shared" si="11"/>
        <v>0</v>
      </c>
      <c r="D51" s="15">
        <f t="shared" si="12"/>
        <v>0</v>
      </c>
      <c r="E51" s="15">
        <f t="shared" si="9"/>
        <v>0</v>
      </c>
      <c r="F51" s="16">
        <f t="shared" si="9"/>
        <v>0</v>
      </c>
      <c r="G51" s="14">
        <v>0</v>
      </c>
      <c r="H51" s="15">
        <v>0</v>
      </c>
      <c r="I51" s="16">
        <v>0</v>
      </c>
      <c r="J51" s="14">
        <v>0</v>
      </c>
      <c r="K51" s="15">
        <v>0</v>
      </c>
      <c r="L51" s="16">
        <v>0</v>
      </c>
      <c r="M51" s="14">
        <v>0</v>
      </c>
      <c r="N51" s="15">
        <v>0</v>
      </c>
      <c r="O51" s="16">
        <v>0</v>
      </c>
      <c r="P51" s="14">
        <v>0</v>
      </c>
      <c r="Q51" s="15">
        <v>0</v>
      </c>
      <c r="R51" s="16">
        <v>0</v>
      </c>
      <c r="S51" s="14">
        <v>0</v>
      </c>
      <c r="T51" s="15">
        <v>0</v>
      </c>
      <c r="U51" s="17">
        <v>0</v>
      </c>
    </row>
    <row r="52" spans="1:21" s="13" customFormat="1" ht="16.5" customHeight="1" x14ac:dyDescent="0.15">
      <c r="A52" s="32"/>
      <c r="B52" s="31" t="s">
        <v>17</v>
      </c>
      <c r="C52" s="14">
        <f t="shared" si="11"/>
        <v>0</v>
      </c>
      <c r="D52" s="15">
        <f t="shared" si="12"/>
        <v>0</v>
      </c>
      <c r="E52" s="15">
        <f t="shared" si="9"/>
        <v>0</v>
      </c>
      <c r="F52" s="16">
        <f t="shared" si="9"/>
        <v>0</v>
      </c>
      <c r="G52" s="14">
        <v>0</v>
      </c>
      <c r="H52" s="15">
        <v>0</v>
      </c>
      <c r="I52" s="16">
        <v>0</v>
      </c>
      <c r="J52" s="14">
        <v>0</v>
      </c>
      <c r="K52" s="15">
        <v>0</v>
      </c>
      <c r="L52" s="16">
        <v>0</v>
      </c>
      <c r="M52" s="14">
        <v>0</v>
      </c>
      <c r="N52" s="15">
        <v>0</v>
      </c>
      <c r="O52" s="16">
        <v>0</v>
      </c>
      <c r="P52" s="14">
        <v>0</v>
      </c>
      <c r="Q52" s="15">
        <v>0</v>
      </c>
      <c r="R52" s="16">
        <v>0</v>
      </c>
      <c r="S52" s="14">
        <v>0</v>
      </c>
      <c r="T52" s="15">
        <v>0</v>
      </c>
      <c r="U52" s="17">
        <v>0</v>
      </c>
    </row>
    <row r="53" spans="1:21" s="13" customFormat="1" ht="16.5" customHeight="1" x14ac:dyDescent="0.15">
      <c r="A53" s="32"/>
      <c r="B53" s="31" t="s">
        <v>25</v>
      </c>
      <c r="C53" s="14">
        <f t="shared" si="11"/>
        <v>0</v>
      </c>
      <c r="D53" s="15">
        <f t="shared" si="12"/>
        <v>0</v>
      </c>
      <c r="E53" s="15">
        <f t="shared" si="9"/>
        <v>0</v>
      </c>
      <c r="F53" s="16">
        <f t="shared" si="9"/>
        <v>0</v>
      </c>
      <c r="G53" s="14">
        <v>0</v>
      </c>
      <c r="H53" s="15">
        <v>0</v>
      </c>
      <c r="I53" s="16">
        <v>0</v>
      </c>
      <c r="J53" s="14">
        <v>0</v>
      </c>
      <c r="K53" s="15">
        <v>0</v>
      </c>
      <c r="L53" s="16">
        <v>0</v>
      </c>
      <c r="M53" s="14">
        <v>0</v>
      </c>
      <c r="N53" s="15">
        <v>0</v>
      </c>
      <c r="O53" s="16">
        <v>0</v>
      </c>
      <c r="P53" s="14">
        <v>0</v>
      </c>
      <c r="Q53" s="15">
        <v>0</v>
      </c>
      <c r="R53" s="16">
        <v>0</v>
      </c>
      <c r="S53" s="14">
        <v>0</v>
      </c>
      <c r="T53" s="15">
        <v>0</v>
      </c>
      <c r="U53" s="17">
        <v>0</v>
      </c>
    </row>
    <row r="54" spans="1:21" s="13" customFormat="1" ht="16.5" customHeight="1" x14ac:dyDescent="0.15">
      <c r="A54" s="32" t="s">
        <v>26</v>
      </c>
      <c r="B54" s="31"/>
      <c r="C54" s="14">
        <f t="shared" si="11"/>
        <v>0</v>
      </c>
      <c r="D54" s="15">
        <f t="shared" si="12"/>
        <v>0</v>
      </c>
      <c r="E54" s="15">
        <f t="shared" si="9"/>
        <v>0</v>
      </c>
      <c r="F54" s="16">
        <f t="shared" si="9"/>
        <v>0</v>
      </c>
      <c r="G54" s="14">
        <v>0</v>
      </c>
      <c r="H54" s="15">
        <v>0</v>
      </c>
      <c r="I54" s="16">
        <v>0</v>
      </c>
      <c r="J54" s="14">
        <v>0</v>
      </c>
      <c r="K54" s="15">
        <v>0</v>
      </c>
      <c r="L54" s="16">
        <v>0</v>
      </c>
      <c r="M54" s="14">
        <v>0</v>
      </c>
      <c r="N54" s="15">
        <v>0</v>
      </c>
      <c r="O54" s="16">
        <v>0</v>
      </c>
      <c r="P54" s="14">
        <v>0</v>
      </c>
      <c r="Q54" s="15">
        <v>0</v>
      </c>
      <c r="R54" s="16">
        <v>0</v>
      </c>
      <c r="S54" s="14">
        <v>0</v>
      </c>
      <c r="T54" s="15">
        <v>0</v>
      </c>
      <c r="U54" s="17">
        <v>0</v>
      </c>
    </row>
    <row r="55" spans="1:21" s="13" customFormat="1" ht="16.5" customHeight="1" thickBot="1" x14ac:dyDescent="0.2">
      <c r="A55" s="39" t="s">
        <v>27</v>
      </c>
      <c r="B55" s="40"/>
      <c r="C55" s="26">
        <f t="shared" si="11"/>
        <v>0</v>
      </c>
      <c r="D55" s="27">
        <f t="shared" si="12"/>
        <v>0</v>
      </c>
      <c r="E55" s="27">
        <f t="shared" si="9"/>
        <v>0</v>
      </c>
      <c r="F55" s="28">
        <f t="shared" si="9"/>
        <v>0</v>
      </c>
      <c r="G55" s="26">
        <v>0</v>
      </c>
      <c r="H55" s="27">
        <v>0</v>
      </c>
      <c r="I55" s="28">
        <v>0</v>
      </c>
      <c r="J55" s="26">
        <v>0</v>
      </c>
      <c r="K55" s="27">
        <v>0</v>
      </c>
      <c r="L55" s="28">
        <v>0</v>
      </c>
      <c r="M55" s="26">
        <v>0</v>
      </c>
      <c r="N55" s="27">
        <v>0</v>
      </c>
      <c r="O55" s="28">
        <v>0</v>
      </c>
      <c r="P55" s="26">
        <v>0</v>
      </c>
      <c r="Q55" s="27">
        <v>0</v>
      </c>
      <c r="R55" s="28">
        <v>0</v>
      </c>
      <c r="S55" s="26">
        <v>0</v>
      </c>
      <c r="T55" s="27">
        <v>0</v>
      </c>
      <c r="U55" s="29">
        <v>0</v>
      </c>
    </row>
  </sheetData>
  <mergeCells count="7">
    <mergeCell ref="S3:U3"/>
    <mergeCell ref="A3:B4"/>
    <mergeCell ref="C3:F3"/>
    <mergeCell ref="G3:I3"/>
    <mergeCell ref="J3:L3"/>
    <mergeCell ref="M3:O3"/>
    <mergeCell ref="P3:R3"/>
  </mergeCells>
  <phoneticPr fontId="2"/>
  <pageMargins left="0.82677165354330717" right="0.70866141732283472" top="0.78740157480314965" bottom="0.59055118110236227" header="0.51181102362204722" footer="0.51181102362204722"/>
  <pageSetup paperSize="8" scale="8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第27表</vt:lpstr>
      <vt:lpstr>第27表!Print_Area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福地　みずき（医務課）</dc:creator>
  <cp:lastModifiedBy>福地　みずき（医務課）</cp:lastModifiedBy>
  <cp:lastPrinted>2018-02-15T06:47:04Z</cp:lastPrinted>
  <dcterms:created xsi:type="dcterms:W3CDTF">2018-01-25T07:38:49Z</dcterms:created>
  <dcterms:modified xsi:type="dcterms:W3CDTF">2018-02-15T06:47:09Z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