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8475" windowHeight="4590" tabRatio="898" activeTab="6"/>
  </bookViews>
  <sheets>
    <sheet name="13-1(1)" sheetId="1" r:id="rId1"/>
    <sheet name="13-1(2)" sheetId="2" r:id="rId2"/>
    <sheet name="13-2 " sheetId="3" r:id="rId3"/>
    <sheet name="13-3 " sheetId="4" r:id="rId4"/>
    <sheet name="13-4 " sheetId="5" r:id="rId5"/>
    <sheet name="13-5(1)" sheetId="6" r:id="rId6"/>
    <sheet name="13-5(2)" sheetId="7" r:id="rId7"/>
    <sheet name="13-6" sheetId="8" r:id="rId8"/>
    <sheet name="13-7 " sheetId="9" r:id="rId9"/>
    <sheet name="13-8.9 " sheetId="10" r:id="rId10"/>
  </sheets>
  <definedNames>
    <definedName name="_xlnm.Print_Area" localSheetId="2">'13-2 '!$A$1:$T$42</definedName>
    <definedName name="_xlnm.Print_Area" localSheetId="8">'13-7 '!$A$1:$S$49</definedName>
  </definedNames>
  <calcPr fullCalcOnLoad="1"/>
</workbook>
</file>

<file path=xl/sharedStrings.xml><?xml version="1.0" encoding="utf-8"?>
<sst xmlns="http://schemas.openxmlformats.org/spreadsheetml/2006/main" count="1298" uniqueCount="490">
  <si>
    <t>飲食料品</t>
  </si>
  <si>
    <t>（単位：千円）</t>
  </si>
  <si>
    <t>総    額</t>
  </si>
  <si>
    <t>アメリカ</t>
  </si>
  <si>
    <t>カ ナ ダ</t>
  </si>
  <si>
    <t>オセアニア</t>
  </si>
  <si>
    <t>韓    国</t>
  </si>
  <si>
    <t>台    湾</t>
  </si>
  <si>
    <t>香    港</t>
  </si>
  <si>
    <t>シ ン ガ
ポ ー ル</t>
  </si>
  <si>
    <t>タ    イ</t>
  </si>
  <si>
    <t>中 近 東</t>
  </si>
  <si>
    <t>アフリカ</t>
  </si>
  <si>
    <t>中 南 米</t>
  </si>
  <si>
    <t>年　次
品　目</t>
  </si>
  <si>
    <t>構　成　比（％）</t>
  </si>
  <si>
    <t>（％）</t>
  </si>
  <si>
    <t>木竹材</t>
  </si>
  <si>
    <t>石 油・ゴ ム 製 品</t>
  </si>
  <si>
    <t>石  油</t>
  </si>
  <si>
    <t>一般陶磁器</t>
  </si>
  <si>
    <t>工業用陶磁器</t>
  </si>
  <si>
    <t>金　属</t>
  </si>
  <si>
    <t>一般機械</t>
  </si>
  <si>
    <t>船舶・その他</t>
  </si>
  <si>
    <t>その他</t>
  </si>
  <si>
    <t>農水産物</t>
  </si>
  <si>
    <t>石  材</t>
  </si>
  <si>
    <t>金  属</t>
  </si>
  <si>
    <t>電気・電子機器</t>
  </si>
  <si>
    <t>電  気</t>
  </si>
  <si>
    <t>一般機</t>
  </si>
  <si>
    <t>玩具・ﾚｼﾞｬｰ用品</t>
  </si>
  <si>
    <t>家具・調度品</t>
  </si>
  <si>
    <t>雑貨・その他</t>
  </si>
  <si>
    <t xml:space="preserve">  （単位：千円）</t>
  </si>
  <si>
    <t>平 成</t>
  </si>
  <si>
    <t>品　　目</t>
  </si>
  <si>
    <t>構成比(%)</t>
  </si>
  <si>
    <t>総　　 　　  　額</t>
  </si>
  <si>
    <t>総　　　     　　額</t>
  </si>
  <si>
    <t>調味料･その他</t>
  </si>
  <si>
    <t>電気・電子機器</t>
  </si>
  <si>
    <t>そ     の     他</t>
  </si>
  <si>
    <t>総　  　　　 　額</t>
  </si>
  <si>
    <t>ア   メ   リ   カ</t>
  </si>
  <si>
    <t>カ      ナ     ダ</t>
  </si>
  <si>
    <t>オ  セ  ア  ニ  ア</t>
  </si>
  <si>
    <t>韓      国</t>
  </si>
  <si>
    <t>台         湾</t>
  </si>
  <si>
    <t>香         港</t>
  </si>
  <si>
    <t>タ         イ</t>
  </si>
  <si>
    <t>中         国</t>
  </si>
  <si>
    <t>中     近      東</t>
  </si>
  <si>
    <t>ア   フ   リ   カ</t>
  </si>
  <si>
    <t>中      南      米</t>
  </si>
  <si>
    <t>ロシア・東欧諸国他</t>
  </si>
  <si>
    <t>ロシア・CIS諸国</t>
  </si>
  <si>
    <t>そ  の   他</t>
  </si>
  <si>
    <t>西    欧</t>
  </si>
  <si>
    <t xml:space="preserve"> ロシア・ 
 東欧諸国他</t>
  </si>
  <si>
    <t>化 学 ・ 医 薬 品</t>
  </si>
  <si>
    <t>金属加工製品</t>
  </si>
  <si>
    <t>衣料品・その他</t>
  </si>
  <si>
    <t>衣  料</t>
  </si>
  <si>
    <t>化学・医薬品</t>
  </si>
  <si>
    <t>金属加工製品</t>
  </si>
  <si>
    <t>電気・電子機器</t>
  </si>
  <si>
    <t>西             欧</t>
  </si>
  <si>
    <t>その他・不明</t>
  </si>
  <si>
    <t>木 材 等・紙 製 品</t>
  </si>
  <si>
    <t>木材等</t>
  </si>
  <si>
    <t>統計諸表の数値は、単位未満数値を四捨五入しているため、合計と内訳の計が一致しない場合がある。</t>
  </si>
  <si>
    <t>本統計は県内企業に対し調査票を送り、その回答を集計したもの。回答のなかったものや不明なものは統計に含まれていない。</t>
  </si>
  <si>
    <t>統計の数値は、単位未満数値を四捨五入しているため、合計と内訳の計が一致しない場合がある。</t>
  </si>
  <si>
    <t>（単位：KL）</t>
  </si>
  <si>
    <t>年     度</t>
  </si>
  <si>
    <t>合計</t>
  </si>
  <si>
    <t>清酒</t>
  </si>
  <si>
    <t>合成
清酒</t>
  </si>
  <si>
    <t>焼酎</t>
  </si>
  <si>
    <t>みりん</t>
  </si>
  <si>
    <t>ビール</t>
  </si>
  <si>
    <t>果実酒類</t>
  </si>
  <si>
    <t>ｳｲｽｷｰ</t>
  </si>
  <si>
    <t>発泡酒</t>
  </si>
  <si>
    <t>ｽﾋﾟﾘｯﾂ</t>
  </si>
  <si>
    <t>ﾘｷｭｰﾙ</t>
  </si>
  <si>
    <t>ﾌﾞﾗﾝﾃﾞｰ</t>
  </si>
  <si>
    <t>資料：福岡国税局「酒類消費状況」</t>
  </si>
  <si>
    <t>　　　2)四捨五入の関係で合計と内訳が一致しない場合がある。</t>
  </si>
  <si>
    <t>総　　　　数</t>
  </si>
  <si>
    <t>卸　　売　　業</t>
  </si>
  <si>
    <t>事業所数</t>
  </si>
  <si>
    <t>従業者数</t>
  </si>
  <si>
    <t>年間商品販売額</t>
  </si>
  <si>
    <t>店</t>
  </si>
  <si>
    <t>人</t>
  </si>
  <si>
    <t>万円</t>
  </si>
  <si>
    <t>総数</t>
  </si>
  <si>
    <t>市部</t>
  </si>
  <si>
    <t>郡部</t>
  </si>
  <si>
    <t>佐賀市</t>
  </si>
  <si>
    <t>唐津市</t>
  </si>
  <si>
    <t>鳥栖市</t>
  </si>
  <si>
    <t>多久市</t>
  </si>
  <si>
    <t>伊万里市</t>
  </si>
  <si>
    <t>武雄市</t>
  </si>
  <si>
    <t>鹿島市</t>
  </si>
  <si>
    <t>小城市</t>
  </si>
  <si>
    <t>嬉野市</t>
  </si>
  <si>
    <t>神埼市</t>
  </si>
  <si>
    <t>神埼郡</t>
  </si>
  <si>
    <t>吉野ヶ里町</t>
  </si>
  <si>
    <t>三養基郡</t>
  </si>
  <si>
    <t>基山町</t>
  </si>
  <si>
    <t>上峰町</t>
  </si>
  <si>
    <t>みやき町</t>
  </si>
  <si>
    <t>東松浦郡</t>
  </si>
  <si>
    <t>玄海町</t>
  </si>
  <si>
    <t>西松浦郡</t>
  </si>
  <si>
    <t>有田町</t>
  </si>
  <si>
    <t>杵島郡</t>
  </si>
  <si>
    <t>大町町</t>
  </si>
  <si>
    <t>江北町</t>
  </si>
  <si>
    <t>白石町</t>
  </si>
  <si>
    <t>藤津郡</t>
  </si>
  <si>
    <t>太良町</t>
  </si>
  <si>
    <t>13-1　産業（中分類）別事業所数,従業者数,　</t>
  </si>
  <si>
    <t>各　種　商　品　小　売　業</t>
  </si>
  <si>
    <t>織物・衣服・身の回り品小売業</t>
  </si>
  <si>
    <t>飲　食 料　品　小　売　業</t>
  </si>
  <si>
    <t>事業所</t>
  </si>
  <si>
    <t>総 数</t>
  </si>
  <si>
    <t>市 部</t>
  </si>
  <si>
    <t>郡 部</t>
  </si>
  <si>
    <t>－</t>
  </si>
  <si>
    <t>神</t>
  </si>
  <si>
    <t>三</t>
  </si>
  <si>
    <t>東松浦郡</t>
  </si>
  <si>
    <t>東</t>
  </si>
  <si>
    <t>西</t>
  </si>
  <si>
    <t>杵</t>
  </si>
  <si>
    <t>藤</t>
  </si>
  <si>
    <t>13-2　産業（小分類）別事業所数,従業者数,　</t>
  </si>
  <si>
    <t>年　次・産　業　分　類</t>
  </si>
  <si>
    <t>年間商品
販売額</t>
  </si>
  <si>
    <t>その他の
収入額</t>
  </si>
  <si>
    <t>売場面積</t>
  </si>
  <si>
    <t>㎡</t>
  </si>
  <si>
    <t>呉服・服地・寝具小売業</t>
  </si>
  <si>
    <t>男子服小売業</t>
  </si>
  <si>
    <t>婦人・子供服小売業</t>
  </si>
  <si>
    <t>靴・履物小売業</t>
  </si>
  <si>
    <t>卸　　売　　業　　計</t>
  </si>
  <si>
    <t>飲食料品小売業</t>
  </si>
  <si>
    <t>各種商品卸売業</t>
  </si>
  <si>
    <t>各種食料品小売業</t>
  </si>
  <si>
    <t>その他の各種商品卸売業　　　　　　　　　　　</t>
  </si>
  <si>
    <t>酒小売業</t>
  </si>
  <si>
    <t>繊維・衣服等卸売業</t>
  </si>
  <si>
    <t>食肉小売業</t>
  </si>
  <si>
    <t>鮮魚小売業</t>
  </si>
  <si>
    <t>衣服・身の回り品卸売業</t>
  </si>
  <si>
    <t>野菜・果実小売業</t>
  </si>
  <si>
    <t>飲食料品卸売業</t>
  </si>
  <si>
    <t>菓子・パン小売業</t>
  </si>
  <si>
    <t>農畜産物・水産物卸売業</t>
  </si>
  <si>
    <t>食料・飲料卸売業</t>
  </si>
  <si>
    <t>その他の飲食料品小売業</t>
  </si>
  <si>
    <t>建築材料卸売業</t>
  </si>
  <si>
    <t>自動車小売業</t>
  </si>
  <si>
    <t>化学製品卸売業</t>
  </si>
  <si>
    <t>自転車小売業</t>
  </si>
  <si>
    <t>鉱物・金属材料卸売業</t>
  </si>
  <si>
    <t>再生資源卸売業</t>
  </si>
  <si>
    <t>家具・建具・畳小売業</t>
  </si>
  <si>
    <t>機械器具卸売業</t>
  </si>
  <si>
    <t>自動車卸売業</t>
  </si>
  <si>
    <t>電気機械器具卸売業</t>
  </si>
  <si>
    <t>医薬品・化粧品小売業</t>
  </si>
  <si>
    <t>その他の機械器具卸売業</t>
  </si>
  <si>
    <t>農耕用品小売業</t>
  </si>
  <si>
    <t>燃料小売業</t>
  </si>
  <si>
    <t>家具・建具・じゅう器等卸売業</t>
  </si>
  <si>
    <t>書籍・文房具小売業</t>
  </si>
  <si>
    <t>医薬品・化粧品等卸売業</t>
  </si>
  <si>
    <t>スポ－ツ用品・がん具・
娯楽用品・楽器小売業</t>
  </si>
  <si>
    <t>他に分類されない卸売業</t>
  </si>
  <si>
    <t>小売業計</t>
  </si>
  <si>
    <t>各種商品小売業</t>
  </si>
  <si>
    <t>他に分類されない小売業</t>
  </si>
  <si>
    <t>百貨店,総合ス－パ－</t>
  </si>
  <si>
    <t>その他の各種商品小売業
（従業者が常時50人未満）</t>
  </si>
  <si>
    <t>　　　平成11・16年は簡易調査のため商品手持額は調査していない。</t>
  </si>
  <si>
    <t>13-3 従業者規模･市町別事業所数,従業者数,年間商品販売額</t>
  </si>
  <si>
    <t>年次,従業者規模,市町</t>
  </si>
  <si>
    <t>事業所数</t>
  </si>
  <si>
    <t>１事業所当</t>
  </si>
  <si>
    <t>従業者１人</t>
  </si>
  <si>
    <t>構成比</t>
  </si>
  <si>
    <t>当たり販売額</t>
  </si>
  <si>
    <t>%</t>
  </si>
  <si>
    <t>従　　業　　者　　規　　模　　別</t>
  </si>
  <si>
    <t>　　  　2　人以下</t>
  </si>
  <si>
    <t>市　　　　　　町　　　　　　別</t>
  </si>
  <si>
    <t>基山町</t>
  </si>
  <si>
    <t>上峰町</t>
  </si>
  <si>
    <t>玄海町</t>
  </si>
  <si>
    <t>有田町</t>
  </si>
  <si>
    <t>大町町</t>
  </si>
  <si>
    <t>江北町</t>
  </si>
  <si>
    <t>白石町</t>
  </si>
  <si>
    <t>太良町</t>
  </si>
  <si>
    <t>日本標準産業分類に掲げるサービス業のうち、県内に所在するものであって経済産業大臣が指定する事業所について行った調査の結果である。</t>
  </si>
  <si>
    <t>平成１８年調査からの調査改正により、平成１７年以前の調査結果とは不連続が生じることとなったため、過去の分は掲載していない。</t>
  </si>
  <si>
    <t>平成２０年調査から「インターネット付随サービス業」、「機械修理業」、「電気機械器具修理業」が新たに調査対象となった。</t>
  </si>
  <si>
    <t>平成２１年調査から「広告代理業」、「その他広告業」を「広告業」に統合、「デザイン・機械設計業」を「デザイン業」、「機械設計業」に分割となった。</t>
  </si>
  <si>
    <t>業 態 ・ 業 務</t>
  </si>
  <si>
    <t xml:space="preserve">2)
従業者数 </t>
  </si>
  <si>
    <t>主たる業務の従事者１人当たりの年間売上高</t>
  </si>
  <si>
    <t>うち、主たる業務の売上高</t>
  </si>
  <si>
    <t>人</t>
  </si>
  <si>
    <t>百万円</t>
  </si>
  <si>
    <t>万円</t>
  </si>
  <si>
    <t>Ａ</t>
  </si>
  <si>
    <t>各種物品賃貸業</t>
  </si>
  <si>
    <t>リース</t>
  </si>
  <si>
    <t>･･･</t>
  </si>
  <si>
    <t>産業用機械器具
賃貸業</t>
  </si>
  <si>
    <t>事務用機械器具
賃貸業</t>
  </si>
  <si>
    <t>ソフトウエア業</t>
  </si>
  <si>
    <t>情報処理・提供
サービス業</t>
  </si>
  <si>
    <t>新聞広告</t>
  </si>
  <si>
    <t>Ｆ－２</t>
  </si>
  <si>
    <t>雑誌広告</t>
  </si>
  <si>
    <t>Ｆ－３</t>
  </si>
  <si>
    <t>テレビ広告</t>
  </si>
  <si>
    <t>Ｆ－４</t>
  </si>
  <si>
    <t>ラジオ広告</t>
  </si>
  <si>
    <t>Ｆ－５</t>
  </si>
  <si>
    <t>交通広告</t>
  </si>
  <si>
    <t>Ｆ－６</t>
  </si>
  <si>
    <t>インターネット広告</t>
  </si>
  <si>
    <t>Ｆ－７</t>
  </si>
  <si>
    <t>屋外広告</t>
  </si>
  <si>
    <t>Ｆ－８</t>
  </si>
  <si>
    <t>折込み・ダイレクトメール</t>
  </si>
  <si>
    <t>Ｆ－９</t>
  </si>
  <si>
    <t>ＳＰ・ＰＲ・催事企画</t>
  </si>
  <si>
    <t>Ｆ－１０</t>
  </si>
  <si>
    <t>その他</t>
  </si>
  <si>
    <t>Ｉ</t>
  </si>
  <si>
    <t>計量証明業</t>
  </si>
  <si>
    <t>機械修理業（電気機械器具修理業除く）</t>
  </si>
  <si>
    <t>電気機械器具
修理業</t>
  </si>
  <si>
    <t>資料：経済産業省「特定サービス産業実態調査報告書」</t>
  </si>
  <si>
    <t>（注）　1)業務種類別の内訳は該当事業所数で表記している。したがって、複数の項目に該当している事業所が存在している場合は事業所の</t>
  </si>
  <si>
    <t>　　　　2)主たる業務と従たる業務従事者の合計。また、出向・派遣等として別経営の事業所で働いている人を含み、別経営の事業所から出</t>
  </si>
  <si>
    <t xml:space="preserve">      　3)従事者数は事業所の従業者（上記2）から別経営の事業所に派遣している人を除き、別経営の事業所から派遣されている人を含めた</t>
  </si>
  <si>
    <t>　　　 　人数。</t>
  </si>
  <si>
    <t xml:space="preserve">      　4)主たる業務と従たる業務の合計。</t>
  </si>
  <si>
    <t xml:space="preserve">      　5)平成20年の内訳は上段が「広告代理業」、下段が「その他広告業」である。</t>
  </si>
  <si>
    <t>　　（単位：百万円）</t>
  </si>
  <si>
    <t>衣　　　　料　　　　品</t>
  </si>
  <si>
    <t>そ　　　　の　　　　他</t>
  </si>
  <si>
    <t>商店数</t>
  </si>
  <si>
    <t>計</t>
  </si>
  <si>
    <t>紳士服・
洋　　品</t>
  </si>
  <si>
    <t>その他の
衣料品</t>
  </si>
  <si>
    <t>身の回り品</t>
  </si>
  <si>
    <t>家具</t>
  </si>
  <si>
    <t>家庭用電気
機械器具</t>
  </si>
  <si>
    <t>家庭用品</t>
  </si>
  <si>
    <t>その他の
商品</t>
  </si>
  <si>
    <t>食堂・喫茶</t>
  </si>
  <si>
    <t>商品券</t>
  </si>
  <si>
    <t>営業日数</t>
  </si>
  <si>
    <t>年　月</t>
  </si>
  <si>
    <t>日</t>
  </si>
  <si>
    <t>千㎡</t>
  </si>
  <si>
    <t>年</t>
  </si>
  <si>
    <t>月</t>
  </si>
  <si>
    <t>　　　スーパーとは従業員50人以上の小売商店で、売場面積の50%以上についてセルフサービス方式を採用している商店であって、</t>
  </si>
  <si>
    <t>事業所数</t>
  </si>
  <si>
    <t>百万円</t>
  </si>
  <si>
    <t>平　成</t>
  </si>
  <si>
    <t>年</t>
  </si>
  <si>
    <t>資料：経済産業省「商業統計表」</t>
  </si>
  <si>
    <t>　　　閉店時刻21時00分以降」から、「売場面積30㎡以上250㎡未満，営業時間14時間以上で飲食料品を扱っていること」に変更されている。</t>
  </si>
  <si>
    <t>（注）1)酒税法が改正され、平成18年5月から新しい品目となったことから、平成18年度値より改正後の酒税法上の品目で表示し、</t>
  </si>
  <si>
    <t>　　　　原料用アルコール・その他の醸造酒・粉末酒・雑酒の計である。</t>
  </si>
  <si>
    <t>農水産物・飲食料品</t>
  </si>
  <si>
    <t>調味料・その他</t>
  </si>
  <si>
    <t>木竹材・紙製品</t>
  </si>
  <si>
    <t>石油・ゴム製品</t>
  </si>
  <si>
    <t>一般陶磁器</t>
  </si>
  <si>
    <t>工業用陶磁器</t>
  </si>
  <si>
    <t>船舶・その他</t>
  </si>
  <si>
    <t>その他</t>
  </si>
  <si>
    <t>市　　町　</t>
  </si>
  <si>
    <t>市 町</t>
  </si>
  <si>
    <t>商品手持額</t>
  </si>
  <si>
    <t>　　　産　　業　　分　　類</t>
  </si>
  <si>
    <t>　　　　　  14</t>
  </si>
  <si>
    <t>　　　　　  16</t>
  </si>
  <si>
    <t>　　　　　  19</t>
  </si>
  <si>
    <t>その他の織物・衣服・身の回り品小売業</t>
  </si>
  <si>
    <t>繊維品卸売業（衣服,身の回り品を除く）</t>
  </si>
  <si>
    <t>建築材料,鉱物・金属材料等卸売業</t>
  </si>
  <si>
    <t>　</t>
  </si>
  <si>
    <t>たり販売額</t>
  </si>
  <si>
    <t>　　　 　 16</t>
  </si>
  <si>
    <t>　　　 　 19</t>
  </si>
  <si>
    <t>　　　  3～　4 人</t>
  </si>
  <si>
    <t xml:space="preserve">        5～　9</t>
  </si>
  <si>
    <t xml:space="preserve">       10～ 19</t>
  </si>
  <si>
    <t xml:space="preserve">       20～ 29</t>
  </si>
  <si>
    <t xml:space="preserve">       30～ 49</t>
  </si>
  <si>
    <t xml:space="preserve">       50～ 99</t>
  </si>
  <si>
    <t>100人以上</t>
  </si>
  <si>
    <t>広　　告　　業</t>
  </si>
  <si>
    <t>デザイン業</t>
  </si>
  <si>
    <t>機械設計業</t>
  </si>
  <si>
    <t>年次</t>
  </si>
  <si>
    <t>年間販売額</t>
  </si>
  <si>
    <t>従業者数</t>
  </si>
  <si>
    <t>売場面積</t>
  </si>
  <si>
    <t>　　　「コンビニエンスストア」の定義については、平成9年調査において、従来の「売場面積50㎡以上500㎡未満、営業時間12時間以上又は</t>
  </si>
  <si>
    <t>-</t>
  </si>
  <si>
    <t xml:space="preserve"> </t>
  </si>
  <si>
    <t xml:space="preserve">13-7　品 目 ・ 仕 向 地 ・ 仕 入 地  </t>
  </si>
  <si>
    <t>(1) 輸    出</t>
  </si>
  <si>
    <t>年　　　次
品　　　目</t>
  </si>
  <si>
    <t>中    国</t>
  </si>
  <si>
    <t>その他の
ア ジ ア</t>
  </si>
  <si>
    <t xml:space="preserve">  その他・
  不   明</t>
  </si>
  <si>
    <t>農  水</t>
  </si>
  <si>
    <t>調  味</t>
  </si>
  <si>
    <t>化  学</t>
  </si>
  <si>
    <t>一  般</t>
  </si>
  <si>
    <t>工  業</t>
  </si>
  <si>
    <t>船  舶</t>
  </si>
  <si>
    <t>*統計諸表の数値は、単位未満数値を四捨五入しているため、合計と内訳の計が一致しない場合がある。</t>
  </si>
  <si>
    <t>(2) 輸    入</t>
  </si>
  <si>
    <t>飲  食</t>
  </si>
  <si>
    <t>石　材</t>
  </si>
  <si>
    <t>木 竹 材</t>
  </si>
  <si>
    <t>玩  具</t>
  </si>
  <si>
    <t>家  具</t>
  </si>
  <si>
    <t>雑  貨</t>
  </si>
  <si>
    <t>農水産物・飲食料品</t>
  </si>
  <si>
    <t>石材</t>
  </si>
  <si>
    <t>化学・医薬品</t>
  </si>
  <si>
    <t>金属加工製品</t>
  </si>
  <si>
    <t>西             欧</t>
  </si>
  <si>
    <t>アジア</t>
  </si>
  <si>
    <t>シンガポール</t>
  </si>
  <si>
    <t>その他のアジア</t>
  </si>
  <si>
    <t>その他・不明</t>
  </si>
  <si>
    <t xml:space="preserve">   7月1日現在</t>
  </si>
  <si>
    <t>27　　　　年</t>
  </si>
  <si>
    <t>26　　　　年</t>
  </si>
  <si>
    <t>1)　
事業所数　　</t>
  </si>
  <si>
    <t>3)
主たる業務
の従事者数 
　　　　</t>
  </si>
  <si>
    <t xml:space="preserve">4)年間売上高  </t>
  </si>
  <si>
    <t>Ａ－１</t>
  </si>
  <si>
    <t>Ａ－２</t>
  </si>
  <si>
    <t>レンタル</t>
  </si>
  <si>
    <t>Ｂ</t>
  </si>
  <si>
    <t>Ｂ－１</t>
  </si>
  <si>
    <t>-</t>
  </si>
  <si>
    <t>Ｂ－２</t>
  </si>
  <si>
    <t>Ｃ</t>
  </si>
  <si>
    <t>Ｃ－１</t>
  </si>
  <si>
    <t>Ｃ－２</t>
  </si>
  <si>
    <t>Ｄ</t>
  </si>
  <si>
    <t>Ｅ</t>
  </si>
  <si>
    <t>Ｆ</t>
  </si>
  <si>
    <t>Ｆ－１</t>
  </si>
  <si>
    <t>･･･</t>
  </si>
  <si>
    <t>Ｇ</t>
  </si>
  <si>
    <t>Ｈ</t>
  </si>
  <si>
    <t>X</t>
  </si>
  <si>
    <t>Ｊ</t>
  </si>
  <si>
    <t>インターネット附随サービス業</t>
  </si>
  <si>
    <t>Ｋ</t>
  </si>
  <si>
    <t>Ｌ</t>
  </si>
  <si>
    <t xml:space="preserve">         計とは一致しない。</t>
  </si>
  <si>
    <t>　　　 　向・派遣等されている人を含まない。</t>
  </si>
  <si>
    <t>13-4　特定サービス産業の業態・業務別事業所数，従業者数及び年間売上高（平成26・27年）</t>
  </si>
  <si>
    <t>13-5　大型小売店，コンビニエンス・ストアの　</t>
  </si>
  <si>
    <t>年  次・月</t>
  </si>
  <si>
    <t>婦人・子供服・洋品</t>
  </si>
  <si>
    <t>平成　　</t>
  </si>
  <si>
    <t>年</t>
  </si>
  <si>
    <t xml:space="preserve">       26</t>
  </si>
  <si>
    <t>･･･</t>
  </si>
  <si>
    <t>仕 向 地</t>
  </si>
  <si>
    <t>仕 入 地</t>
  </si>
  <si>
    <t>（注）百貨店とは従業員50人以上の小売商店で、(2)表に該当しない商店であり、かつ、売場面積が1500㎡以上の商店である。</t>
  </si>
  <si>
    <t>0</t>
  </si>
  <si>
    <t>558</t>
  </si>
  <si>
    <t>資料：経済産業省「平成26年商業統計表」,県統計分析課「平成26年商業統計調査結果」</t>
  </si>
  <si>
    <t>機　械　器　具　小　売　業</t>
  </si>
  <si>
    <t>そ　の　他　の　小　売　業</t>
  </si>
  <si>
    <t>無　店　舗　小　売　業</t>
  </si>
  <si>
    <t>-</t>
  </si>
  <si>
    <r>
      <t>　年間商品販売額</t>
    </r>
    <r>
      <rPr>
        <sz val="12"/>
        <rFont val="ＭＳ 明朝"/>
        <family val="1"/>
      </rPr>
      <t>(飲食店を除く)（平成11・14・16・19・26年）</t>
    </r>
  </si>
  <si>
    <t>平成11・26年は7月1日現在。平成14・16・19年は6月1日現在。</t>
  </si>
  <si>
    <t>平 　成　   11　　年</t>
  </si>
  <si>
    <t>　　　　　  26</t>
  </si>
  <si>
    <t>機械器具小売業</t>
  </si>
  <si>
    <t>機械器具小売業（自動車，自転車除く）</t>
  </si>
  <si>
    <t>その他の小売業</t>
  </si>
  <si>
    <t>じゅう器小売業</t>
  </si>
  <si>
    <t>産業機械器具卸売業</t>
  </si>
  <si>
    <t>その他の卸売業</t>
  </si>
  <si>
    <t>写真機・時計・眼鏡小売業</t>
  </si>
  <si>
    <t>紙・紙製品卸売業</t>
  </si>
  <si>
    <t>無店舗小売業</t>
  </si>
  <si>
    <t>通信販売・訪問販売小売業</t>
  </si>
  <si>
    <t>自動販売機による小売業</t>
  </si>
  <si>
    <t>その他の無店舗小売業</t>
  </si>
  <si>
    <t>資料：経済産業省「平成26年商業統計表」、県統計分析課「平成26年商業統計調査結果」</t>
  </si>
  <si>
    <t>（注）年間商品販売額及びその他の収入額は、平成26年は前年1月1日から12月31日まで。平成11・14・16・19年は前年4月1日から当年3月31日までの１年間。</t>
  </si>
  <si>
    <t xml:space="preserve">(平成11・14・16・19・26年) </t>
  </si>
  <si>
    <t>　　平成  11　年</t>
  </si>
  <si>
    <t>　　　 　 14</t>
  </si>
  <si>
    <t>　　　 　 26</t>
  </si>
  <si>
    <t>　平　成　26年</t>
  </si>
  <si>
    <t>平成26年</t>
  </si>
  <si>
    <t>　平　成　27 年</t>
  </si>
  <si>
    <t>平成27年</t>
  </si>
  <si>
    <t>　平　成　26 年</t>
  </si>
  <si>
    <r>
      <t xml:space="preserve">  別 輸 出 入 額</t>
    </r>
    <r>
      <rPr>
        <sz val="12"/>
        <rFont val="ＭＳ 明朝"/>
        <family val="1"/>
      </rPr>
      <t xml:space="preserve"> （平成26・27年）</t>
    </r>
  </si>
  <si>
    <t>26年</t>
  </si>
  <si>
    <t>27年</t>
  </si>
  <si>
    <t>27年</t>
  </si>
  <si>
    <t>26年</t>
  </si>
  <si>
    <t>26年</t>
  </si>
  <si>
    <r>
      <t>13-8　品目別輸出入額</t>
    </r>
    <r>
      <rPr>
        <sz val="12"/>
        <rFont val="ＭＳ 明朝"/>
        <family val="1"/>
      </rPr>
      <t xml:space="preserve"> （平成26・27年）</t>
    </r>
  </si>
  <si>
    <r>
      <t>13-9　仕向地仕入地別輸出入額</t>
    </r>
    <r>
      <rPr>
        <sz val="12"/>
        <rFont val="ＭＳ 明朝"/>
        <family val="1"/>
      </rPr>
      <t>（平成26・27年）</t>
    </r>
  </si>
  <si>
    <r>
      <t>13-6  酒  類  消  費  量</t>
    </r>
    <r>
      <rPr>
        <sz val="12"/>
        <rFont val="ＭＳ 明朝"/>
        <family val="1"/>
      </rPr>
      <t xml:space="preserve">  （平成24～28年度）</t>
    </r>
  </si>
  <si>
    <t>5 770</t>
  </si>
  <si>
    <t>　平成 24 年度</t>
  </si>
  <si>
    <t xml:space="preserve">       25</t>
  </si>
  <si>
    <t xml:space="preserve">       27</t>
  </si>
  <si>
    <t xml:space="preserve">       28</t>
  </si>
  <si>
    <t>26</t>
  </si>
  <si>
    <t>　   26</t>
  </si>
  <si>
    <t>24</t>
  </si>
  <si>
    <t>25</t>
  </si>
  <si>
    <t>　   25</t>
  </si>
  <si>
    <t>資料：経済産業省「商業販売統計年報」</t>
  </si>
  <si>
    <t>　　　かつ、売場面積が1500㎡以上の商店。</t>
  </si>
  <si>
    <t>13-1　産業（中分類）別事業所数,従業者数,年間商品販売額－市町－(平成28年)</t>
  </si>
  <si>
    <t>平成28年6月1日現在</t>
  </si>
  <si>
    <t>資料：総務省・経済産業省「平成28年経済センサス-活動調査」</t>
  </si>
  <si>
    <t>　年間商品販売額－市町－（平成28年）（続き）</t>
  </si>
  <si>
    <t>X</t>
  </si>
  <si>
    <t>資料：総務省・経済産業省「平成28年経済センサス-活動調査」</t>
  </si>
  <si>
    <r>
      <t>(2)コンビニエンス・ストア</t>
    </r>
    <r>
      <rPr>
        <sz val="9"/>
        <rFont val="ＭＳ 明朝"/>
        <family val="1"/>
      </rPr>
      <t>（平成11・14・16・19・26年）</t>
    </r>
  </si>
  <si>
    <t>事業所</t>
  </si>
  <si>
    <t>28</t>
  </si>
  <si>
    <t xml:space="preserve"> 28年 1月</t>
  </si>
  <si>
    <t>28</t>
  </si>
  <si>
    <t>27</t>
  </si>
  <si>
    <t xml:space="preserve"> 平成24年</t>
  </si>
  <si>
    <t>　   27</t>
  </si>
  <si>
    <t>　   28</t>
  </si>
  <si>
    <t>　商　品　販　売　額　等　（平成24～28年）</t>
  </si>
  <si>
    <t>　　　3)平成29年度分より公表されていない。</t>
  </si>
  <si>
    <r>
      <t>(1)大型小売店（百貨店・スーパー）</t>
    </r>
    <r>
      <rPr>
        <sz val="9"/>
        <rFont val="ＭＳ 明朝"/>
        <family val="1"/>
      </rPr>
      <t>（平成24～28年）</t>
    </r>
  </si>
  <si>
    <t>（注）年間商品販売額は、平成27年1月1日から12月31日までの1年間。</t>
  </si>
  <si>
    <t>　 2</t>
  </si>
  <si>
    <t>　 3</t>
  </si>
  <si>
    <t>　 4</t>
  </si>
  <si>
    <t>　 5</t>
  </si>
  <si>
    <t>　 6</t>
  </si>
  <si>
    <t>　 7</t>
  </si>
  <si>
    <t>　 8</t>
  </si>
  <si>
    <t>　 9</t>
  </si>
  <si>
    <t>　 10</t>
  </si>
  <si>
    <t>　 11</t>
  </si>
  <si>
    <t>　 12</t>
  </si>
  <si>
    <t xml:space="preserve">資料：県流通･貿易課、一般社団法人佐賀県貿易協会    </t>
  </si>
  <si>
    <t>（注）平成14・16・19年は6月1日現在。平成11年・26年は7月1日現在。</t>
  </si>
  <si>
    <t>百万円</t>
  </si>
  <si>
    <t>　　　年間販売額は、平成11・14・16・19年は前年4月1日から当年3月31日まで、平成26年は前年1月1日から前年12月31日までの1年間。</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</si>
</sst>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
    <numFmt numFmtId="178" formatCode="0.0_ "/>
    <numFmt numFmtId="179" formatCode="#,##0;\-#,##0;&quot;-&quot;"/>
    <numFmt numFmtId="180" formatCode="0.0%"/>
    <numFmt numFmtId="181" formatCode="#,##0.0;[Red]\-#,##0.0"/>
    <numFmt numFmtId="182" formatCode="#\ ###\ ###\ ###"/>
    <numFmt numFmtId="183" formatCode="0_);[Red]\(0\)"/>
    <numFmt numFmtId="184" formatCode="###.0"/>
    <numFmt numFmtId="185" formatCode="#,##0.0"/>
    <numFmt numFmtId="186" formatCode="0.0_);[Red]\(0.0\)"/>
    <numFmt numFmtId="187" formatCode="#,##0_ "/>
    <numFmt numFmtId="188" formatCode="#,##0.00000_ "/>
    <numFmt numFmtId="189" formatCode="&quot;r&quot;\ #\ ###\ ###"/>
    <numFmt numFmtId="190" formatCode="#\ ###\ ##0"/>
    <numFmt numFmtId="191" formatCode="#.0\ ###\ ###"/>
    <numFmt numFmtId="192" formatCode="#\ ###\ ###.0"/>
    <numFmt numFmtId="193" formatCode="\(#\ ###\ ###\)"/>
    <numFmt numFmtId="194" formatCode="#,##0;&quot;△ &quot;#,##0"/>
    <numFmt numFmtId="195" formatCode="0;&quot;△ &quot;0"/>
    <numFmt numFmtId="196" formatCode="0_ "/>
    <numFmt numFmtId="197" formatCode="#,##0_);[Red]\(#,##0\)"/>
    <numFmt numFmtId="198" formatCode="_ * #,##0_ ;_ * &quot;△&quot;\ #,##0_ ;_ * &quot;–&quot;_ ;_ @_ "/>
    <numFmt numFmtId="199" formatCode="0.000"/>
    <numFmt numFmtId="200" formatCode="_ * #,##0.0_ ;_ * \-#,##0.0_ ;_ * &quot;-&quot;_ ;_ @_ "/>
    <numFmt numFmtId="201" formatCode="#,##0_ ;[Red]\-#,##0\ "/>
    <numFmt numFmtId="202" formatCode="0.0_ ;[Red]\-0.0\ "/>
    <numFmt numFmtId="203" formatCode="#,##0.0_ ;[Red]\-#,##0.0\ "/>
    <numFmt numFmtId="204" formatCode="0.0;&quot;△ &quot;0.0"/>
    <numFmt numFmtId="205" formatCode="#,##0.0;&quot;△ &quot;#,##0.0"/>
    <numFmt numFmtId="206" formatCode="##\ ##0.0"/>
    <numFmt numFmtId="207" formatCode="0.00_);[Red]\(0.00\)"/>
    <numFmt numFmtId="208" formatCode="#,##0.0_ "/>
    <numFmt numFmtId="209" formatCode="#,##0.0_);[Red]\(#,##0.0\)"/>
    <numFmt numFmtId="210" formatCode="&quot;△&quot;\ #,##0;&quot;▲&quot;\ #,##0"/>
    <numFmt numFmtId="211" formatCode="#.0\ ###\ ###\ ###"/>
  </numFmts>
  <fonts count="80">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0"/>
      <name val="ＭＳ 明朝"/>
      <family val="1"/>
    </font>
    <font>
      <u val="single"/>
      <sz val="10"/>
      <color indexed="12"/>
      <name val="ＭＳ 明朝"/>
      <family val="1"/>
    </font>
    <font>
      <u val="single"/>
      <sz val="10"/>
      <color indexed="36"/>
      <name val="ＭＳ 明朝"/>
      <family val="1"/>
    </font>
    <font>
      <sz val="14"/>
      <name val="ＭＳ 明朝"/>
      <family val="1"/>
    </font>
    <font>
      <sz val="6"/>
      <name val="ＭＳ Ｐ明朝"/>
      <family val="1"/>
    </font>
    <font>
      <sz val="9"/>
      <name val="ＭＳ ゴシック"/>
      <family val="3"/>
    </font>
    <font>
      <sz val="10"/>
      <name val="ＭＳ ゴシック"/>
      <family val="3"/>
    </font>
    <font>
      <sz val="9"/>
      <name val="ＭＳ 明朝"/>
      <family val="1"/>
    </font>
    <font>
      <sz val="12"/>
      <name val="ＭＳ 明朝"/>
      <family val="1"/>
    </font>
    <font>
      <sz val="8"/>
      <name val="ＭＳ 明朝"/>
      <family val="1"/>
    </font>
    <font>
      <sz val="6"/>
      <name val="ＭＳ Ｐゴシック"/>
      <family val="3"/>
    </font>
    <font>
      <sz val="8"/>
      <name val="ＭＳ Ｐ明朝"/>
      <family val="1"/>
    </font>
    <font>
      <b/>
      <sz val="9"/>
      <name val="ＭＳ ゴシック"/>
      <family val="3"/>
    </font>
    <font>
      <b/>
      <sz val="9"/>
      <name val="ＭＳ 明朝"/>
      <family val="1"/>
    </font>
    <font>
      <sz val="7"/>
      <name val="ＭＳ 明朝"/>
      <family val="1"/>
    </font>
    <font>
      <sz val="11"/>
      <name val="ＭＳ 明朝"/>
      <family val="1"/>
    </font>
    <font>
      <sz val="6"/>
      <name val="ＭＳ ・団"/>
      <family val="3"/>
    </font>
    <font>
      <sz val="10"/>
      <name val="ＭＳ ・団"/>
      <family val="1"/>
    </font>
    <font>
      <sz val="10"/>
      <color indexed="10"/>
      <name val="ＭＳ 明朝"/>
      <family val="1"/>
    </font>
    <font>
      <sz val="9"/>
      <color indexed="10"/>
      <name val="ＭＳ 明朝"/>
      <family val="1"/>
    </font>
    <font>
      <sz val="8"/>
      <color indexed="10"/>
      <name val="ＭＳ 明朝"/>
      <family val="1"/>
    </font>
    <font>
      <sz val="9"/>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4"/>
      <color indexed="10"/>
      <name val="ＭＳ 明朝"/>
      <family val="1"/>
    </font>
    <font>
      <b/>
      <sz val="10"/>
      <color indexed="10"/>
      <name val="ＭＳ 明朝"/>
      <family val="1"/>
    </font>
    <font>
      <b/>
      <sz val="9"/>
      <color indexed="10"/>
      <name val="ＭＳ ゴシック"/>
      <family val="3"/>
    </font>
    <font>
      <b/>
      <sz val="9"/>
      <color indexed="10"/>
      <name val="ＭＳ 明朝"/>
      <family val="1"/>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0"/>
      <color rgb="FFFF0000"/>
      <name val="ＭＳ 明朝"/>
      <family val="1"/>
    </font>
    <font>
      <sz val="14"/>
      <color rgb="FFFF0000"/>
      <name val="ＭＳ 明朝"/>
      <family val="1"/>
    </font>
    <font>
      <b/>
      <sz val="10"/>
      <color rgb="FFFF0000"/>
      <name val="ＭＳ 明朝"/>
      <family val="1"/>
    </font>
    <font>
      <sz val="8"/>
      <color rgb="FFFF0000"/>
      <name val="ＭＳ 明朝"/>
      <family val="1"/>
    </font>
    <font>
      <sz val="9"/>
      <color rgb="FFFF0000"/>
      <name val="ＭＳ 明朝"/>
      <family val="1"/>
    </font>
    <font>
      <sz val="9"/>
      <color rgb="FFFF0000"/>
      <name val="ＭＳ ゴシック"/>
      <family val="3"/>
    </font>
    <font>
      <b/>
      <sz val="9"/>
      <color rgb="FFFF0000"/>
      <name val="ＭＳ ゴシック"/>
      <family val="3"/>
    </font>
    <font>
      <b/>
      <sz val="9"/>
      <color rgb="FFFF0000"/>
      <name val="ＭＳ 明朝"/>
      <family val="1"/>
    </font>
    <font>
      <sz val="9"/>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style="medium"/>
    </border>
    <border>
      <left style="thin"/>
      <right>
        <color indexed="63"/>
      </right>
      <top style="medium"/>
      <bottom>
        <color indexed="63"/>
      </bottom>
    </border>
    <border>
      <left style="double"/>
      <right>
        <color indexed="63"/>
      </right>
      <top style="medium"/>
      <bottom>
        <color indexed="63"/>
      </bottom>
    </border>
    <border>
      <left style="double"/>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179"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horizontal="center"/>
      <protection/>
    </xf>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3"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4" applyNumberFormat="0" applyFont="0" applyAlignment="0" applyProtection="0"/>
    <xf numFmtId="0" fontId="58" fillId="0" borderId="5" applyNumberFormat="0" applyFill="0" applyAlignment="0" applyProtection="0"/>
    <xf numFmtId="0" fontId="59" fillId="29" borderId="0" applyNumberFormat="0" applyBorder="0" applyAlignment="0" applyProtection="0"/>
    <xf numFmtId="0" fontId="60" fillId="30" borderId="6"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7" applyNumberFormat="0" applyFill="0" applyAlignment="0" applyProtection="0"/>
    <xf numFmtId="0" fontId="63" fillId="0" borderId="8" applyNumberFormat="0" applyFill="0" applyAlignment="0" applyProtection="0"/>
    <xf numFmtId="0" fontId="64" fillId="0" borderId="9" applyNumberFormat="0" applyFill="0" applyAlignment="0" applyProtection="0"/>
    <xf numFmtId="0" fontId="64" fillId="0" borderId="0" applyNumberFormat="0" applyFill="0" applyBorder="0" applyAlignment="0" applyProtection="0"/>
    <xf numFmtId="0" fontId="65" fillId="0" borderId="10" applyNumberFormat="0" applyFill="0" applyAlignment="0" applyProtection="0"/>
    <xf numFmtId="0" fontId="66" fillId="30" borderId="11"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8" fillId="31" borderId="6" applyNumberFormat="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10" fillId="0" borderId="0" applyNumberFormat="0" applyFill="0" applyBorder="0" applyAlignment="0" applyProtection="0"/>
    <xf numFmtId="0" fontId="11" fillId="0" borderId="0">
      <alignment/>
      <protection/>
    </xf>
    <xf numFmtId="0" fontId="69" fillId="32" borderId="0" applyNumberFormat="0" applyBorder="0" applyAlignment="0" applyProtection="0"/>
  </cellStyleXfs>
  <cellXfs count="575">
    <xf numFmtId="0" fontId="0" fillId="0" borderId="0" xfId="0" applyAlignment="1">
      <alignment/>
    </xf>
    <xf numFmtId="0" fontId="11" fillId="33" borderId="0" xfId="73" applyFont="1" applyFill="1" applyAlignment="1">
      <alignment horizontal="centerContinuous"/>
      <protection/>
    </xf>
    <xf numFmtId="0" fontId="8" fillId="33" borderId="0" xfId="73" applyFont="1" applyFill="1" applyAlignment="1">
      <alignment horizontal="centerContinuous"/>
      <protection/>
    </xf>
    <xf numFmtId="0" fontId="8" fillId="0" borderId="0" xfId="73" applyFont="1" applyFill="1">
      <alignment/>
      <protection/>
    </xf>
    <xf numFmtId="0" fontId="15" fillId="33" borderId="0" xfId="73" applyFont="1" applyFill="1">
      <alignment/>
      <protection/>
    </xf>
    <xf numFmtId="0" fontId="15" fillId="33" borderId="0" xfId="73" applyFont="1" applyFill="1" applyAlignment="1">
      <alignment horizontal="right"/>
      <protection/>
    </xf>
    <xf numFmtId="0" fontId="15" fillId="0" borderId="0" xfId="73" applyFont="1" applyFill="1">
      <alignment/>
      <protection/>
    </xf>
    <xf numFmtId="0" fontId="15" fillId="33" borderId="12" xfId="73" applyFont="1" applyFill="1" applyBorder="1" applyAlignment="1">
      <alignment horizontal="distributed"/>
      <protection/>
    </xf>
    <xf numFmtId="0" fontId="15" fillId="33" borderId="13" xfId="73" applyFont="1" applyFill="1" applyBorder="1" applyAlignment="1">
      <alignment horizontal="distributed" vertical="top"/>
      <protection/>
    </xf>
    <xf numFmtId="0" fontId="15" fillId="33" borderId="14" xfId="73" applyFont="1" applyFill="1" applyBorder="1" quotePrefix="1">
      <alignment/>
      <protection/>
    </xf>
    <xf numFmtId="0" fontId="13" fillId="33" borderId="14" xfId="73" applyFont="1" applyFill="1" applyBorder="1" quotePrefix="1">
      <alignment/>
      <protection/>
    </xf>
    <xf numFmtId="0" fontId="13" fillId="33" borderId="15" xfId="73" applyFont="1" applyFill="1" applyBorder="1" quotePrefix="1">
      <alignment/>
      <protection/>
    </xf>
    <xf numFmtId="176" fontId="13" fillId="0" borderId="16" xfId="73" applyNumberFormat="1" applyFont="1" applyFill="1" applyBorder="1">
      <alignment/>
      <protection/>
    </xf>
    <xf numFmtId="0" fontId="13" fillId="0" borderId="0" xfId="73" applyFont="1" applyFill="1">
      <alignment/>
      <protection/>
    </xf>
    <xf numFmtId="0" fontId="17" fillId="0" borderId="0" xfId="73" applyFont="1" applyFill="1">
      <alignment/>
      <protection/>
    </xf>
    <xf numFmtId="176" fontId="11" fillId="0" borderId="0" xfId="74" applyNumberFormat="1" applyFont="1" applyFill="1" applyAlignment="1">
      <alignment horizontal="centerContinuous"/>
      <protection/>
    </xf>
    <xf numFmtId="176" fontId="8" fillId="0" borderId="0" xfId="74" applyNumberFormat="1" applyFont="1" applyFill="1" applyAlignment="1">
      <alignment horizontal="centerContinuous"/>
      <protection/>
    </xf>
    <xf numFmtId="176" fontId="8" fillId="0" borderId="0" xfId="74" applyNumberFormat="1" applyFont="1" applyFill="1">
      <alignment/>
      <protection/>
    </xf>
    <xf numFmtId="176" fontId="11" fillId="0" borderId="0" xfId="74" applyNumberFormat="1" applyFont="1" applyFill="1">
      <alignment/>
      <protection/>
    </xf>
    <xf numFmtId="49" fontId="16" fillId="0" borderId="0" xfId="74" applyNumberFormat="1" applyFont="1" applyFill="1" applyAlignment="1">
      <alignment horizontal="right"/>
      <protection/>
    </xf>
    <xf numFmtId="176" fontId="15" fillId="0" borderId="17" xfId="74" applyNumberFormat="1" applyFont="1" applyFill="1" applyBorder="1" applyAlignment="1">
      <alignment horizontal="centerContinuous" vertical="center"/>
      <protection/>
    </xf>
    <xf numFmtId="176" fontId="15" fillId="0" borderId="18" xfId="74" applyNumberFormat="1" applyFont="1" applyFill="1" applyBorder="1" applyAlignment="1">
      <alignment horizontal="centerContinuous" vertical="center"/>
      <protection/>
    </xf>
    <xf numFmtId="176" fontId="15" fillId="0" borderId="0" xfId="74" applyNumberFormat="1" applyFont="1" applyFill="1" applyAlignment="1">
      <alignment vertical="center"/>
      <protection/>
    </xf>
    <xf numFmtId="176" fontId="15" fillId="0" borderId="19" xfId="74" applyNumberFormat="1" applyFont="1" applyFill="1" applyBorder="1" applyAlignment="1">
      <alignment horizontal="center" vertical="center"/>
      <protection/>
    </xf>
    <xf numFmtId="176" fontId="15" fillId="0" borderId="20" xfId="74" applyNumberFormat="1" applyFont="1" applyFill="1" applyBorder="1" applyAlignment="1">
      <alignment horizontal="center" vertical="center"/>
      <protection/>
    </xf>
    <xf numFmtId="176" fontId="15" fillId="0" borderId="0" xfId="74" applyNumberFormat="1" applyFont="1" applyFill="1">
      <alignment/>
      <protection/>
    </xf>
    <xf numFmtId="176" fontId="8" fillId="0" borderId="14" xfId="74" applyNumberFormat="1" applyFont="1" applyFill="1" applyBorder="1">
      <alignment/>
      <protection/>
    </xf>
    <xf numFmtId="176" fontId="17" fillId="0" borderId="0" xfId="74" applyNumberFormat="1" applyFont="1" applyFill="1" applyAlignment="1">
      <alignment horizontal="right"/>
      <protection/>
    </xf>
    <xf numFmtId="176" fontId="13" fillId="0" borderId="14" xfId="74" applyNumberFormat="1" applyFont="1" applyFill="1" applyBorder="1" applyAlignment="1">
      <alignment horizontal="distributed"/>
      <protection/>
    </xf>
    <xf numFmtId="176" fontId="20" fillId="0" borderId="0" xfId="74" applyNumberFormat="1" applyFont="1" applyFill="1">
      <alignment/>
      <protection/>
    </xf>
    <xf numFmtId="176" fontId="15" fillId="0" borderId="14" xfId="74" applyNumberFormat="1" applyFont="1" applyFill="1" applyBorder="1" applyAlignment="1">
      <alignment horizontal="distributed"/>
      <protection/>
    </xf>
    <xf numFmtId="176" fontId="21" fillId="0" borderId="0" xfId="74" applyNumberFormat="1" applyFont="1" applyFill="1">
      <alignment/>
      <protection/>
    </xf>
    <xf numFmtId="176" fontId="13" fillId="0" borderId="14" xfId="74" applyNumberFormat="1" applyFont="1" applyFill="1" applyBorder="1" applyAlignment="1">
      <alignment horizontal="distributed" vertical="center"/>
      <protection/>
    </xf>
    <xf numFmtId="176" fontId="20" fillId="0" borderId="0" xfId="74" applyNumberFormat="1" applyFont="1" applyFill="1" applyAlignment="1">
      <alignment vertical="center"/>
      <protection/>
    </xf>
    <xf numFmtId="176" fontId="13" fillId="0" borderId="0" xfId="74" applyNumberFormat="1" applyFont="1" applyFill="1">
      <alignment/>
      <protection/>
    </xf>
    <xf numFmtId="176" fontId="15" fillId="0" borderId="15" xfId="74" applyNumberFormat="1" applyFont="1" applyFill="1" applyBorder="1" applyAlignment="1">
      <alignment horizontal="distributed"/>
      <protection/>
    </xf>
    <xf numFmtId="176" fontId="15" fillId="0" borderId="0" xfId="74" applyNumberFormat="1" applyFont="1" applyFill="1" applyBorder="1">
      <alignment/>
      <protection/>
    </xf>
    <xf numFmtId="176" fontId="15" fillId="0" borderId="0" xfId="74" applyNumberFormat="1" applyFont="1" applyFill="1" applyBorder="1" applyAlignment="1">
      <alignment horizontal="right"/>
      <protection/>
    </xf>
    <xf numFmtId="176" fontId="8" fillId="0" borderId="0" xfId="74" applyNumberFormat="1" applyFont="1" applyFill="1" applyAlignment="1">
      <alignment horizontal="right"/>
      <protection/>
    </xf>
    <xf numFmtId="176" fontId="11" fillId="0" borderId="0" xfId="74" applyNumberFormat="1" applyFont="1" applyFill="1" applyAlignment="1">
      <alignment horizontal="right"/>
      <protection/>
    </xf>
    <xf numFmtId="176" fontId="8" fillId="0" borderId="0" xfId="74" applyNumberFormat="1" applyFont="1" applyFill="1" applyBorder="1">
      <alignment/>
      <protection/>
    </xf>
    <xf numFmtId="176" fontId="8" fillId="0" borderId="0" xfId="74" applyNumberFormat="1" applyFont="1" applyFill="1" applyAlignment="1">
      <alignment horizontal="center"/>
      <protection/>
    </xf>
    <xf numFmtId="176" fontId="8" fillId="0" borderId="17" xfId="74" applyNumberFormat="1" applyFont="1" applyFill="1" applyBorder="1" applyAlignment="1">
      <alignment horizontal="centerContinuous" vertical="center"/>
      <protection/>
    </xf>
    <xf numFmtId="176" fontId="8" fillId="0" borderId="18" xfId="74" applyNumberFormat="1" applyFont="1" applyFill="1" applyBorder="1" applyAlignment="1">
      <alignment horizontal="centerContinuous" vertical="center"/>
      <protection/>
    </xf>
    <xf numFmtId="176" fontId="17" fillId="0" borderId="19" xfId="74" applyNumberFormat="1" applyFont="1" applyFill="1" applyBorder="1" applyAlignment="1">
      <alignment horizontal="center" vertical="center"/>
      <protection/>
    </xf>
    <xf numFmtId="176" fontId="15" fillId="0" borderId="21" xfId="74" applyNumberFormat="1" applyFont="1" applyFill="1" applyBorder="1" applyAlignment="1">
      <alignment horizontal="center" vertical="center"/>
      <protection/>
    </xf>
    <xf numFmtId="0" fontId="8" fillId="0" borderId="0" xfId="74" applyNumberFormat="1" applyFont="1" applyFill="1" applyAlignment="1">
      <alignment horizontal="right"/>
      <protection/>
    </xf>
    <xf numFmtId="176" fontId="8" fillId="0" borderId="22" xfId="74" applyNumberFormat="1" applyFont="1" applyFill="1" applyBorder="1" applyAlignment="1">
      <alignment horizontal="center"/>
      <protection/>
    </xf>
    <xf numFmtId="0" fontId="13" fillId="0" borderId="0" xfId="74" applyNumberFormat="1" applyFont="1" applyFill="1" applyAlignment="1">
      <alignment horizontal="right"/>
      <protection/>
    </xf>
    <xf numFmtId="176" fontId="13" fillId="0" borderId="22" xfId="74" applyNumberFormat="1" applyFont="1" applyFill="1" applyBorder="1" applyAlignment="1">
      <alignment horizontal="center"/>
      <protection/>
    </xf>
    <xf numFmtId="0" fontId="15" fillId="0" borderId="0" xfId="74" applyNumberFormat="1" applyFont="1" applyFill="1" applyAlignment="1">
      <alignment horizontal="right"/>
      <protection/>
    </xf>
    <xf numFmtId="176" fontId="15" fillId="0" borderId="22" xfId="74" applyNumberFormat="1" applyFont="1" applyFill="1" applyBorder="1" applyAlignment="1">
      <alignment horizontal="center"/>
      <protection/>
    </xf>
    <xf numFmtId="0" fontId="15" fillId="0" borderId="22" xfId="74" applyNumberFormat="1" applyFont="1" applyFill="1" applyBorder="1" applyAlignment="1">
      <alignment horizontal="center"/>
      <protection/>
    </xf>
    <xf numFmtId="0" fontId="13" fillId="0" borderId="22" xfId="74" applyNumberFormat="1" applyFont="1" applyFill="1" applyBorder="1" applyAlignment="1">
      <alignment horizontal="center"/>
      <protection/>
    </xf>
    <xf numFmtId="0" fontId="15" fillId="0" borderId="16" xfId="74" applyNumberFormat="1" applyFont="1" applyFill="1" applyBorder="1" applyAlignment="1">
      <alignment horizontal="right"/>
      <protection/>
    </xf>
    <xf numFmtId="0" fontId="8" fillId="0" borderId="0" xfId="74" applyFont="1" applyFill="1">
      <alignment/>
      <protection/>
    </xf>
    <xf numFmtId="176" fontId="17" fillId="0" borderId="0" xfId="74" applyNumberFormat="1" applyFont="1" applyFill="1">
      <alignment/>
      <protection/>
    </xf>
    <xf numFmtId="176" fontId="15" fillId="0" borderId="23" xfId="74" applyNumberFormat="1" applyFont="1" applyFill="1" applyBorder="1" applyAlignment="1">
      <alignment horizontal="left" vertical="center"/>
      <protection/>
    </xf>
    <xf numFmtId="176" fontId="15" fillId="0" borderId="24" xfId="74" applyNumberFormat="1" applyFont="1" applyFill="1" applyBorder="1" applyAlignment="1">
      <alignment horizontal="center" vertical="center"/>
      <protection/>
    </xf>
    <xf numFmtId="176" fontId="15" fillId="0" borderId="24" xfId="74" applyNumberFormat="1" applyFont="1" applyFill="1" applyBorder="1" applyAlignment="1">
      <alignment horizontal="distributed" vertical="center" wrapText="1"/>
      <protection/>
    </xf>
    <xf numFmtId="176" fontId="15" fillId="0" borderId="24" xfId="74" applyNumberFormat="1" applyFont="1" applyFill="1" applyBorder="1" applyAlignment="1">
      <alignment horizontal="distributed" vertical="center"/>
      <protection/>
    </xf>
    <xf numFmtId="176" fontId="15" fillId="0" borderId="25" xfId="74" applyNumberFormat="1" applyFont="1" applyFill="1" applyBorder="1" applyAlignment="1">
      <alignment horizontal="distributed" vertical="center"/>
      <protection/>
    </xf>
    <xf numFmtId="176" fontId="15" fillId="0" borderId="23" xfId="74" applyNumberFormat="1" applyFont="1" applyFill="1" applyBorder="1">
      <alignment/>
      <protection/>
    </xf>
    <xf numFmtId="176" fontId="15" fillId="0" borderId="23" xfId="74" applyNumberFormat="1" applyFont="1" applyFill="1" applyBorder="1" applyAlignment="1">
      <alignment vertical="center"/>
      <protection/>
    </xf>
    <xf numFmtId="176" fontId="17" fillId="0" borderId="22" xfId="74" applyNumberFormat="1" applyFont="1" applyFill="1" applyBorder="1" applyAlignment="1">
      <alignment horizontal="right" vertical="center"/>
      <protection/>
    </xf>
    <xf numFmtId="176" fontId="17" fillId="0" borderId="0" xfId="74" applyNumberFormat="1" applyFont="1" applyFill="1" applyBorder="1" applyAlignment="1">
      <alignment horizontal="right" vertical="center"/>
      <protection/>
    </xf>
    <xf numFmtId="176" fontId="17" fillId="0" borderId="0" xfId="74" applyNumberFormat="1" applyFont="1" applyFill="1" applyBorder="1" applyAlignment="1">
      <alignment horizontal="right" vertical="center" wrapText="1"/>
      <protection/>
    </xf>
    <xf numFmtId="0" fontId="15" fillId="0" borderId="14" xfId="74" applyFont="1" applyFill="1" applyBorder="1" applyAlignment="1">
      <alignment horizontal="distributed" vertical="center"/>
      <protection/>
    </xf>
    <xf numFmtId="176" fontId="20" fillId="0" borderId="0" xfId="74" applyNumberFormat="1" applyFont="1" applyFill="1" applyAlignment="1">
      <alignment/>
      <protection/>
    </xf>
    <xf numFmtId="176" fontId="13" fillId="0" borderId="0" xfId="74" applyNumberFormat="1" applyFont="1" applyFill="1" applyBorder="1" applyAlignment="1">
      <alignment vertical="center"/>
      <protection/>
    </xf>
    <xf numFmtId="176" fontId="15" fillId="0" borderId="0" xfId="74" applyNumberFormat="1" applyFont="1" applyFill="1" applyBorder="1" applyAlignment="1">
      <alignment vertical="center"/>
      <protection/>
    </xf>
    <xf numFmtId="176" fontId="15" fillId="0" borderId="0" xfId="74" applyNumberFormat="1" applyFont="1" applyFill="1" applyBorder="1" applyAlignment="1">
      <alignment horizontal="distributed" vertical="center"/>
      <protection/>
    </xf>
    <xf numFmtId="176" fontId="15" fillId="0" borderId="0" xfId="74" applyNumberFormat="1" applyFont="1" applyFill="1" applyAlignment="1">
      <alignment/>
      <protection/>
    </xf>
    <xf numFmtId="176" fontId="22" fillId="0" borderId="0" xfId="74" applyNumberFormat="1" applyFont="1" applyFill="1" applyBorder="1" applyAlignment="1">
      <alignment horizontal="distributed" vertical="center"/>
      <protection/>
    </xf>
    <xf numFmtId="176" fontId="21" fillId="0" borderId="0" xfId="74" applyNumberFormat="1" applyFont="1" applyFill="1" applyAlignment="1">
      <alignment/>
      <protection/>
    </xf>
    <xf numFmtId="176" fontId="13" fillId="0" borderId="0" xfId="74" applyNumberFormat="1" applyFont="1" applyFill="1" applyAlignment="1">
      <alignment/>
      <protection/>
    </xf>
    <xf numFmtId="176" fontId="17" fillId="0" borderId="0" xfId="74" applyNumberFormat="1" applyFont="1" applyFill="1" applyBorder="1" applyAlignment="1">
      <alignment horizontal="distributed" vertical="center" wrapText="1"/>
      <protection/>
    </xf>
    <xf numFmtId="176" fontId="15" fillId="0" borderId="0" xfId="74" applyNumberFormat="1" applyFont="1" applyFill="1" applyBorder="1" applyAlignment="1">
      <alignment horizontal="right" vertical="center"/>
      <protection/>
    </xf>
    <xf numFmtId="176" fontId="15" fillId="0" borderId="18" xfId="74" applyNumberFormat="1" applyFont="1" applyFill="1" applyBorder="1" applyAlignment="1">
      <alignment horizontal="center"/>
      <protection/>
    </xf>
    <xf numFmtId="176" fontId="15" fillId="0" borderId="18" xfId="74" applyNumberFormat="1" applyFont="1" applyFill="1" applyBorder="1" applyAlignment="1">
      <alignment horizontal="distributed"/>
      <protection/>
    </xf>
    <xf numFmtId="176" fontId="15" fillId="0" borderId="17" xfId="74" applyNumberFormat="1" applyFont="1" applyFill="1" applyBorder="1" applyAlignment="1">
      <alignment horizontal="distributed"/>
      <protection/>
    </xf>
    <xf numFmtId="176" fontId="15" fillId="0" borderId="26" xfId="74" applyNumberFormat="1" applyFont="1" applyFill="1" applyBorder="1" applyAlignment="1">
      <alignment horizontal="distributed" vertical="top"/>
      <protection/>
    </xf>
    <xf numFmtId="176" fontId="15" fillId="0" borderId="27" xfId="74" applyNumberFormat="1" applyFont="1" applyFill="1" applyBorder="1" applyAlignment="1">
      <alignment horizontal="distributed" vertical="top"/>
      <protection/>
    </xf>
    <xf numFmtId="49" fontId="13" fillId="0" borderId="0" xfId="74" applyNumberFormat="1" applyFont="1" applyFill="1" applyBorder="1" applyAlignment="1">
      <alignment vertical="center"/>
      <protection/>
    </xf>
    <xf numFmtId="176" fontId="13" fillId="0" borderId="0" xfId="74" applyNumberFormat="1" applyFont="1" applyFill="1" applyAlignment="1">
      <alignment vertical="center"/>
      <protection/>
    </xf>
    <xf numFmtId="176" fontId="15" fillId="0" borderId="0" xfId="74" applyNumberFormat="1" applyFont="1" applyFill="1" applyBorder="1" applyAlignment="1">
      <alignment/>
      <protection/>
    </xf>
    <xf numFmtId="176" fontId="15" fillId="0" borderId="14" xfId="74" applyNumberFormat="1" applyFont="1" applyFill="1" applyBorder="1" applyAlignment="1">
      <alignment/>
      <protection/>
    </xf>
    <xf numFmtId="176" fontId="15" fillId="0" borderId="14" xfId="74" applyNumberFormat="1" applyFont="1" applyFill="1" applyBorder="1" applyAlignment="1">
      <alignment horizontal="center"/>
      <protection/>
    </xf>
    <xf numFmtId="176" fontId="13" fillId="0" borderId="14" xfId="74" applyNumberFormat="1" applyFont="1" applyFill="1" applyBorder="1" applyAlignment="1">
      <alignment vertical="center"/>
      <protection/>
    </xf>
    <xf numFmtId="177" fontId="13" fillId="0" borderId="0" xfId="74" applyNumberFormat="1" applyFont="1" applyFill="1" applyAlignment="1">
      <alignment vertical="center"/>
      <protection/>
    </xf>
    <xf numFmtId="176" fontId="15" fillId="0" borderId="0" xfId="74" applyNumberFormat="1" applyFont="1" applyFill="1" applyBorder="1" applyAlignment="1">
      <alignment horizontal="distributed"/>
      <protection/>
    </xf>
    <xf numFmtId="176" fontId="15" fillId="0" borderId="16" xfId="74" applyNumberFormat="1" applyFont="1" applyFill="1" applyBorder="1">
      <alignment/>
      <protection/>
    </xf>
    <xf numFmtId="0" fontId="11" fillId="0" borderId="0" xfId="74" applyFont="1" applyFill="1" applyAlignment="1">
      <alignment horizontal="centerContinuous" shrinkToFit="1"/>
      <protection/>
    </xf>
    <xf numFmtId="0" fontId="8" fillId="0" borderId="0" xfId="74" applyFont="1" applyFill="1" applyAlignment="1">
      <alignment horizontal="centerContinuous"/>
      <protection/>
    </xf>
    <xf numFmtId="0" fontId="8" fillId="0" borderId="0" xfId="74" applyFont="1" applyFill="1" applyAlignment="1">
      <alignment horizontal="centerContinuous" shrinkToFit="1"/>
      <protection/>
    </xf>
    <xf numFmtId="0" fontId="23" fillId="0" borderId="0" xfId="74" applyFont="1" applyFill="1" applyAlignment="1" quotePrefix="1">
      <alignment horizontal="left"/>
      <protection/>
    </xf>
    <xf numFmtId="0" fontId="17" fillId="0" borderId="0" xfId="74" applyFont="1" applyFill="1">
      <alignment/>
      <protection/>
    </xf>
    <xf numFmtId="0" fontId="15" fillId="0" borderId="0" xfId="74" applyFont="1" applyFill="1">
      <alignment/>
      <protection/>
    </xf>
    <xf numFmtId="0" fontId="15" fillId="0" borderId="16" xfId="74" applyFont="1" applyFill="1" applyBorder="1">
      <alignment/>
      <protection/>
    </xf>
    <xf numFmtId="0" fontId="8" fillId="0" borderId="16" xfId="74" applyFont="1" applyFill="1" applyBorder="1">
      <alignment/>
      <protection/>
    </xf>
    <xf numFmtId="0" fontId="15" fillId="0" borderId="16" xfId="74" applyFont="1" applyFill="1" applyBorder="1" applyAlignment="1">
      <alignment horizontal="right"/>
      <protection/>
    </xf>
    <xf numFmtId="0" fontId="8" fillId="0" borderId="0" xfId="74" applyFont="1" applyFill="1" applyAlignment="1">
      <alignment vertical="center"/>
      <protection/>
    </xf>
    <xf numFmtId="0" fontId="17" fillId="0" borderId="0" xfId="74" applyFont="1" applyFill="1" applyAlignment="1">
      <alignment vertical="top"/>
      <protection/>
    </xf>
    <xf numFmtId="0" fontId="17" fillId="0" borderId="0" xfId="74" applyFont="1" applyFill="1" applyBorder="1" applyAlignment="1">
      <alignment vertical="top"/>
      <protection/>
    </xf>
    <xf numFmtId="0" fontId="17" fillId="0" borderId="28" xfId="74" applyFont="1" applyFill="1" applyBorder="1" applyAlignment="1">
      <alignment vertical="top"/>
      <protection/>
    </xf>
    <xf numFmtId="0" fontId="17" fillId="0" borderId="0" xfId="74" applyFont="1" applyFill="1" applyBorder="1" applyAlignment="1">
      <alignment horizontal="right" vertical="top"/>
      <protection/>
    </xf>
    <xf numFmtId="0" fontId="17" fillId="0" borderId="0" xfId="74" applyFont="1" applyFill="1" applyBorder="1" applyAlignment="1">
      <alignment horizontal="center" vertical="top"/>
      <protection/>
    </xf>
    <xf numFmtId="0" fontId="22" fillId="0" borderId="0" xfId="74" applyFont="1" applyFill="1" applyBorder="1" applyAlignment="1">
      <alignment vertical="top"/>
      <protection/>
    </xf>
    <xf numFmtId="0" fontId="22" fillId="0" borderId="14" xfId="74" applyFont="1" applyFill="1" applyBorder="1" applyAlignment="1">
      <alignment vertical="top"/>
      <protection/>
    </xf>
    <xf numFmtId="0" fontId="22" fillId="0" borderId="0" xfId="74" applyFont="1" applyFill="1" applyBorder="1" applyAlignment="1">
      <alignment horizontal="right" vertical="top"/>
      <protection/>
    </xf>
    <xf numFmtId="0" fontId="13" fillId="0" borderId="0" xfId="74" applyFont="1" applyFill="1" applyAlignment="1">
      <alignment vertical="center"/>
      <protection/>
    </xf>
    <xf numFmtId="0" fontId="14" fillId="0" borderId="0" xfId="74" applyFont="1" applyFill="1" applyAlignment="1">
      <alignment vertical="center"/>
      <protection/>
    </xf>
    <xf numFmtId="0" fontId="15" fillId="0" borderId="0" xfId="74" applyFont="1" applyFill="1" applyAlignment="1">
      <alignment vertical="center"/>
      <protection/>
    </xf>
    <xf numFmtId="176" fontId="13" fillId="0" borderId="0" xfId="74" applyNumberFormat="1" applyFont="1" applyFill="1" applyAlignment="1">
      <alignment horizontal="right" vertical="center"/>
      <protection/>
    </xf>
    <xf numFmtId="176" fontId="15" fillId="0" borderId="0" xfId="74" applyNumberFormat="1" applyFont="1" applyFill="1" applyAlignment="1">
      <alignment horizontal="right" vertical="center"/>
      <protection/>
    </xf>
    <xf numFmtId="0" fontId="22" fillId="0" borderId="14" xfId="74" applyFont="1" applyFill="1" applyBorder="1" applyAlignment="1">
      <alignment horizontal="distributed" vertical="center"/>
      <protection/>
    </xf>
    <xf numFmtId="0" fontId="15" fillId="0" borderId="0" xfId="74" applyFont="1" applyFill="1" applyBorder="1" applyAlignment="1">
      <alignment vertical="center"/>
      <protection/>
    </xf>
    <xf numFmtId="0" fontId="17" fillId="0" borderId="14" xfId="74" applyFont="1" applyFill="1" applyBorder="1" applyAlignment="1">
      <alignment horizontal="distributed" vertical="center"/>
      <protection/>
    </xf>
    <xf numFmtId="176" fontId="13" fillId="0" borderId="0" xfId="74" applyNumberFormat="1" applyFont="1" applyFill="1" applyBorder="1" applyAlignment="1">
      <alignment horizontal="right" vertical="center"/>
      <protection/>
    </xf>
    <xf numFmtId="0" fontId="13" fillId="0" borderId="16" xfId="74" applyFont="1" applyFill="1" applyBorder="1" applyAlignment="1">
      <alignment vertical="center"/>
      <protection/>
    </xf>
    <xf numFmtId="176" fontId="13" fillId="0" borderId="16" xfId="74" applyNumberFormat="1" applyFont="1" applyFill="1" applyBorder="1" applyAlignment="1">
      <alignment horizontal="right" vertical="center"/>
      <protection/>
    </xf>
    <xf numFmtId="0" fontId="15" fillId="0" borderId="0" xfId="74" applyFont="1" applyFill="1" applyAlignment="1">
      <alignment horizontal="left"/>
      <protection/>
    </xf>
    <xf numFmtId="0" fontId="26" fillId="0" borderId="0" xfId="74" applyFont="1" applyFill="1">
      <alignment/>
      <protection/>
    </xf>
    <xf numFmtId="0" fontId="27" fillId="0" borderId="0" xfId="74" applyFont="1" applyFill="1" applyAlignment="1">
      <alignment vertical="center"/>
      <protection/>
    </xf>
    <xf numFmtId="0" fontId="27" fillId="0" borderId="0" xfId="74" applyFont="1" applyFill="1">
      <alignment/>
      <protection/>
    </xf>
    <xf numFmtId="0" fontId="17" fillId="0" borderId="0" xfId="74" applyFont="1" applyFill="1" applyAlignment="1">
      <alignment horizontal="right"/>
      <protection/>
    </xf>
    <xf numFmtId="49" fontId="15" fillId="0" borderId="0" xfId="74" applyNumberFormat="1" applyFont="1" applyFill="1" applyBorder="1" applyAlignment="1">
      <alignment/>
      <protection/>
    </xf>
    <xf numFmtId="0" fontId="15" fillId="0" borderId="0" xfId="74" applyFont="1" applyFill="1" applyBorder="1">
      <alignment/>
      <protection/>
    </xf>
    <xf numFmtId="176" fontId="15" fillId="0" borderId="22" xfId="74" applyNumberFormat="1" applyFont="1" applyFill="1" applyBorder="1">
      <alignment/>
      <protection/>
    </xf>
    <xf numFmtId="176" fontId="13" fillId="0" borderId="0" xfId="74" applyNumberFormat="1" applyFont="1" applyFill="1" applyBorder="1">
      <alignment/>
      <protection/>
    </xf>
    <xf numFmtId="49" fontId="13" fillId="0" borderId="0" xfId="74" applyNumberFormat="1" applyFont="1" applyFill="1" applyBorder="1" applyAlignment="1">
      <alignment/>
      <protection/>
    </xf>
    <xf numFmtId="0" fontId="26" fillId="0" borderId="0" xfId="74" applyFont="1" applyFill="1" applyBorder="1">
      <alignment/>
      <protection/>
    </xf>
    <xf numFmtId="0" fontId="17" fillId="0" borderId="0" xfId="74" applyFont="1" applyFill="1" applyBorder="1">
      <alignment/>
      <protection/>
    </xf>
    <xf numFmtId="0" fontId="17" fillId="0" borderId="14" xfId="74" applyFont="1" applyFill="1" applyBorder="1">
      <alignment/>
      <protection/>
    </xf>
    <xf numFmtId="0" fontId="17" fillId="0" borderId="14" xfId="74" applyFont="1" applyFill="1" applyBorder="1" applyAlignment="1">
      <alignment horizontal="right"/>
      <protection/>
    </xf>
    <xf numFmtId="0" fontId="28" fillId="0" borderId="0" xfId="74" applyFont="1" applyFill="1">
      <alignment/>
      <protection/>
    </xf>
    <xf numFmtId="0" fontId="15" fillId="0" borderId="0" xfId="74" applyFont="1" applyFill="1" applyBorder="1" applyAlignment="1">
      <alignment horizontal="right"/>
      <protection/>
    </xf>
    <xf numFmtId="0" fontId="15" fillId="0" borderId="0" xfId="74" applyFont="1" applyFill="1" applyBorder="1" applyAlignment="1">
      <alignment horizontal="center"/>
      <protection/>
    </xf>
    <xf numFmtId="0" fontId="15" fillId="0" borderId="14" xfId="74" applyFont="1" applyFill="1" applyBorder="1" applyAlignment="1">
      <alignment horizontal="center"/>
      <protection/>
    </xf>
    <xf numFmtId="49" fontId="15" fillId="0" borderId="14" xfId="74" applyNumberFormat="1" applyFont="1" applyFill="1" applyBorder="1" applyAlignment="1" quotePrefix="1">
      <alignment horizontal="center"/>
      <protection/>
    </xf>
    <xf numFmtId="0" fontId="15" fillId="0" borderId="0" xfId="74" applyNumberFormat="1" applyFont="1" applyFill="1" applyBorder="1" applyAlignment="1">
      <alignment horizontal="center"/>
      <protection/>
    </xf>
    <xf numFmtId="176" fontId="15" fillId="0" borderId="0" xfId="74" applyNumberFormat="1" applyFont="1" applyFill="1" applyBorder="1" applyAlignment="1">
      <alignment horizontal="center"/>
      <protection/>
    </xf>
    <xf numFmtId="0" fontId="13" fillId="0" borderId="0" xfId="74" applyFont="1" applyFill="1" applyBorder="1">
      <alignment/>
      <protection/>
    </xf>
    <xf numFmtId="0" fontId="13" fillId="0" borderId="16" xfId="74" applyFont="1" applyFill="1" applyBorder="1">
      <alignment/>
      <protection/>
    </xf>
    <xf numFmtId="0" fontId="13" fillId="0" borderId="16" xfId="74" applyFont="1" applyFill="1" applyBorder="1" applyAlignment="1">
      <alignment horizontal="center"/>
      <protection/>
    </xf>
    <xf numFmtId="0" fontId="13" fillId="0" borderId="15" xfId="74" applyFont="1" applyFill="1" applyBorder="1" applyAlignment="1">
      <alignment horizontal="center"/>
      <protection/>
    </xf>
    <xf numFmtId="0" fontId="29" fillId="0" borderId="0" xfId="74" applyFont="1" applyFill="1">
      <alignment/>
      <protection/>
    </xf>
    <xf numFmtId="0" fontId="15" fillId="0" borderId="17" xfId="74" applyFont="1" applyFill="1" applyBorder="1">
      <alignment/>
      <protection/>
    </xf>
    <xf numFmtId="176" fontId="26" fillId="0" borderId="0" xfId="74" applyNumberFormat="1" applyFont="1" applyFill="1" applyBorder="1">
      <alignment/>
      <protection/>
    </xf>
    <xf numFmtId="0" fontId="28" fillId="0" borderId="0" xfId="74" applyFont="1" applyFill="1" applyBorder="1">
      <alignment/>
      <protection/>
    </xf>
    <xf numFmtId="0" fontId="26" fillId="0" borderId="0" xfId="74" applyFont="1" applyFill="1" applyBorder="1" applyAlignment="1">
      <alignment horizontal="center"/>
      <protection/>
    </xf>
    <xf numFmtId="0" fontId="28" fillId="0" borderId="0" xfId="74" applyFont="1" applyFill="1" applyBorder="1" applyAlignment="1">
      <alignment horizontal="right"/>
      <protection/>
    </xf>
    <xf numFmtId="176" fontId="13" fillId="0" borderId="0" xfId="74" applyNumberFormat="1" applyFont="1" applyFill="1" applyAlignment="1">
      <alignment horizontal="right"/>
      <protection/>
    </xf>
    <xf numFmtId="176" fontId="15" fillId="0" borderId="0" xfId="74" applyNumberFormat="1" applyFont="1" applyFill="1" applyAlignment="1">
      <alignment horizontal="right"/>
      <protection/>
    </xf>
    <xf numFmtId="176" fontId="13" fillId="0" borderId="0" xfId="74" applyNumberFormat="1" applyFont="1" applyFill="1" applyBorder="1" applyAlignment="1">
      <alignment horizontal="right"/>
      <protection/>
    </xf>
    <xf numFmtId="176" fontId="15" fillId="0" borderId="16" xfId="74" applyNumberFormat="1" applyFont="1" applyFill="1" applyBorder="1" applyAlignment="1">
      <alignment horizontal="right"/>
      <protection/>
    </xf>
    <xf numFmtId="176" fontId="15" fillId="0" borderId="15" xfId="74" applyNumberFormat="1" applyFont="1" applyFill="1" applyBorder="1" applyAlignment="1">
      <alignment horizontal="right"/>
      <protection/>
    </xf>
    <xf numFmtId="49" fontId="15" fillId="0" borderId="14" xfId="74" applyNumberFormat="1" applyFont="1" applyFill="1" applyBorder="1" applyAlignment="1">
      <alignment/>
      <protection/>
    </xf>
    <xf numFmtId="183" fontId="13" fillId="0" borderId="0" xfId="74" applyNumberFormat="1" applyFont="1" applyFill="1" applyAlignment="1">
      <alignment horizontal="right" vertical="center"/>
      <protection/>
    </xf>
    <xf numFmtId="176" fontId="15" fillId="0" borderId="0" xfId="74" applyNumberFormat="1" applyFont="1" applyFill="1" applyBorder="1" applyAlignment="1">
      <alignment horizontal="distributed" vertical="center" wrapText="1"/>
      <protection/>
    </xf>
    <xf numFmtId="176" fontId="17" fillId="0" borderId="0" xfId="74" applyNumberFormat="1" applyFont="1" applyFill="1" applyAlignment="1">
      <alignment/>
      <protection/>
    </xf>
    <xf numFmtId="177" fontId="15" fillId="0" borderId="0" xfId="74" applyNumberFormat="1" applyFont="1" applyFill="1" applyBorder="1">
      <alignment/>
      <protection/>
    </xf>
    <xf numFmtId="49" fontId="13" fillId="0" borderId="14" xfId="74" applyNumberFormat="1" applyFont="1" applyFill="1" applyBorder="1" applyAlignment="1">
      <alignment/>
      <protection/>
    </xf>
    <xf numFmtId="177" fontId="13" fillId="0" borderId="0" xfId="74" applyNumberFormat="1" applyFont="1" applyFill="1" applyBorder="1">
      <alignment/>
      <protection/>
    </xf>
    <xf numFmtId="177" fontId="15" fillId="0" borderId="0" xfId="52" applyNumberFormat="1" applyFont="1" applyFill="1" applyBorder="1" applyAlignment="1">
      <alignment/>
    </xf>
    <xf numFmtId="176" fontId="16" fillId="0" borderId="0" xfId="74" applyNumberFormat="1" applyFont="1" applyFill="1" applyAlignment="1">
      <alignment horizontal="right"/>
      <protection/>
    </xf>
    <xf numFmtId="0" fontId="13" fillId="0" borderId="29" xfId="74" applyFont="1" applyFill="1" applyBorder="1" applyAlignment="1">
      <alignment horizontal="centerContinuous" vertical="center"/>
      <protection/>
    </xf>
    <xf numFmtId="0" fontId="15" fillId="0" borderId="27" xfId="74" applyFont="1" applyFill="1" applyBorder="1" applyAlignment="1">
      <alignment horizontal="centerContinuous" vertical="center"/>
      <protection/>
    </xf>
    <xf numFmtId="6" fontId="17" fillId="0" borderId="0" xfId="71" applyFont="1" applyFill="1" applyAlignment="1">
      <alignment/>
    </xf>
    <xf numFmtId="49" fontId="15" fillId="0" borderId="14" xfId="74" applyNumberFormat="1" applyFont="1" applyFill="1" applyBorder="1" applyAlignment="1">
      <alignment horizontal="center"/>
      <protection/>
    </xf>
    <xf numFmtId="0" fontId="13" fillId="0" borderId="16" xfId="74" applyFont="1" applyFill="1" applyBorder="1" applyAlignment="1">
      <alignment horizontal="right"/>
      <protection/>
    </xf>
    <xf numFmtId="176" fontId="13" fillId="0" borderId="15" xfId="74" applyNumberFormat="1" applyFont="1" applyFill="1" applyBorder="1" applyAlignment="1">
      <alignment horizontal="center"/>
      <protection/>
    </xf>
    <xf numFmtId="176" fontId="13" fillId="0" borderId="30" xfId="74" applyNumberFormat="1" applyFont="1" applyFill="1" applyBorder="1">
      <alignment/>
      <protection/>
    </xf>
    <xf numFmtId="176" fontId="13" fillId="0" borderId="0" xfId="74" applyNumberFormat="1" applyFont="1" applyFill="1" applyBorder="1" applyAlignment="1">
      <alignment horizontal="center"/>
      <protection/>
    </xf>
    <xf numFmtId="0" fontId="17" fillId="0" borderId="0" xfId="74" applyFont="1" applyFill="1" applyAlignment="1">
      <alignment/>
      <protection/>
    </xf>
    <xf numFmtId="176" fontId="13" fillId="0" borderId="0" xfId="73" applyNumberFormat="1" applyFont="1" applyFill="1">
      <alignment/>
      <protection/>
    </xf>
    <xf numFmtId="176" fontId="15" fillId="0" borderId="0" xfId="73" applyNumberFormat="1" applyFont="1" applyFill="1">
      <alignment/>
      <protection/>
    </xf>
    <xf numFmtId="176" fontId="8" fillId="0" borderId="0" xfId="73" applyNumberFormat="1" applyFont="1" applyFill="1">
      <alignment/>
      <protection/>
    </xf>
    <xf numFmtId="0" fontId="15" fillId="0" borderId="29" xfId="74" applyFont="1" applyFill="1" applyBorder="1" applyAlignment="1">
      <alignment horizontal="centerContinuous" vertical="center"/>
      <protection/>
    </xf>
    <xf numFmtId="0" fontId="8" fillId="34" borderId="0" xfId="75" applyFont="1" applyFill="1">
      <alignment/>
      <protection/>
    </xf>
    <xf numFmtId="0" fontId="8" fillId="34" borderId="0" xfId="76" applyFont="1" applyFill="1">
      <alignment/>
      <protection/>
    </xf>
    <xf numFmtId="176" fontId="8" fillId="34" borderId="0" xfId="75" applyNumberFormat="1" applyFont="1" applyFill="1">
      <alignment/>
      <protection/>
    </xf>
    <xf numFmtId="0" fontId="11" fillId="34" borderId="0" xfId="76" applyFont="1" applyFill="1">
      <alignment/>
      <protection/>
    </xf>
    <xf numFmtId="0" fontId="8" fillId="34" borderId="0" xfId="76" applyFont="1" applyFill="1" applyBorder="1">
      <alignment/>
      <protection/>
    </xf>
    <xf numFmtId="0" fontId="14" fillId="34" borderId="0" xfId="76" applyFont="1" applyFill="1" applyAlignment="1">
      <alignment/>
      <protection/>
    </xf>
    <xf numFmtId="0" fontId="8" fillId="34" borderId="0" xfId="76" applyFont="1" applyFill="1" applyAlignment="1">
      <alignment/>
      <protection/>
    </xf>
    <xf numFmtId="0" fontId="14" fillId="34" borderId="0" xfId="76" applyFont="1" applyFill="1">
      <alignment/>
      <protection/>
    </xf>
    <xf numFmtId="176" fontId="15" fillId="0" borderId="0" xfId="73" applyNumberFormat="1" applyFont="1" applyFill="1" applyAlignment="1">
      <alignment horizontal="right"/>
      <protection/>
    </xf>
    <xf numFmtId="0" fontId="8" fillId="34" borderId="0" xfId="74" applyFont="1" applyFill="1">
      <alignment/>
      <protection/>
    </xf>
    <xf numFmtId="0" fontId="11" fillId="34" borderId="0" xfId="74" applyFont="1" applyFill="1" applyBorder="1" applyAlignment="1">
      <alignment horizontal="right"/>
      <protection/>
    </xf>
    <xf numFmtId="0" fontId="11" fillId="34" borderId="0" xfId="74" applyFont="1" applyFill="1" applyAlignment="1">
      <alignment/>
      <protection/>
    </xf>
    <xf numFmtId="0" fontId="8" fillId="34" borderId="0" xfId="74" applyFont="1" applyFill="1" applyBorder="1">
      <alignment/>
      <protection/>
    </xf>
    <xf numFmtId="0" fontId="17" fillId="34" borderId="0" xfId="74" applyFont="1" applyFill="1">
      <alignment/>
      <protection/>
    </xf>
    <xf numFmtId="0" fontId="15" fillId="34" borderId="12" xfId="74" applyFont="1" applyFill="1" applyBorder="1" applyAlignment="1">
      <alignment vertical="center"/>
      <protection/>
    </xf>
    <xf numFmtId="0" fontId="15" fillId="34" borderId="17" xfId="74" applyFont="1" applyFill="1" applyBorder="1" applyAlignment="1">
      <alignment horizontal="centerContinuous" vertical="center"/>
      <protection/>
    </xf>
    <xf numFmtId="0" fontId="15" fillId="34" borderId="31" xfId="74" applyFont="1" applyFill="1" applyBorder="1" applyAlignment="1">
      <alignment vertical="center"/>
      <protection/>
    </xf>
    <xf numFmtId="0" fontId="15" fillId="34" borderId="23" xfId="74" applyFont="1" applyFill="1" applyBorder="1" applyAlignment="1">
      <alignment horizontal="centerContinuous" vertical="center"/>
      <protection/>
    </xf>
    <xf numFmtId="0" fontId="15" fillId="34" borderId="32" xfId="74" applyFont="1" applyFill="1" applyBorder="1" applyAlignment="1">
      <alignment vertical="center"/>
      <protection/>
    </xf>
    <xf numFmtId="0" fontId="15" fillId="34" borderId="13" xfId="74" applyFont="1" applyFill="1" applyBorder="1" applyAlignment="1">
      <alignment horizontal="center" vertical="top"/>
      <protection/>
    </xf>
    <xf numFmtId="0" fontId="15" fillId="34" borderId="19" xfId="74" applyFont="1" applyFill="1" applyBorder="1" applyAlignment="1">
      <alignment horizontal="center" vertical="center"/>
      <protection/>
    </xf>
    <xf numFmtId="0" fontId="15" fillId="34" borderId="19" xfId="74" applyFont="1" applyFill="1" applyBorder="1" applyAlignment="1">
      <alignment horizontal="distributed" vertical="center" wrapText="1"/>
      <protection/>
    </xf>
    <xf numFmtId="0" fontId="15" fillId="34" borderId="29" xfId="74" applyFont="1" applyFill="1" applyBorder="1" applyAlignment="1">
      <alignment horizontal="center" vertical="top"/>
      <protection/>
    </xf>
    <xf numFmtId="0" fontId="15" fillId="34" borderId="27" xfId="74" applyFont="1" applyFill="1" applyBorder="1" applyAlignment="1">
      <alignment horizontal="center" vertical="center"/>
      <protection/>
    </xf>
    <xf numFmtId="0" fontId="15" fillId="34" borderId="33" xfId="74" applyFont="1" applyFill="1" applyBorder="1" applyAlignment="1">
      <alignment horizontal="distributed" vertical="top"/>
      <protection/>
    </xf>
    <xf numFmtId="0" fontId="17" fillId="34" borderId="0" xfId="74" applyFont="1" applyFill="1" applyAlignment="1">
      <alignment horizontal="right"/>
      <protection/>
    </xf>
    <xf numFmtId="49" fontId="8" fillId="34" borderId="22" xfId="74" applyNumberFormat="1" applyFont="1" applyFill="1" applyBorder="1">
      <alignment/>
      <protection/>
    </xf>
    <xf numFmtId="49" fontId="15" fillId="34" borderId="0" xfId="74" applyNumberFormat="1" applyFont="1" applyFill="1" applyBorder="1" applyAlignment="1">
      <alignment horizontal="center"/>
      <protection/>
    </xf>
    <xf numFmtId="49" fontId="13" fillId="34" borderId="0" xfId="74" applyNumberFormat="1" applyFont="1" applyFill="1" applyBorder="1" applyAlignment="1" quotePrefix="1">
      <alignment horizontal="left"/>
      <protection/>
    </xf>
    <xf numFmtId="49" fontId="13" fillId="34" borderId="22" xfId="74" applyNumberFormat="1" applyFont="1" applyFill="1" applyBorder="1">
      <alignment/>
      <protection/>
    </xf>
    <xf numFmtId="49" fontId="15" fillId="34" borderId="0" xfId="74" applyNumberFormat="1" applyFont="1" applyFill="1" applyBorder="1">
      <alignment/>
      <protection/>
    </xf>
    <xf numFmtId="176" fontId="15" fillId="34" borderId="22" xfId="74" applyNumberFormat="1" applyFont="1" applyFill="1" applyBorder="1">
      <alignment/>
      <protection/>
    </xf>
    <xf numFmtId="176" fontId="15" fillId="34" borderId="0" xfId="74" applyNumberFormat="1" applyFont="1" applyFill="1">
      <alignment/>
      <protection/>
    </xf>
    <xf numFmtId="176" fontId="15" fillId="34" borderId="0" xfId="74" applyNumberFormat="1" applyFont="1" applyFill="1" applyBorder="1">
      <alignment/>
      <protection/>
    </xf>
    <xf numFmtId="177" fontId="15" fillId="34" borderId="0" xfId="74" applyNumberFormat="1" applyFont="1" applyFill="1">
      <alignment/>
      <protection/>
    </xf>
    <xf numFmtId="49" fontId="15" fillId="34" borderId="22" xfId="74" applyNumberFormat="1" applyFont="1" applyFill="1" applyBorder="1">
      <alignment/>
      <protection/>
    </xf>
    <xf numFmtId="176" fontId="15" fillId="34" borderId="30" xfId="74" applyNumberFormat="1" applyFont="1" applyFill="1" applyBorder="1">
      <alignment/>
      <protection/>
    </xf>
    <xf numFmtId="176" fontId="15" fillId="34" borderId="16" xfId="74" applyNumberFormat="1" applyFont="1" applyFill="1" applyBorder="1">
      <alignment/>
      <protection/>
    </xf>
    <xf numFmtId="177" fontId="15" fillId="34" borderId="16" xfId="74" applyNumberFormat="1" applyFont="1" applyFill="1" applyBorder="1">
      <alignment/>
      <protection/>
    </xf>
    <xf numFmtId="0" fontId="15" fillId="34" borderId="0" xfId="74" applyFont="1" applyFill="1" applyAlignment="1">
      <alignment vertical="center"/>
      <protection/>
    </xf>
    <xf numFmtId="0" fontId="15" fillId="34" borderId="0" xfId="74" applyFont="1" applyFill="1">
      <alignment/>
      <protection/>
    </xf>
    <xf numFmtId="49" fontId="15" fillId="34" borderId="0" xfId="74" applyNumberFormat="1" applyFont="1" applyFill="1" applyBorder="1" applyAlignment="1">
      <alignment horizontal="left"/>
      <protection/>
    </xf>
    <xf numFmtId="49" fontId="15" fillId="34" borderId="0" xfId="74" applyNumberFormat="1" applyFont="1" applyFill="1" applyBorder="1" applyAlignment="1">
      <alignment/>
      <protection/>
    </xf>
    <xf numFmtId="49" fontId="15" fillId="34" borderId="22" xfId="74" applyNumberFormat="1" applyFont="1" applyFill="1" applyBorder="1" applyAlignment="1">
      <alignment horizontal="left"/>
      <protection/>
    </xf>
    <xf numFmtId="0" fontId="15" fillId="34" borderId="0" xfId="74" applyFont="1" applyFill="1" applyBorder="1">
      <alignment/>
      <protection/>
    </xf>
    <xf numFmtId="49" fontId="15" fillId="34" borderId="0" xfId="74" applyNumberFormat="1" applyFont="1" applyFill="1" applyBorder="1" applyAlignment="1" quotePrefix="1">
      <alignment horizontal="center"/>
      <protection/>
    </xf>
    <xf numFmtId="176" fontId="13" fillId="34" borderId="0" xfId="74" applyNumberFormat="1" applyFont="1" applyFill="1">
      <alignment/>
      <protection/>
    </xf>
    <xf numFmtId="0" fontId="14" fillId="34" borderId="0" xfId="74" applyFont="1" applyFill="1">
      <alignment/>
      <protection/>
    </xf>
    <xf numFmtId="49" fontId="13" fillId="34" borderId="0" xfId="74" applyNumberFormat="1" applyFont="1" applyFill="1" applyBorder="1" applyAlignment="1">
      <alignment/>
      <protection/>
    </xf>
    <xf numFmtId="0" fontId="15" fillId="34" borderId="0" xfId="74" applyNumberFormat="1" applyFont="1" applyFill="1" applyAlignment="1">
      <alignment/>
      <protection/>
    </xf>
    <xf numFmtId="49" fontId="15" fillId="34" borderId="22" xfId="74" applyNumberFormat="1" applyFont="1" applyFill="1" applyBorder="1" applyAlignment="1">
      <alignment/>
      <protection/>
    </xf>
    <xf numFmtId="0" fontId="15" fillId="34" borderId="0" xfId="74" applyNumberFormat="1" applyFont="1" applyFill="1" applyBorder="1" applyAlignment="1">
      <alignment horizontal="right"/>
      <protection/>
    </xf>
    <xf numFmtId="0" fontId="15" fillId="34" borderId="0" xfId="74" applyNumberFormat="1" applyFont="1" applyFill="1" applyBorder="1" applyAlignment="1" quotePrefix="1">
      <alignment horizontal="right"/>
      <protection/>
    </xf>
    <xf numFmtId="0" fontId="8" fillId="34" borderId="16" xfId="74" applyFont="1" applyFill="1" applyBorder="1">
      <alignment/>
      <protection/>
    </xf>
    <xf numFmtId="49" fontId="15" fillId="34" borderId="16" xfId="74" applyNumberFormat="1" applyFont="1" applyFill="1" applyBorder="1" applyAlignment="1" quotePrefix="1">
      <alignment horizontal="center"/>
      <protection/>
    </xf>
    <xf numFmtId="0" fontId="15" fillId="34" borderId="16" xfId="74" applyNumberFormat="1" applyFont="1" applyFill="1" applyBorder="1" applyAlignment="1" quotePrefix="1">
      <alignment horizontal="right"/>
      <protection/>
    </xf>
    <xf numFmtId="49" fontId="15" fillId="34" borderId="16" xfId="74" applyNumberFormat="1" applyFont="1" applyFill="1" applyBorder="1">
      <alignment/>
      <protection/>
    </xf>
    <xf numFmtId="49" fontId="13" fillId="34" borderId="0" xfId="74" applyNumberFormat="1" applyFont="1" applyFill="1" applyBorder="1" applyAlignment="1">
      <alignment horizontal="center"/>
      <protection/>
    </xf>
    <xf numFmtId="0" fontId="13" fillId="34" borderId="22" xfId="74" applyFont="1" applyFill="1" applyBorder="1">
      <alignment/>
      <protection/>
    </xf>
    <xf numFmtId="0" fontId="13" fillId="34" borderId="0" xfId="74" applyFont="1" applyFill="1">
      <alignment/>
      <protection/>
    </xf>
    <xf numFmtId="184" fontId="13" fillId="34" borderId="0" xfId="74" applyNumberFormat="1" applyFont="1" applyFill="1">
      <alignment/>
      <protection/>
    </xf>
    <xf numFmtId="0" fontId="11" fillId="34" borderId="0" xfId="75" applyFont="1" applyFill="1" applyAlignment="1" quotePrefix="1">
      <alignment horizontal="left"/>
      <protection/>
    </xf>
    <xf numFmtId="0" fontId="11" fillId="34" borderId="0" xfId="75" applyFont="1" applyFill="1" applyAlignment="1">
      <alignment horizontal="right"/>
      <protection/>
    </xf>
    <xf numFmtId="0" fontId="11" fillId="34" borderId="0" xfId="75" applyFont="1" applyFill="1">
      <alignment/>
      <protection/>
    </xf>
    <xf numFmtId="0" fontId="11" fillId="34" borderId="0" xfId="75" applyFont="1" applyFill="1" applyAlignment="1" quotePrefix="1">
      <alignment horizontal="right"/>
      <protection/>
    </xf>
    <xf numFmtId="0" fontId="8" fillId="34" borderId="16" xfId="75" applyFont="1" applyFill="1" applyBorder="1">
      <alignment/>
      <protection/>
    </xf>
    <xf numFmtId="0" fontId="15" fillId="34" borderId="16" xfId="75" applyFont="1" applyFill="1" applyBorder="1">
      <alignment/>
      <protection/>
    </xf>
    <xf numFmtId="177" fontId="15" fillId="34" borderId="16" xfId="75" applyNumberFormat="1" applyFont="1" applyFill="1" applyBorder="1">
      <alignment/>
      <protection/>
    </xf>
    <xf numFmtId="0" fontId="15" fillId="34" borderId="16" xfId="75" applyFont="1" applyFill="1" applyBorder="1" applyAlignment="1">
      <alignment horizontal="centerContinuous"/>
      <protection/>
    </xf>
    <xf numFmtId="0" fontId="15" fillId="34" borderId="16" xfId="75" applyFont="1" applyFill="1" applyBorder="1" applyAlignment="1">
      <alignment horizontal="right"/>
      <protection/>
    </xf>
    <xf numFmtId="0" fontId="15" fillId="34" borderId="27" xfId="75" applyFont="1" applyFill="1" applyBorder="1" applyAlignment="1">
      <alignment horizontal="center" vertical="center" wrapText="1"/>
      <protection/>
    </xf>
    <xf numFmtId="0" fontId="15" fillId="34" borderId="29" xfId="75" applyFont="1" applyFill="1" applyBorder="1" applyAlignment="1">
      <alignment horizontal="center" vertical="center"/>
      <protection/>
    </xf>
    <xf numFmtId="0" fontId="15" fillId="34" borderId="24" xfId="75" applyFont="1" applyFill="1" applyBorder="1" applyAlignment="1">
      <alignment horizontal="center" vertical="center"/>
      <protection/>
    </xf>
    <xf numFmtId="0" fontId="15" fillId="34" borderId="29" xfId="75" applyFont="1" applyFill="1" applyBorder="1" applyAlignment="1">
      <alignment horizontal="center" vertical="center" wrapText="1"/>
      <protection/>
    </xf>
    <xf numFmtId="0" fontId="15" fillId="34" borderId="29" xfId="75" applyFont="1" applyFill="1" applyBorder="1" applyAlignment="1">
      <alignment horizontal="left" vertical="center" wrapText="1"/>
      <protection/>
    </xf>
    <xf numFmtId="0" fontId="15" fillId="34" borderId="0" xfId="75" applyFont="1" applyFill="1" applyBorder="1">
      <alignment/>
      <protection/>
    </xf>
    <xf numFmtId="0" fontId="15" fillId="34" borderId="22" xfId="75" applyFont="1" applyFill="1" applyBorder="1" applyAlignment="1">
      <alignment horizontal="center" vertical="center"/>
      <protection/>
    </xf>
    <xf numFmtId="0" fontId="15" fillId="34" borderId="0" xfId="75" applyFont="1" applyFill="1" applyBorder="1" applyAlignment="1">
      <alignment horizontal="center" vertical="center"/>
      <protection/>
    </xf>
    <xf numFmtId="0" fontId="15" fillId="34" borderId="0" xfId="75" applyFont="1" applyFill="1" applyBorder="1" applyAlignment="1">
      <alignment horizontal="center" vertical="center" wrapText="1"/>
      <protection/>
    </xf>
    <xf numFmtId="0" fontId="15" fillId="34" borderId="0" xfId="75" applyFont="1" applyFill="1" applyBorder="1" applyAlignment="1" quotePrefix="1">
      <alignment horizontal="left" vertical="center" wrapText="1"/>
      <protection/>
    </xf>
    <xf numFmtId="0" fontId="15" fillId="34" borderId="22" xfId="75" applyFont="1" applyFill="1" applyBorder="1" applyAlignment="1">
      <alignment horizontal="center" vertical="center" wrapText="1"/>
      <protection/>
    </xf>
    <xf numFmtId="0" fontId="8" fillId="0" borderId="17" xfId="74" applyFont="1" applyFill="1" applyBorder="1">
      <alignment/>
      <protection/>
    </xf>
    <xf numFmtId="0" fontId="70" fillId="34" borderId="0" xfId="74" applyFont="1" applyFill="1" applyAlignment="1">
      <alignment horizontal="center"/>
      <protection/>
    </xf>
    <xf numFmtId="0" fontId="71" fillId="34" borderId="0" xfId="74" applyFont="1" applyFill="1" applyAlignment="1">
      <alignment horizontal="center"/>
      <protection/>
    </xf>
    <xf numFmtId="0" fontId="71" fillId="34" borderId="0" xfId="74" applyFont="1" applyFill="1">
      <alignment/>
      <protection/>
    </xf>
    <xf numFmtId="0" fontId="72" fillId="34" borderId="0" xfId="74" applyFont="1" applyFill="1" applyAlignment="1">
      <alignment horizontal="right"/>
      <protection/>
    </xf>
    <xf numFmtId="0" fontId="71" fillId="34" borderId="0" xfId="74" applyFont="1" applyFill="1" applyAlignment="1">
      <alignment/>
      <protection/>
    </xf>
    <xf numFmtId="0" fontId="72" fillId="34" borderId="0" xfId="74" applyFont="1" applyFill="1" applyAlignment="1">
      <alignment/>
      <protection/>
    </xf>
    <xf numFmtId="0" fontId="73" fillId="34" borderId="0" xfId="74" applyFont="1" applyFill="1">
      <alignment/>
      <protection/>
    </xf>
    <xf numFmtId="0" fontId="71" fillId="34" borderId="0" xfId="74" applyFont="1" applyFill="1" applyAlignment="1" quotePrefix="1">
      <alignment horizontal="left"/>
      <protection/>
    </xf>
    <xf numFmtId="0" fontId="71" fillId="34" borderId="0" xfId="74" applyFont="1" applyFill="1" applyBorder="1">
      <alignment/>
      <protection/>
    </xf>
    <xf numFmtId="0" fontId="74" fillId="34" borderId="0" xfId="74" applyFont="1" applyFill="1">
      <alignment/>
      <protection/>
    </xf>
    <xf numFmtId="0" fontId="71" fillId="34" borderId="34" xfId="74" applyFont="1" applyFill="1" applyBorder="1">
      <alignment/>
      <protection/>
    </xf>
    <xf numFmtId="49" fontId="75" fillId="34" borderId="0" xfId="74" applyNumberFormat="1" applyFont="1" applyFill="1" applyBorder="1">
      <alignment/>
      <protection/>
    </xf>
    <xf numFmtId="49" fontId="76" fillId="34" borderId="0" xfId="74" applyNumberFormat="1" applyFont="1" applyFill="1" applyBorder="1">
      <alignment/>
      <protection/>
    </xf>
    <xf numFmtId="176" fontId="75" fillId="34" borderId="22" xfId="74" applyNumberFormat="1" applyFont="1" applyFill="1" applyBorder="1">
      <alignment/>
      <protection/>
    </xf>
    <xf numFmtId="176" fontId="75" fillId="34" borderId="0" xfId="74" applyNumberFormat="1" applyFont="1" applyFill="1">
      <alignment/>
      <protection/>
    </xf>
    <xf numFmtId="176" fontId="75" fillId="34" borderId="0" xfId="74" applyNumberFormat="1" applyFont="1" applyFill="1" applyBorder="1">
      <alignment/>
      <protection/>
    </xf>
    <xf numFmtId="177" fontId="75" fillId="34" borderId="0" xfId="74" applyNumberFormat="1" applyFont="1" applyFill="1">
      <alignment/>
      <protection/>
    </xf>
    <xf numFmtId="49" fontId="75" fillId="34" borderId="22" xfId="74" applyNumberFormat="1" applyFont="1" applyFill="1" applyBorder="1">
      <alignment/>
      <protection/>
    </xf>
    <xf numFmtId="0" fontId="17" fillId="34" borderId="35" xfId="74" applyFont="1" applyFill="1" applyBorder="1" applyAlignment="1">
      <alignment horizontal="right"/>
      <protection/>
    </xf>
    <xf numFmtId="0" fontId="15" fillId="34" borderId="22" xfId="74" applyFont="1" applyFill="1" applyBorder="1">
      <alignment/>
      <protection/>
    </xf>
    <xf numFmtId="184" fontId="15" fillId="34" borderId="0" xfId="74" applyNumberFormat="1" applyFont="1" applyFill="1">
      <alignment/>
      <protection/>
    </xf>
    <xf numFmtId="176" fontId="14" fillId="0" borderId="0" xfId="74" applyNumberFormat="1" applyFont="1" applyFill="1" applyAlignment="1">
      <alignment vertical="center"/>
      <protection/>
    </xf>
    <xf numFmtId="176" fontId="8" fillId="0" borderId="0" xfId="74" applyNumberFormat="1" applyFont="1" applyFill="1" applyAlignment="1">
      <alignment vertical="center"/>
      <protection/>
    </xf>
    <xf numFmtId="176" fontId="8" fillId="0" borderId="0" xfId="74" applyNumberFormat="1" applyFont="1" applyFill="1" applyAlignment="1">
      <alignment horizontal="right" vertical="center"/>
      <protection/>
    </xf>
    <xf numFmtId="176" fontId="14" fillId="0" borderId="0" xfId="74" applyNumberFormat="1" applyFont="1" applyFill="1" applyAlignment="1">
      <alignment horizontal="right" vertical="center"/>
      <protection/>
    </xf>
    <xf numFmtId="176" fontId="14" fillId="0" borderId="0" xfId="74" applyNumberFormat="1" applyFont="1" applyFill="1" applyBorder="1" applyAlignment="1">
      <alignment vertical="center"/>
      <protection/>
    </xf>
    <xf numFmtId="176" fontId="14" fillId="0" borderId="30" xfId="74" applyNumberFormat="1" applyFont="1" applyFill="1" applyBorder="1" applyAlignment="1">
      <alignment vertical="center"/>
      <protection/>
    </xf>
    <xf numFmtId="176" fontId="14" fillId="0" borderId="16" xfId="74" applyNumberFormat="1" applyFont="1" applyFill="1" applyBorder="1" applyAlignment="1">
      <alignment vertical="center"/>
      <protection/>
    </xf>
    <xf numFmtId="176" fontId="71" fillId="0" borderId="14" xfId="74" applyNumberFormat="1" applyFont="1" applyFill="1" applyBorder="1">
      <alignment/>
      <protection/>
    </xf>
    <xf numFmtId="176" fontId="75" fillId="0" borderId="0" xfId="74" applyNumberFormat="1" applyFont="1" applyFill="1" applyAlignment="1">
      <alignment horizontal="right"/>
      <protection/>
    </xf>
    <xf numFmtId="176" fontId="75" fillId="0" borderId="0" xfId="74" applyNumberFormat="1" applyFont="1" applyFill="1">
      <alignment/>
      <protection/>
    </xf>
    <xf numFmtId="176" fontId="76" fillId="0" borderId="14" xfId="74" applyNumberFormat="1" applyFont="1" applyFill="1" applyBorder="1" applyAlignment="1">
      <alignment horizontal="distributed" vertical="center"/>
      <protection/>
    </xf>
    <xf numFmtId="176" fontId="76" fillId="0" borderId="0" xfId="74" applyNumberFormat="1" applyFont="1" applyFill="1" applyAlignment="1">
      <alignment vertical="center"/>
      <protection/>
    </xf>
    <xf numFmtId="176" fontId="76" fillId="0" borderId="0" xfId="74" applyNumberFormat="1" applyFont="1" applyFill="1">
      <alignment/>
      <protection/>
    </xf>
    <xf numFmtId="176" fontId="75" fillId="0" borderId="17" xfId="74" applyNumberFormat="1" applyFont="1" applyFill="1" applyBorder="1">
      <alignment/>
      <protection/>
    </xf>
    <xf numFmtId="176" fontId="71" fillId="0" borderId="0" xfId="74" applyNumberFormat="1" applyFont="1" applyFill="1">
      <alignment/>
      <protection/>
    </xf>
    <xf numFmtId="176" fontId="71" fillId="0" borderId="0" xfId="74" applyNumberFormat="1" applyFont="1" applyFill="1" applyAlignment="1">
      <alignment horizontal="right"/>
      <protection/>
    </xf>
    <xf numFmtId="176" fontId="72" fillId="0" borderId="0" xfId="74" applyNumberFormat="1" applyFont="1" applyFill="1">
      <alignment/>
      <protection/>
    </xf>
    <xf numFmtId="176" fontId="71" fillId="0" borderId="0" xfId="74" applyNumberFormat="1" applyFont="1" applyFill="1" applyBorder="1">
      <alignment/>
      <protection/>
    </xf>
    <xf numFmtId="176" fontId="71" fillId="0" borderId="0" xfId="74" applyNumberFormat="1" applyFont="1" applyFill="1" applyAlignment="1">
      <alignment horizontal="center"/>
      <protection/>
    </xf>
    <xf numFmtId="176" fontId="15" fillId="0" borderId="36" xfId="74" applyNumberFormat="1" applyFont="1" applyFill="1" applyBorder="1" applyAlignment="1">
      <alignment horizontal="centerContinuous" vertical="center"/>
      <protection/>
    </xf>
    <xf numFmtId="0" fontId="75" fillId="0" borderId="0" xfId="74" applyFont="1" applyFill="1">
      <alignment/>
      <protection/>
    </xf>
    <xf numFmtId="0" fontId="76" fillId="0" borderId="0" xfId="74" applyNumberFormat="1" applyFont="1" applyFill="1" applyAlignment="1">
      <alignment horizontal="right"/>
      <protection/>
    </xf>
    <xf numFmtId="176" fontId="77" fillId="0" borderId="0" xfId="74" applyNumberFormat="1" applyFont="1" applyFill="1">
      <alignment/>
      <protection/>
    </xf>
    <xf numFmtId="176" fontId="75" fillId="0" borderId="0" xfId="74" applyNumberFormat="1" applyFont="1" applyFill="1" applyAlignment="1">
      <alignment horizontal="center"/>
      <protection/>
    </xf>
    <xf numFmtId="0" fontId="71" fillId="0" borderId="0" xfId="74" applyFont="1" applyFill="1">
      <alignment/>
      <protection/>
    </xf>
    <xf numFmtId="176" fontId="74" fillId="0" borderId="0" xfId="74" applyNumberFormat="1" applyFont="1" applyFill="1">
      <alignment/>
      <protection/>
    </xf>
    <xf numFmtId="0" fontId="75" fillId="0" borderId="23" xfId="74" applyFont="1" applyFill="1" applyBorder="1">
      <alignment/>
      <protection/>
    </xf>
    <xf numFmtId="176" fontId="75" fillId="0" borderId="18" xfId="74" applyNumberFormat="1" applyFont="1" applyFill="1" applyBorder="1">
      <alignment/>
      <protection/>
    </xf>
    <xf numFmtId="0" fontId="71" fillId="0" borderId="0" xfId="74" applyFont="1" applyFill="1" applyBorder="1">
      <alignment/>
      <protection/>
    </xf>
    <xf numFmtId="176" fontId="71" fillId="0" borderId="0" xfId="74" applyNumberFormat="1" applyFont="1" applyFill="1" applyBorder="1" applyAlignment="1">
      <alignment horizontal="left" vertical="center"/>
      <protection/>
    </xf>
    <xf numFmtId="176" fontId="71" fillId="0" borderId="0" xfId="74" applyNumberFormat="1" applyFont="1" applyFill="1" applyBorder="1" applyAlignment="1">
      <alignment horizontal="center" vertical="center"/>
      <protection/>
    </xf>
    <xf numFmtId="176" fontId="71" fillId="0" borderId="28" xfId="74" applyNumberFormat="1" applyFont="1" applyFill="1" applyBorder="1" applyAlignment="1">
      <alignment horizontal="center" vertical="center"/>
      <protection/>
    </xf>
    <xf numFmtId="49" fontId="75" fillId="0" borderId="14" xfId="74" applyNumberFormat="1" applyFont="1" applyFill="1" applyBorder="1" applyAlignment="1">
      <alignment/>
      <protection/>
    </xf>
    <xf numFmtId="176" fontId="75" fillId="0" borderId="0" xfId="74" applyNumberFormat="1" applyFont="1" applyFill="1" applyAlignment="1">
      <alignment vertical="center"/>
      <protection/>
    </xf>
    <xf numFmtId="176" fontId="75" fillId="0" borderId="14" xfId="74" applyNumberFormat="1" applyFont="1" applyFill="1" applyBorder="1" applyAlignment="1">
      <alignment horizontal="distributed" vertical="center" wrapText="1"/>
      <protection/>
    </xf>
    <xf numFmtId="0" fontId="75" fillId="0" borderId="14" xfId="74" applyFont="1" applyFill="1" applyBorder="1" applyAlignment="1">
      <alignment horizontal="distributed" vertical="center"/>
      <protection/>
    </xf>
    <xf numFmtId="176" fontId="75" fillId="0" borderId="14" xfId="74" applyNumberFormat="1" applyFont="1" applyFill="1" applyBorder="1" applyAlignment="1">
      <alignment horizontal="distributed" vertical="center"/>
      <protection/>
    </xf>
    <xf numFmtId="49" fontId="77" fillId="0" borderId="14" xfId="74" applyNumberFormat="1" applyFont="1" applyFill="1" applyBorder="1" applyAlignment="1">
      <alignment/>
      <protection/>
    </xf>
    <xf numFmtId="176" fontId="75" fillId="0" borderId="0" xfId="74" applyNumberFormat="1" applyFont="1" applyFill="1" applyBorder="1">
      <alignment/>
      <protection/>
    </xf>
    <xf numFmtId="176" fontId="76" fillId="0" borderId="0" xfId="74" applyNumberFormat="1" applyFont="1" applyFill="1" applyBorder="1" applyAlignment="1">
      <alignment horizontal="distributed" vertical="center"/>
      <protection/>
    </xf>
    <xf numFmtId="176" fontId="75" fillId="0" borderId="14" xfId="74" applyNumberFormat="1" applyFont="1" applyFill="1" applyBorder="1">
      <alignment/>
      <protection/>
    </xf>
    <xf numFmtId="176" fontId="75" fillId="0" borderId="0" xfId="74" applyNumberFormat="1" applyFont="1" applyFill="1" applyBorder="1" applyAlignment="1">
      <alignment vertical="center"/>
      <protection/>
    </xf>
    <xf numFmtId="176" fontId="75" fillId="0" borderId="0" xfId="74" applyNumberFormat="1" applyFont="1" applyFill="1" applyBorder="1" applyAlignment="1">
      <alignment horizontal="right" vertical="center"/>
      <protection/>
    </xf>
    <xf numFmtId="0" fontId="76" fillId="0" borderId="14" xfId="74" applyFont="1" applyFill="1" applyBorder="1" applyAlignment="1">
      <alignment vertical="center"/>
      <protection/>
    </xf>
    <xf numFmtId="176" fontId="78" fillId="0" borderId="14" xfId="74" applyNumberFormat="1" applyFont="1" applyFill="1" applyBorder="1" applyAlignment="1">
      <alignment vertical="center"/>
      <protection/>
    </xf>
    <xf numFmtId="0" fontId="76" fillId="0" borderId="14" xfId="74" applyFont="1" applyFill="1" applyBorder="1" applyAlignment="1">
      <alignment horizontal="distributed" vertical="center"/>
      <protection/>
    </xf>
    <xf numFmtId="176" fontId="78" fillId="0" borderId="14" xfId="74" applyNumberFormat="1" applyFont="1" applyFill="1" applyBorder="1" applyAlignment="1">
      <alignment horizontal="distributed" vertical="center"/>
      <protection/>
    </xf>
    <xf numFmtId="0" fontId="78" fillId="0" borderId="14" xfId="74" applyFont="1" applyFill="1" applyBorder="1" applyAlignment="1">
      <alignment horizontal="distributed" vertical="center"/>
      <protection/>
    </xf>
    <xf numFmtId="176" fontId="75" fillId="0" borderId="0" xfId="74" applyNumberFormat="1" applyFont="1" applyFill="1" applyBorder="1" applyAlignment="1">
      <alignment horizontal="distributed" vertical="center"/>
      <protection/>
    </xf>
    <xf numFmtId="176" fontId="75" fillId="0" borderId="16" xfId="74" applyNumberFormat="1" applyFont="1" applyFill="1" applyBorder="1" applyAlignment="1">
      <alignment vertical="center"/>
      <protection/>
    </xf>
    <xf numFmtId="176" fontId="74" fillId="0" borderId="16" xfId="74" applyNumberFormat="1" applyFont="1" applyFill="1" applyBorder="1" applyAlignment="1">
      <alignment horizontal="distributed" vertical="center" wrapText="1"/>
      <protection/>
    </xf>
    <xf numFmtId="176" fontId="75" fillId="0" borderId="15" xfId="74" applyNumberFormat="1" applyFont="1" applyFill="1" applyBorder="1" applyAlignment="1">
      <alignment horizontal="distributed" vertical="center"/>
      <protection/>
    </xf>
    <xf numFmtId="176" fontId="75" fillId="0" borderId="16" xfId="74" applyNumberFormat="1" applyFont="1" applyFill="1" applyBorder="1" applyAlignment="1">
      <alignment horizontal="right" vertical="center"/>
      <protection/>
    </xf>
    <xf numFmtId="176" fontId="75" fillId="0" borderId="0" xfId="74" applyNumberFormat="1" applyFont="1" applyFill="1" applyBorder="1" applyAlignment="1">
      <alignment horizontal="distributed" vertical="top"/>
      <protection/>
    </xf>
    <xf numFmtId="0" fontId="71" fillId="0" borderId="0" xfId="74" applyFont="1" applyFill="1" applyAlignment="1">
      <alignment/>
      <protection/>
    </xf>
    <xf numFmtId="0" fontId="72" fillId="0" borderId="0" xfId="74" applyFont="1" applyFill="1" applyAlignment="1">
      <alignment horizontal="centerContinuous"/>
      <protection/>
    </xf>
    <xf numFmtId="176" fontId="70" fillId="0" borderId="0" xfId="74" applyNumberFormat="1" applyFont="1" applyFill="1">
      <alignment/>
      <protection/>
    </xf>
    <xf numFmtId="176" fontId="71" fillId="0" borderId="22" xfId="74" applyNumberFormat="1" applyFont="1" applyFill="1" applyBorder="1">
      <alignment/>
      <protection/>
    </xf>
    <xf numFmtId="176" fontId="76" fillId="0" borderId="22" xfId="74" applyNumberFormat="1" applyFont="1" applyFill="1" applyBorder="1" applyAlignment="1">
      <alignment vertical="center"/>
      <protection/>
    </xf>
    <xf numFmtId="176" fontId="76" fillId="0" borderId="0" xfId="74" applyNumberFormat="1" applyFont="1" applyFill="1" applyBorder="1" applyAlignment="1">
      <alignment vertical="center"/>
      <protection/>
    </xf>
    <xf numFmtId="177" fontId="75" fillId="0" borderId="0" xfId="52" applyNumberFormat="1" applyFont="1" applyFill="1" applyAlignment="1">
      <alignment/>
    </xf>
    <xf numFmtId="177" fontId="76" fillId="0" borderId="0" xfId="74" applyNumberFormat="1" applyFont="1" applyFill="1" applyAlignment="1">
      <alignment vertical="center"/>
      <protection/>
    </xf>
    <xf numFmtId="177" fontId="75" fillId="0" borderId="0" xfId="74" applyNumberFormat="1" applyFont="1" applyFill="1">
      <alignment/>
      <protection/>
    </xf>
    <xf numFmtId="176" fontId="75" fillId="0" borderId="16" xfId="74" applyNumberFormat="1" applyFont="1" applyFill="1" applyBorder="1">
      <alignment/>
      <protection/>
    </xf>
    <xf numFmtId="177" fontId="75" fillId="0" borderId="16" xfId="52" applyNumberFormat="1" applyFont="1" applyFill="1" applyBorder="1" applyAlignment="1">
      <alignment/>
    </xf>
    <xf numFmtId="0" fontId="0" fillId="34" borderId="0" xfId="0" applyFont="1" applyFill="1" applyAlignment="1">
      <alignment/>
    </xf>
    <xf numFmtId="0" fontId="15" fillId="34" borderId="14" xfId="75" applyFont="1" applyFill="1" applyBorder="1" applyAlignment="1" quotePrefix="1">
      <alignment horizontal="left"/>
      <protection/>
    </xf>
    <xf numFmtId="182" fontId="13" fillId="34" borderId="0" xfId="75" applyNumberFormat="1" applyFont="1" applyFill="1">
      <alignment/>
      <protection/>
    </xf>
    <xf numFmtId="187" fontId="15" fillId="34" borderId="0" xfId="75" applyNumberFormat="1" applyFont="1" applyFill="1" applyBorder="1" applyAlignment="1">
      <alignment horizontal="right"/>
      <protection/>
    </xf>
    <xf numFmtId="0" fontId="15" fillId="34" borderId="22" xfId="75" applyFont="1" applyFill="1" applyBorder="1" applyAlignment="1" quotePrefix="1">
      <alignment horizontal="center"/>
      <protection/>
    </xf>
    <xf numFmtId="0" fontId="14" fillId="34" borderId="0" xfId="75" applyFont="1" applyFill="1">
      <alignment/>
      <protection/>
    </xf>
    <xf numFmtId="38" fontId="14" fillId="34" borderId="0" xfId="61" applyFont="1" applyFill="1" applyAlignment="1">
      <alignment/>
    </xf>
    <xf numFmtId="0" fontId="15" fillId="34" borderId="14" xfId="75" applyFont="1" applyFill="1" applyBorder="1" applyAlignment="1">
      <alignment horizontal="center"/>
      <protection/>
    </xf>
    <xf numFmtId="208" fontId="13" fillId="34" borderId="0" xfId="75" applyNumberFormat="1" applyFont="1" applyFill="1">
      <alignment/>
      <protection/>
    </xf>
    <xf numFmtId="177" fontId="15" fillId="34" borderId="22" xfId="75" applyNumberFormat="1" applyFont="1" applyFill="1" applyBorder="1" applyAlignment="1">
      <alignment horizontal="right"/>
      <protection/>
    </xf>
    <xf numFmtId="38" fontId="8" fillId="34" borderId="0" xfId="61" applyFont="1" applyFill="1" applyAlignment="1">
      <alignment/>
    </xf>
    <xf numFmtId="177" fontId="15" fillId="34" borderId="0" xfId="75" applyNumberFormat="1" applyFont="1" applyFill="1" applyBorder="1" applyAlignment="1">
      <alignment horizontal="right"/>
      <protection/>
    </xf>
    <xf numFmtId="177" fontId="15" fillId="34" borderId="0" xfId="75" applyNumberFormat="1" applyFont="1" applyFill="1" applyAlignment="1">
      <alignment horizontal="right"/>
      <protection/>
    </xf>
    <xf numFmtId="0" fontId="13" fillId="34" borderId="14" xfId="75" applyFont="1" applyFill="1" applyBorder="1" applyAlignment="1" quotePrefix="1">
      <alignment horizontal="left"/>
      <protection/>
    </xf>
    <xf numFmtId="0" fontId="13" fillId="34" borderId="22" xfId="75" applyFont="1" applyFill="1" applyBorder="1" applyAlignment="1" quotePrefix="1">
      <alignment horizontal="center"/>
      <protection/>
    </xf>
    <xf numFmtId="0" fontId="13" fillId="34" borderId="14" xfId="75" applyFont="1" applyFill="1" applyBorder="1" applyAlignment="1">
      <alignment horizontal="center"/>
      <protection/>
    </xf>
    <xf numFmtId="177" fontId="13" fillId="34" borderId="22" xfId="75" applyNumberFormat="1" applyFont="1" applyFill="1" applyBorder="1" applyAlignment="1">
      <alignment horizontal="right"/>
      <protection/>
    </xf>
    <xf numFmtId="177" fontId="8" fillId="34" borderId="0" xfId="75" applyNumberFormat="1" applyFont="1" applyFill="1">
      <alignment/>
      <protection/>
    </xf>
    <xf numFmtId="0" fontId="15" fillId="34" borderId="14" xfId="75" applyFont="1" applyFill="1" applyBorder="1">
      <alignment/>
      <protection/>
    </xf>
    <xf numFmtId="187" fontId="8" fillId="34" borderId="0" xfId="75" applyNumberFormat="1" applyFont="1" applyFill="1" applyBorder="1" applyAlignment="1">
      <alignment horizontal="right"/>
      <protection/>
    </xf>
    <xf numFmtId="0" fontId="15" fillId="34" borderId="22" xfId="75" applyFont="1" applyFill="1" applyBorder="1" applyAlignment="1">
      <alignment horizontal="center"/>
      <protection/>
    </xf>
    <xf numFmtId="0" fontId="15" fillId="34" borderId="0" xfId="75" applyFont="1" applyFill="1" applyBorder="1" applyAlignment="1">
      <alignment horizontal="distributed" wrapText="1"/>
      <protection/>
    </xf>
    <xf numFmtId="176" fontId="15" fillId="34" borderId="22" xfId="75" applyNumberFormat="1" applyFont="1" applyFill="1" applyBorder="1" applyAlignment="1">
      <alignment horizontal="right"/>
      <protection/>
    </xf>
    <xf numFmtId="176" fontId="15" fillId="34" borderId="0" xfId="75" applyNumberFormat="1" applyFont="1" applyFill="1" applyBorder="1" applyAlignment="1">
      <alignment horizontal="right"/>
      <protection/>
    </xf>
    <xf numFmtId="176" fontId="15" fillId="34" borderId="0" xfId="75" applyNumberFormat="1" applyFont="1" applyFill="1" applyBorder="1" applyAlignment="1" quotePrefix="1">
      <alignment horizontal="right"/>
      <protection/>
    </xf>
    <xf numFmtId="176" fontId="15" fillId="34" borderId="22" xfId="75" applyNumberFormat="1" applyFont="1" applyFill="1" applyBorder="1" applyAlignment="1">
      <alignment horizontal="center"/>
      <protection/>
    </xf>
    <xf numFmtId="38" fontId="17" fillId="34" borderId="0" xfId="61" applyFont="1" applyFill="1" applyAlignment="1">
      <alignment/>
    </xf>
    <xf numFmtId="176" fontId="0" fillId="34" borderId="0" xfId="0" applyNumberFormat="1" applyFont="1" applyFill="1" applyAlignment="1">
      <alignment/>
    </xf>
    <xf numFmtId="0" fontId="15" fillId="34" borderId="0" xfId="75" applyFont="1" applyFill="1" applyBorder="1" applyAlignment="1">
      <alignment horizontal="distributed"/>
      <protection/>
    </xf>
    <xf numFmtId="176" fontId="15" fillId="34" borderId="0" xfId="75" applyNumberFormat="1" applyFont="1" applyFill="1" applyAlignment="1">
      <alignment horizontal="right"/>
      <protection/>
    </xf>
    <xf numFmtId="176" fontId="15" fillId="34" borderId="0" xfId="75" applyNumberFormat="1" applyFont="1" applyFill="1">
      <alignment/>
      <protection/>
    </xf>
    <xf numFmtId="0" fontId="15" fillId="34" borderId="16" xfId="75" applyFont="1" applyFill="1" applyBorder="1" applyAlignment="1" quotePrefix="1">
      <alignment horizontal="distributed"/>
      <protection/>
    </xf>
    <xf numFmtId="176" fontId="15" fillId="34" borderId="16" xfId="75" applyNumberFormat="1" applyFont="1" applyFill="1" applyBorder="1" applyAlignment="1">
      <alignment horizontal="right"/>
      <protection/>
    </xf>
    <xf numFmtId="176" fontId="15" fillId="34" borderId="30" xfId="75" applyNumberFormat="1" applyFont="1" applyFill="1" applyBorder="1" applyAlignment="1">
      <alignment horizontal="center"/>
      <protection/>
    </xf>
    <xf numFmtId="0" fontId="15" fillId="34" borderId="17" xfId="75" applyFont="1" applyFill="1" applyBorder="1">
      <alignment/>
      <protection/>
    </xf>
    <xf numFmtId="176" fontId="15" fillId="34" borderId="17" xfId="75" applyNumberFormat="1" applyFont="1" applyFill="1" applyBorder="1">
      <alignment/>
      <protection/>
    </xf>
    <xf numFmtId="0" fontId="15" fillId="34" borderId="0" xfId="76" applyFont="1" applyFill="1" applyBorder="1">
      <alignment/>
      <protection/>
    </xf>
    <xf numFmtId="0" fontId="15" fillId="34" borderId="0" xfId="76" applyFont="1" applyFill="1" applyBorder="1" applyAlignment="1">
      <alignment horizontal="distributed"/>
      <protection/>
    </xf>
    <xf numFmtId="181" fontId="15" fillId="34" borderId="0" xfId="76" applyNumberFormat="1" applyFont="1" applyFill="1" applyBorder="1">
      <alignment/>
      <protection/>
    </xf>
    <xf numFmtId="0" fontId="15" fillId="34" borderId="0" xfId="75" applyFont="1" applyFill="1" applyBorder="1" applyAlignment="1" quotePrefix="1">
      <alignment horizontal="distributed"/>
      <protection/>
    </xf>
    <xf numFmtId="0" fontId="15" fillId="34" borderId="0" xfId="75" applyNumberFormat="1" applyFont="1" applyFill="1" applyBorder="1" applyAlignment="1">
      <alignment horizontal="right"/>
      <protection/>
    </xf>
    <xf numFmtId="0" fontId="8" fillId="34" borderId="16" xfId="75" applyFont="1" applyFill="1" applyBorder="1" applyAlignment="1">
      <alignment horizontal="left"/>
      <protection/>
    </xf>
    <xf numFmtId="0" fontId="15" fillId="34" borderId="16" xfId="75" applyNumberFormat="1" applyFont="1" applyFill="1" applyBorder="1" applyAlignment="1">
      <alignment horizontal="right"/>
      <protection/>
    </xf>
    <xf numFmtId="0" fontId="15" fillId="34" borderId="29" xfId="75" applyNumberFormat="1" applyFont="1" applyFill="1" applyBorder="1" applyAlignment="1">
      <alignment horizontal="center" vertical="center"/>
      <protection/>
    </xf>
    <xf numFmtId="0" fontId="15" fillId="34" borderId="29" xfId="75" applyNumberFormat="1" applyFont="1" applyFill="1" applyBorder="1" applyAlignment="1">
      <alignment horizontal="center" vertical="center" wrapText="1"/>
      <protection/>
    </xf>
    <xf numFmtId="0" fontId="15" fillId="34" borderId="35" xfId="75" applyFont="1" applyFill="1" applyBorder="1" applyAlignment="1">
      <alignment horizontal="right" vertical="center"/>
      <protection/>
    </xf>
    <xf numFmtId="0" fontId="15" fillId="34" borderId="0" xfId="75" applyFont="1" applyFill="1" applyBorder="1" applyAlignment="1">
      <alignment horizontal="right" vertical="center"/>
      <protection/>
    </xf>
    <xf numFmtId="0" fontId="15" fillId="34" borderId="0" xfId="75" applyFont="1" applyFill="1" applyBorder="1" applyAlignment="1">
      <alignment horizontal="right" vertical="center" wrapText="1"/>
      <protection/>
    </xf>
    <xf numFmtId="0" fontId="15" fillId="34" borderId="0" xfId="75" applyNumberFormat="1" applyFont="1" applyFill="1" applyBorder="1" applyAlignment="1">
      <alignment horizontal="right" vertical="center"/>
      <protection/>
    </xf>
    <xf numFmtId="0" fontId="15" fillId="34" borderId="0" xfId="75" applyNumberFormat="1" applyFont="1" applyFill="1" applyBorder="1" applyAlignment="1" quotePrefix="1">
      <alignment horizontal="right" vertical="center" wrapText="1"/>
      <protection/>
    </xf>
    <xf numFmtId="0" fontId="15" fillId="34" borderId="0" xfId="75" applyNumberFormat="1" applyFont="1" applyFill="1" applyBorder="1" applyAlignment="1">
      <alignment horizontal="right" vertical="center" wrapText="1"/>
      <protection/>
    </xf>
    <xf numFmtId="182" fontId="13" fillId="34" borderId="0" xfId="75" applyNumberFormat="1" applyFont="1" applyFill="1" applyBorder="1">
      <alignment/>
      <protection/>
    </xf>
    <xf numFmtId="209" fontId="13" fillId="34" borderId="0" xfId="75" applyNumberFormat="1" applyFont="1" applyFill="1">
      <alignment/>
      <protection/>
    </xf>
    <xf numFmtId="190" fontId="15" fillId="34" borderId="0" xfId="75" applyNumberFormat="1" applyFont="1" applyFill="1" applyBorder="1" applyAlignment="1">
      <alignment horizontal="right"/>
      <protection/>
    </xf>
    <xf numFmtId="190" fontId="15" fillId="34" borderId="0" xfId="75" applyNumberFormat="1" applyFont="1" applyFill="1" applyAlignment="1">
      <alignment horizontal="right"/>
      <protection/>
    </xf>
    <xf numFmtId="182" fontId="0" fillId="34" borderId="0" xfId="0" applyNumberFormat="1" applyFont="1" applyFill="1" applyAlignment="1">
      <alignment/>
    </xf>
    <xf numFmtId="182" fontId="8" fillId="34" borderId="0" xfId="75" applyNumberFormat="1" applyFont="1" applyFill="1">
      <alignment/>
      <protection/>
    </xf>
    <xf numFmtId="209" fontId="14" fillId="34" borderId="0" xfId="75" applyNumberFormat="1" applyFont="1" applyFill="1">
      <alignment/>
      <protection/>
    </xf>
    <xf numFmtId="211" fontId="0" fillId="34" borderId="0" xfId="0" applyNumberFormat="1" applyFont="1" applyFill="1" applyAlignment="1">
      <alignment/>
    </xf>
    <xf numFmtId="181" fontId="14" fillId="34" borderId="0" xfId="61" applyNumberFormat="1" applyFont="1" applyFill="1" applyAlignment="1">
      <alignment/>
    </xf>
    <xf numFmtId="181" fontId="14" fillId="34" borderId="0" xfId="75" applyNumberFormat="1" applyFont="1" applyFill="1">
      <alignment/>
      <protection/>
    </xf>
    <xf numFmtId="197" fontId="15" fillId="34" borderId="0" xfId="75" applyNumberFormat="1" applyFont="1" applyFill="1" applyBorder="1" applyAlignment="1">
      <alignment horizontal="right"/>
      <protection/>
    </xf>
    <xf numFmtId="0" fontId="15" fillId="34" borderId="14" xfId="75" applyFont="1" applyFill="1" applyBorder="1" applyAlignment="1">
      <alignment horizontal="distributed" wrapText="1"/>
      <protection/>
    </xf>
    <xf numFmtId="0" fontId="15" fillId="34" borderId="22" xfId="75" applyFont="1" applyFill="1" applyBorder="1" applyAlignment="1">
      <alignment horizontal="center" wrapText="1"/>
      <protection/>
    </xf>
    <xf numFmtId="0" fontId="15" fillId="34" borderId="14" xfId="75" applyFont="1" applyFill="1" applyBorder="1" applyAlignment="1">
      <alignment horizontal="distributed"/>
      <protection/>
    </xf>
    <xf numFmtId="0" fontId="15" fillId="34" borderId="15" xfId="75" applyFont="1" applyFill="1" applyBorder="1" applyAlignment="1">
      <alignment horizontal="distributed"/>
      <protection/>
    </xf>
    <xf numFmtId="0" fontId="15" fillId="34" borderId="30" xfId="75" applyFont="1" applyFill="1" applyBorder="1" applyAlignment="1">
      <alignment horizontal="center"/>
      <protection/>
    </xf>
    <xf numFmtId="180" fontId="8" fillId="34" borderId="0" xfId="52" applyNumberFormat="1" applyFont="1" applyFill="1" applyAlignment="1">
      <alignment/>
    </xf>
    <xf numFmtId="182" fontId="17" fillId="34" borderId="0" xfId="76" applyNumberFormat="1" applyFont="1" applyFill="1">
      <alignment/>
      <protection/>
    </xf>
    <xf numFmtId="211" fontId="17" fillId="34" borderId="0" xfId="76" applyNumberFormat="1" applyFont="1" applyFill="1">
      <alignment/>
      <protection/>
    </xf>
    <xf numFmtId="182" fontId="8" fillId="34" borderId="0" xfId="76" applyNumberFormat="1" applyFont="1" applyFill="1">
      <alignment/>
      <protection/>
    </xf>
    <xf numFmtId="0" fontId="11" fillId="34" borderId="0" xfId="76" applyFont="1" applyFill="1" applyAlignment="1">
      <alignment horizontal="centerContinuous"/>
      <protection/>
    </xf>
    <xf numFmtId="0" fontId="0" fillId="34" borderId="0" xfId="0" applyFont="1" applyFill="1" applyAlignment="1">
      <alignment/>
    </xf>
    <xf numFmtId="0" fontId="15" fillId="34" borderId="0" xfId="76" applyFont="1" applyFill="1">
      <alignment/>
      <protection/>
    </xf>
    <xf numFmtId="0" fontId="15" fillId="34" borderId="0" xfId="76" applyFont="1" applyFill="1" applyBorder="1" applyAlignment="1">
      <alignment horizontal="left"/>
      <protection/>
    </xf>
    <xf numFmtId="0" fontId="15" fillId="34" borderId="0" xfId="76" applyFont="1" applyFill="1" applyBorder="1" applyAlignment="1">
      <alignment horizontal="right"/>
      <protection/>
    </xf>
    <xf numFmtId="0" fontId="8" fillId="34" borderId="16" xfId="76" applyFont="1" applyFill="1" applyBorder="1">
      <alignment/>
      <protection/>
    </xf>
    <xf numFmtId="0" fontId="15" fillId="34" borderId="16" xfId="76" applyFont="1" applyFill="1" applyBorder="1">
      <alignment/>
      <protection/>
    </xf>
    <xf numFmtId="0" fontId="8" fillId="34" borderId="16" xfId="76" applyFont="1" applyFill="1" applyBorder="1" applyAlignment="1">
      <alignment horizontal="left"/>
      <protection/>
    </xf>
    <xf numFmtId="0" fontId="15" fillId="34" borderId="16" xfId="76" applyFont="1" applyFill="1" applyBorder="1" applyAlignment="1">
      <alignment horizontal="left"/>
      <protection/>
    </xf>
    <xf numFmtId="0" fontId="15" fillId="34" borderId="16" xfId="76" applyFont="1" applyFill="1" applyBorder="1" applyAlignment="1">
      <alignment horizontal="right"/>
      <protection/>
    </xf>
    <xf numFmtId="0" fontId="15" fillId="34" borderId="14" xfId="76" applyFont="1" applyFill="1" applyBorder="1">
      <alignment/>
      <protection/>
    </xf>
    <xf numFmtId="0" fontId="15" fillId="34" borderId="0" xfId="76" applyFont="1" applyFill="1" applyBorder="1" applyAlignment="1">
      <alignment/>
      <protection/>
    </xf>
    <xf numFmtId="0" fontId="14" fillId="34" borderId="22" xfId="76" applyFont="1" applyFill="1" applyBorder="1">
      <alignment/>
      <protection/>
    </xf>
    <xf numFmtId="0" fontId="15" fillId="34" borderId="0" xfId="76" applyFont="1" applyFill="1" applyBorder="1" applyAlignment="1">
      <alignment horizontal="centerContinuous"/>
      <protection/>
    </xf>
    <xf numFmtId="0" fontId="15" fillId="34" borderId="14" xfId="76" applyFont="1" applyFill="1" applyBorder="1" applyAlignment="1">
      <alignment horizontal="left"/>
      <protection/>
    </xf>
    <xf numFmtId="0" fontId="14" fillId="34" borderId="31" xfId="76" applyFont="1" applyFill="1" applyBorder="1">
      <alignment/>
      <protection/>
    </xf>
    <xf numFmtId="0" fontId="15" fillId="34" borderId="18" xfId="76" applyFont="1" applyFill="1" applyBorder="1">
      <alignment/>
      <protection/>
    </xf>
    <xf numFmtId="0" fontId="15" fillId="34" borderId="27" xfId="76" applyFont="1" applyFill="1" applyBorder="1" applyAlignment="1">
      <alignment horizontal="centerContinuous" vertical="top"/>
      <protection/>
    </xf>
    <xf numFmtId="0" fontId="15" fillId="34" borderId="26" xfId="76" applyFont="1" applyFill="1" applyBorder="1" applyAlignment="1">
      <alignment horizontal="centerContinuous" vertical="top"/>
      <protection/>
    </xf>
    <xf numFmtId="0" fontId="15" fillId="34" borderId="29" xfId="76" applyFont="1" applyFill="1" applyBorder="1" applyAlignment="1" quotePrefix="1">
      <alignment horizontal="center" vertical="top"/>
      <protection/>
    </xf>
    <xf numFmtId="0" fontId="13" fillId="34" borderId="29" xfId="76" applyFont="1" applyFill="1" applyBorder="1" applyAlignment="1" quotePrefix="1">
      <alignment horizontal="center" vertical="top"/>
      <protection/>
    </xf>
    <xf numFmtId="0" fontId="15" fillId="34" borderId="19" xfId="76" applyFont="1" applyFill="1" applyBorder="1" applyAlignment="1">
      <alignment horizontal="center" wrapText="1"/>
      <protection/>
    </xf>
    <xf numFmtId="0" fontId="15" fillId="34" borderId="29" xfId="76" applyFont="1" applyFill="1" applyBorder="1" applyAlignment="1">
      <alignment horizontal="centerContinuous" vertical="top"/>
      <protection/>
    </xf>
    <xf numFmtId="0" fontId="15" fillId="34" borderId="0" xfId="76" applyFont="1" applyFill="1" applyBorder="1" applyAlignment="1">
      <alignment horizontal="centerContinuous" vertical="top"/>
      <protection/>
    </xf>
    <xf numFmtId="0" fontId="15" fillId="34" borderId="14" xfId="76" applyFont="1" applyFill="1" applyBorder="1" applyAlignment="1">
      <alignment horizontal="centerContinuous" vertical="top"/>
      <protection/>
    </xf>
    <xf numFmtId="0" fontId="15" fillId="34" borderId="0" xfId="76" applyFont="1" applyFill="1" applyBorder="1" applyAlignment="1" quotePrefix="1">
      <alignment horizontal="center" vertical="top"/>
      <protection/>
    </xf>
    <xf numFmtId="0" fontId="13" fillId="34" borderId="0" xfId="76" applyFont="1" applyFill="1" applyBorder="1" applyAlignment="1" quotePrefix="1">
      <alignment horizontal="center" vertical="top"/>
      <protection/>
    </xf>
    <xf numFmtId="0" fontId="15" fillId="34" borderId="14" xfId="76" applyFont="1" applyFill="1" applyBorder="1" applyAlignment="1">
      <alignment horizontal="center" wrapText="1"/>
      <protection/>
    </xf>
    <xf numFmtId="0" fontId="15" fillId="34" borderId="22" xfId="76" applyFont="1" applyFill="1" applyBorder="1" applyAlignment="1">
      <alignment horizontal="centerContinuous" vertical="top"/>
      <protection/>
    </xf>
    <xf numFmtId="0" fontId="15" fillId="34" borderId="28" xfId="76" applyFont="1" applyFill="1" applyBorder="1" applyAlignment="1">
      <alignment horizontal="center" wrapText="1"/>
      <protection/>
    </xf>
    <xf numFmtId="182" fontId="13" fillId="34" borderId="0" xfId="76" applyNumberFormat="1" applyFont="1" applyFill="1" applyAlignment="1">
      <alignment/>
      <protection/>
    </xf>
    <xf numFmtId="181" fontId="13" fillId="34" borderId="14" xfId="61" applyNumberFormat="1" applyFont="1" applyFill="1" applyBorder="1" applyAlignment="1">
      <alignment/>
    </xf>
    <xf numFmtId="0" fontId="15" fillId="34" borderId="0" xfId="76" applyFont="1" applyFill="1" applyAlignment="1">
      <alignment horizontal="distributed"/>
      <protection/>
    </xf>
    <xf numFmtId="0" fontId="15" fillId="34" borderId="14" xfId="76" applyFont="1" applyFill="1" applyBorder="1" applyAlignment="1">
      <alignment horizontal="distributed"/>
      <protection/>
    </xf>
    <xf numFmtId="182" fontId="15" fillId="34" borderId="0" xfId="76" applyNumberFormat="1" applyFont="1" applyFill="1" applyAlignment="1">
      <alignment/>
      <protection/>
    </xf>
    <xf numFmtId="176" fontId="15" fillId="34" borderId="14" xfId="76" applyNumberFormat="1" applyFont="1" applyFill="1" applyBorder="1" applyAlignment="1">
      <alignment/>
      <protection/>
    </xf>
    <xf numFmtId="177" fontId="15" fillId="34" borderId="14" xfId="76" applyNumberFormat="1" applyFont="1" applyFill="1" applyBorder="1" applyAlignment="1">
      <alignment/>
      <protection/>
    </xf>
    <xf numFmtId="181" fontId="15" fillId="34" borderId="14" xfId="61" applyNumberFormat="1" applyFont="1" applyFill="1" applyBorder="1" applyAlignment="1">
      <alignment/>
    </xf>
    <xf numFmtId="181" fontId="15" fillId="34" borderId="15" xfId="61" applyNumberFormat="1" applyFont="1" applyFill="1" applyBorder="1" applyAlignment="1">
      <alignment/>
    </xf>
    <xf numFmtId="0" fontId="15" fillId="34" borderId="17" xfId="76" applyFont="1" applyFill="1" applyBorder="1" applyAlignment="1">
      <alignment horizontal="distributed"/>
      <protection/>
    </xf>
    <xf numFmtId="0" fontId="15" fillId="34" borderId="17" xfId="76" applyFont="1" applyFill="1" applyBorder="1">
      <alignment/>
      <protection/>
    </xf>
    <xf numFmtId="181" fontId="15" fillId="34" borderId="17" xfId="76" applyNumberFormat="1" applyFont="1" applyFill="1" applyBorder="1">
      <alignment/>
      <protection/>
    </xf>
    <xf numFmtId="0" fontId="15" fillId="34" borderId="0" xfId="75" applyFont="1" applyFill="1">
      <alignment/>
      <protection/>
    </xf>
    <xf numFmtId="0" fontId="15" fillId="34" borderId="0" xfId="76" applyFont="1" applyFill="1" applyAlignment="1">
      <alignment horizontal="right"/>
      <protection/>
    </xf>
    <xf numFmtId="0" fontId="15" fillId="34" borderId="17" xfId="76" applyFont="1" applyFill="1" applyBorder="1" applyAlignment="1">
      <alignment horizontal="centerContinuous"/>
      <protection/>
    </xf>
    <xf numFmtId="0" fontId="15" fillId="34" borderId="18" xfId="76" applyFont="1" applyFill="1" applyBorder="1" applyAlignment="1">
      <alignment horizontal="centerContinuous"/>
      <protection/>
    </xf>
    <xf numFmtId="0" fontId="15" fillId="34" borderId="26" xfId="76" applyFont="1" applyFill="1" applyBorder="1" applyAlignment="1">
      <alignment horizontal="centerContinuous"/>
      <protection/>
    </xf>
    <xf numFmtId="182" fontId="13" fillId="34" borderId="0" xfId="76" applyNumberFormat="1" applyFont="1" applyFill="1">
      <alignment/>
      <protection/>
    </xf>
    <xf numFmtId="178" fontId="13" fillId="34" borderId="14" xfId="76" applyNumberFormat="1" applyFont="1" applyFill="1" applyBorder="1">
      <alignment/>
      <protection/>
    </xf>
    <xf numFmtId="0" fontId="14" fillId="34" borderId="0" xfId="76" applyFont="1" applyFill="1" applyAlignment="1">
      <alignment horizontal="distributed"/>
      <protection/>
    </xf>
    <xf numFmtId="0" fontId="14" fillId="34" borderId="14" xfId="76" applyFont="1" applyFill="1" applyBorder="1" applyAlignment="1">
      <alignment horizontal="distributed"/>
      <protection/>
    </xf>
    <xf numFmtId="182" fontId="15" fillId="34" borderId="0" xfId="76" applyNumberFormat="1" applyFont="1" applyFill="1">
      <alignment/>
      <protection/>
    </xf>
    <xf numFmtId="178" fontId="15" fillId="34" borderId="14" xfId="76" applyNumberFormat="1" applyFont="1" applyFill="1" applyBorder="1">
      <alignment/>
      <protection/>
    </xf>
    <xf numFmtId="0" fontId="8" fillId="34" borderId="0" xfId="76" applyFont="1" applyFill="1" applyBorder="1" applyAlignment="1">
      <alignment horizontal="distributed"/>
      <protection/>
    </xf>
    <xf numFmtId="0" fontId="8" fillId="34" borderId="14" xfId="76" applyFont="1" applyFill="1" applyBorder="1" applyAlignment="1">
      <alignment horizontal="distributed"/>
      <protection/>
    </xf>
    <xf numFmtId="0" fontId="17" fillId="34" borderId="0" xfId="76" applyFont="1" applyFill="1" applyBorder="1" applyAlignment="1" quotePrefix="1">
      <alignment horizontal="distributed"/>
      <protection/>
    </xf>
    <xf numFmtId="0" fontId="8" fillId="34" borderId="14" xfId="76" applyFont="1" applyFill="1" applyBorder="1" applyAlignment="1">
      <alignment shrinkToFit="1"/>
      <protection/>
    </xf>
    <xf numFmtId="182" fontId="15" fillId="34" borderId="0" xfId="76" applyNumberFormat="1" applyFont="1" applyFill="1" applyAlignment="1" quotePrefix="1">
      <alignment horizontal="right"/>
      <protection/>
    </xf>
    <xf numFmtId="0" fontId="8" fillId="34" borderId="17" xfId="76" applyFont="1" applyFill="1" applyBorder="1">
      <alignment/>
      <protection/>
    </xf>
    <xf numFmtId="177" fontId="8" fillId="34" borderId="17" xfId="76" applyNumberFormat="1" applyFont="1" applyFill="1" applyBorder="1">
      <alignment/>
      <protection/>
    </xf>
    <xf numFmtId="177" fontId="13" fillId="34" borderId="17" xfId="76" applyNumberFormat="1" applyFont="1" applyFill="1" applyBorder="1">
      <alignment/>
      <protection/>
    </xf>
    <xf numFmtId="187" fontId="13" fillId="34" borderId="0" xfId="75" applyNumberFormat="1" applyFont="1" applyFill="1" applyBorder="1" applyAlignment="1">
      <alignment horizontal="right"/>
      <protection/>
    </xf>
    <xf numFmtId="0" fontId="15" fillId="34" borderId="0" xfId="76" applyNumberFormat="1" applyFont="1" applyFill="1" applyAlignment="1" quotePrefix="1">
      <alignment horizontal="right"/>
      <protection/>
    </xf>
    <xf numFmtId="176" fontId="13" fillId="0" borderId="22" xfId="74" applyNumberFormat="1" applyFont="1" applyFill="1" applyBorder="1" applyAlignment="1">
      <alignment horizontal="right"/>
      <protection/>
    </xf>
    <xf numFmtId="176" fontId="13" fillId="0" borderId="14" xfId="74" applyNumberFormat="1" applyFont="1" applyFill="1" applyBorder="1" applyAlignment="1">
      <alignment horizontal="right"/>
      <protection/>
    </xf>
    <xf numFmtId="176" fontId="79" fillId="0" borderId="0" xfId="74" applyNumberFormat="1" applyFont="1" applyFill="1" applyAlignment="1">
      <alignment horizontal="right"/>
      <protection/>
    </xf>
    <xf numFmtId="176" fontId="79" fillId="0" borderId="0" xfId="74" applyNumberFormat="1" applyFont="1" applyFill="1" applyBorder="1" applyAlignment="1">
      <alignment horizontal="right"/>
      <protection/>
    </xf>
    <xf numFmtId="176" fontId="76" fillId="0" borderId="14" xfId="74" applyNumberFormat="1" applyFont="1" applyFill="1" applyBorder="1" applyAlignment="1">
      <alignment horizontal="distributed" vertical="center" wrapText="1"/>
      <protection/>
    </xf>
    <xf numFmtId="176" fontId="76" fillId="0" borderId="14" xfId="74" applyNumberFormat="1" applyFont="1" applyFill="1" applyBorder="1" applyAlignment="1">
      <alignment horizontal="center" vertical="center"/>
      <protection/>
    </xf>
    <xf numFmtId="177" fontId="13" fillId="0" borderId="0" xfId="52" applyNumberFormat="1" applyFont="1" applyFill="1" applyBorder="1" applyAlignment="1">
      <alignment/>
    </xf>
    <xf numFmtId="182" fontId="15" fillId="34" borderId="0" xfId="75" applyNumberFormat="1" applyFont="1" applyFill="1" applyBorder="1">
      <alignment/>
      <protection/>
    </xf>
    <xf numFmtId="182" fontId="15" fillId="34" borderId="0" xfId="75" applyNumberFormat="1" applyFont="1" applyFill="1">
      <alignment/>
      <protection/>
    </xf>
    <xf numFmtId="209" fontId="15" fillId="34" borderId="0" xfId="75" applyNumberFormat="1" applyFont="1" applyFill="1">
      <alignment/>
      <protection/>
    </xf>
    <xf numFmtId="182" fontId="15" fillId="34" borderId="0" xfId="75" applyNumberFormat="1" applyFont="1" applyFill="1" applyAlignment="1">
      <alignment horizontal="right"/>
      <protection/>
    </xf>
    <xf numFmtId="208" fontId="15" fillId="34" borderId="0" xfId="75" applyNumberFormat="1" applyFont="1" applyFill="1">
      <alignment/>
      <protection/>
    </xf>
    <xf numFmtId="49" fontId="15" fillId="34" borderId="22" xfId="74" applyNumberFormat="1" applyFont="1" applyFill="1" applyBorder="1" applyAlignment="1">
      <alignment horizontal="center"/>
      <protection/>
    </xf>
    <xf numFmtId="49" fontId="15" fillId="34" borderId="30" xfId="74" applyNumberFormat="1" applyFont="1" applyFill="1" applyBorder="1" applyAlignment="1">
      <alignment horizontal="center"/>
      <protection/>
    </xf>
    <xf numFmtId="182" fontId="14" fillId="34" borderId="0" xfId="76" applyNumberFormat="1" applyFont="1" applyFill="1">
      <alignment/>
      <protection/>
    </xf>
    <xf numFmtId="176" fontId="15" fillId="0" borderId="18" xfId="74" applyNumberFormat="1" applyFont="1" applyFill="1" applyBorder="1" applyAlignment="1">
      <alignment horizontal="center" vertical="center"/>
      <protection/>
    </xf>
    <xf numFmtId="0" fontId="15" fillId="0" borderId="26" xfId="74" applyFont="1" applyFill="1" applyBorder="1" applyAlignment="1">
      <alignment vertical="center"/>
      <protection/>
    </xf>
    <xf numFmtId="176" fontId="15" fillId="0" borderId="17" xfId="74" applyNumberFormat="1" applyFont="1" applyFill="1" applyBorder="1" applyAlignment="1">
      <alignment horizontal="center" vertical="center"/>
      <protection/>
    </xf>
    <xf numFmtId="176" fontId="15" fillId="0" borderId="27" xfId="74" applyNumberFormat="1" applyFont="1" applyFill="1" applyBorder="1" applyAlignment="1">
      <alignment horizontal="center" vertical="center"/>
      <protection/>
    </xf>
    <xf numFmtId="176" fontId="15" fillId="0" borderId="26" xfId="74" applyNumberFormat="1" applyFont="1" applyFill="1" applyBorder="1" applyAlignment="1">
      <alignment horizontal="center" vertical="center"/>
      <protection/>
    </xf>
    <xf numFmtId="0" fontId="15" fillId="0" borderId="31" xfId="74" applyNumberFormat="1" applyFont="1" applyFill="1" applyBorder="1" applyAlignment="1">
      <alignment horizontal="center" vertical="center"/>
      <protection/>
    </xf>
    <xf numFmtId="0" fontId="15" fillId="0" borderId="29" xfId="74" applyNumberFormat="1" applyFont="1" applyFill="1" applyBorder="1" applyAlignment="1">
      <alignment horizontal="center" vertical="center"/>
      <protection/>
    </xf>
    <xf numFmtId="176" fontId="13" fillId="0" borderId="0" xfId="74" applyNumberFormat="1" applyFont="1" applyFill="1" applyBorder="1" applyAlignment="1">
      <alignment horizontal="distributed" vertical="center"/>
      <protection/>
    </xf>
    <xf numFmtId="176" fontId="13" fillId="0" borderId="0" xfId="74" applyNumberFormat="1" applyFont="1" applyFill="1" applyAlignment="1">
      <alignment horizontal="distributed" vertical="center"/>
      <protection/>
    </xf>
    <xf numFmtId="0" fontId="13" fillId="0" borderId="0" xfId="74" applyFont="1" applyFill="1" applyAlignment="1">
      <alignment horizontal="distributed" vertical="center"/>
      <protection/>
    </xf>
    <xf numFmtId="176" fontId="13" fillId="0" borderId="0" xfId="74" applyNumberFormat="1" applyFont="1" applyFill="1" applyBorder="1" applyAlignment="1">
      <alignment horizontal="distributed" vertical="center" wrapText="1"/>
      <protection/>
    </xf>
    <xf numFmtId="176" fontId="13" fillId="0" borderId="0" xfId="74" applyNumberFormat="1" applyFont="1" applyFill="1" applyBorder="1" applyAlignment="1">
      <alignment horizontal="distributed" vertical="center" shrinkToFit="1"/>
      <protection/>
    </xf>
    <xf numFmtId="176" fontId="15" fillId="0" borderId="18" xfId="74" applyNumberFormat="1" applyFont="1" applyFill="1" applyBorder="1" applyAlignment="1">
      <alignment horizontal="center" vertical="center" shrinkToFit="1"/>
      <protection/>
    </xf>
    <xf numFmtId="0" fontId="15" fillId="0" borderId="26" xfId="74" applyFont="1" applyFill="1" applyBorder="1" applyAlignment="1">
      <alignment horizontal="center" vertical="center" shrinkToFit="1"/>
      <protection/>
    </xf>
    <xf numFmtId="176" fontId="15" fillId="0" borderId="31" xfId="74" applyNumberFormat="1" applyFont="1" applyFill="1" applyBorder="1" applyAlignment="1">
      <alignment horizontal="center" vertical="center"/>
      <protection/>
    </xf>
    <xf numFmtId="0" fontId="15" fillId="0" borderId="29" xfId="74" applyFont="1" applyFill="1" applyBorder="1" applyAlignment="1">
      <alignment horizontal="center" vertical="center"/>
      <protection/>
    </xf>
    <xf numFmtId="0" fontId="13" fillId="0" borderId="0" xfId="74" applyFont="1" applyFill="1" applyAlignment="1">
      <alignment horizontal="distributed" vertical="center" wrapText="1"/>
      <protection/>
    </xf>
    <xf numFmtId="0" fontId="13" fillId="0" borderId="14" xfId="74" applyFont="1" applyFill="1" applyBorder="1" applyAlignment="1">
      <alignment horizontal="distributed" vertical="center"/>
      <protection/>
    </xf>
    <xf numFmtId="0" fontId="17" fillId="0" borderId="0" xfId="74" applyFont="1" applyFill="1" applyAlignment="1">
      <alignment horizontal="left" wrapText="1"/>
      <protection/>
    </xf>
    <xf numFmtId="0" fontId="13" fillId="0" borderId="14" xfId="74" applyFont="1" applyFill="1" applyBorder="1" applyAlignment="1">
      <alignment horizontal="distributed" vertical="center" wrapText="1"/>
      <protection/>
    </xf>
    <xf numFmtId="0" fontId="13" fillId="0" borderId="16" xfId="74" applyFont="1" applyFill="1" applyBorder="1" applyAlignment="1">
      <alignment horizontal="distributed" vertical="center" wrapText="1"/>
      <protection/>
    </xf>
    <xf numFmtId="0" fontId="13" fillId="0" borderId="16" xfId="74" applyFont="1" applyFill="1" applyBorder="1" applyAlignment="1">
      <alignment horizontal="distributed" vertical="center"/>
      <protection/>
    </xf>
    <xf numFmtId="0" fontId="13" fillId="0" borderId="15" xfId="74" applyFont="1" applyFill="1" applyBorder="1" applyAlignment="1">
      <alignment horizontal="distributed" vertical="center"/>
      <protection/>
    </xf>
    <xf numFmtId="0" fontId="0" fillId="0" borderId="0" xfId="0" applyFont="1" applyFill="1" applyAlignment="1">
      <alignment horizontal="distributed" vertical="center"/>
    </xf>
    <xf numFmtId="0" fontId="0" fillId="0" borderId="14" xfId="0" applyFont="1" applyFill="1" applyBorder="1" applyAlignment="1">
      <alignment horizontal="distributed" vertical="center"/>
    </xf>
    <xf numFmtId="0" fontId="13" fillId="0" borderId="0" xfId="74" applyFont="1" applyFill="1" applyBorder="1" applyAlignment="1">
      <alignment horizontal="distributed" vertical="center"/>
      <protection/>
    </xf>
    <xf numFmtId="0" fontId="13" fillId="0" borderId="0" xfId="74" applyFont="1" applyFill="1" applyBorder="1" applyAlignment="1">
      <alignment horizontal="distributed" vertical="center" wrapText="1"/>
      <protection/>
    </xf>
    <xf numFmtId="0" fontId="13" fillId="0" borderId="0" xfId="74" applyFont="1" applyFill="1" applyAlignment="1">
      <alignment vertical="center" wrapText="1"/>
      <protection/>
    </xf>
    <xf numFmtId="0" fontId="13" fillId="0" borderId="14" xfId="74" applyFont="1" applyFill="1" applyBorder="1" applyAlignment="1">
      <alignment vertical="center" wrapText="1"/>
      <protection/>
    </xf>
    <xf numFmtId="0" fontId="15" fillId="0" borderId="37" xfId="74" applyFont="1" applyFill="1" applyBorder="1" applyAlignment="1">
      <alignment horizontal="center" vertical="center" wrapText="1"/>
      <protection/>
    </xf>
    <xf numFmtId="0" fontId="15" fillId="0" borderId="38" xfId="74" applyFont="1" applyFill="1" applyBorder="1" applyAlignment="1">
      <alignment horizontal="center" vertical="center"/>
      <protection/>
    </xf>
    <xf numFmtId="0" fontId="15" fillId="0" borderId="13" xfId="74" applyFont="1" applyFill="1" applyBorder="1" applyAlignment="1">
      <alignment horizontal="center" vertical="center"/>
      <protection/>
    </xf>
    <xf numFmtId="0" fontId="15" fillId="0" borderId="35" xfId="74" applyFont="1" applyFill="1" applyBorder="1" applyAlignment="1">
      <alignment horizontal="center" vertical="center" wrapText="1"/>
      <protection/>
    </xf>
    <xf numFmtId="0" fontId="15" fillId="0" borderId="22" xfId="74" applyFont="1" applyFill="1" applyBorder="1" applyAlignment="1">
      <alignment horizontal="center" vertical="center"/>
      <protection/>
    </xf>
    <xf numFmtId="0" fontId="22" fillId="0" borderId="37" xfId="74" applyFont="1" applyFill="1" applyBorder="1" applyAlignment="1">
      <alignment horizontal="center" vertical="center" wrapText="1"/>
      <protection/>
    </xf>
    <xf numFmtId="0" fontId="22" fillId="0" borderId="38" xfId="74" applyFont="1" applyFill="1" applyBorder="1" applyAlignment="1">
      <alignment horizontal="center" vertical="center" wrapText="1"/>
      <protection/>
    </xf>
    <xf numFmtId="0" fontId="22" fillId="0" borderId="13" xfId="74" applyFont="1" applyFill="1" applyBorder="1" applyAlignment="1">
      <alignment horizontal="center" vertical="center" wrapText="1"/>
      <protection/>
    </xf>
    <xf numFmtId="0" fontId="22" fillId="0" borderId="37" xfId="74" applyFont="1" applyFill="1" applyBorder="1" applyAlignment="1">
      <alignment horizontal="left" vertical="center" wrapText="1"/>
      <protection/>
    </xf>
    <xf numFmtId="0" fontId="22" fillId="0" borderId="13" xfId="74" applyFont="1" applyFill="1" applyBorder="1" applyAlignment="1">
      <alignment horizontal="left" vertical="center"/>
      <protection/>
    </xf>
    <xf numFmtId="0" fontId="15" fillId="0" borderId="17" xfId="74" applyFont="1" applyFill="1" applyBorder="1" applyAlignment="1">
      <alignment horizontal="center" vertical="center"/>
      <protection/>
    </xf>
    <xf numFmtId="0" fontId="15" fillId="0" borderId="18" xfId="74" applyFont="1" applyFill="1" applyBorder="1" applyAlignment="1">
      <alignment horizontal="center" vertical="center"/>
      <protection/>
    </xf>
    <xf numFmtId="0" fontId="15" fillId="0" borderId="0" xfId="74" applyFont="1" applyFill="1" applyAlignment="1">
      <alignment horizontal="center" vertical="center"/>
      <protection/>
    </xf>
    <xf numFmtId="0" fontId="15" fillId="0" borderId="14" xfId="74" applyFont="1" applyFill="1" applyBorder="1" applyAlignment="1">
      <alignment horizontal="center" vertical="center"/>
      <protection/>
    </xf>
    <xf numFmtId="0" fontId="15" fillId="0" borderId="27" xfId="74" applyFont="1" applyFill="1" applyBorder="1" applyAlignment="1">
      <alignment horizontal="center" vertical="center"/>
      <protection/>
    </xf>
    <xf numFmtId="0" fontId="15" fillId="0" borderId="26" xfId="74" applyFont="1" applyFill="1" applyBorder="1" applyAlignment="1">
      <alignment horizontal="center" vertical="center"/>
      <protection/>
    </xf>
    <xf numFmtId="0" fontId="15" fillId="34" borderId="16" xfId="74" applyFont="1" applyFill="1" applyBorder="1" applyAlignment="1">
      <alignment horizontal="right"/>
      <protection/>
    </xf>
    <xf numFmtId="0" fontId="8" fillId="34" borderId="16" xfId="74" applyFont="1" applyFill="1" applyBorder="1" applyAlignment="1">
      <alignment horizontal="right"/>
      <protection/>
    </xf>
    <xf numFmtId="0" fontId="15" fillId="34" borderId="17" xfId="74" applyFont="1" applyFill="1" applyBorder="1" applyAlignment="1">
      <alignment horizontal="distributed" vertical="center"/>
      <protection/>
    </xf>
    <xf numFmtId="0" fontId="8" fillId="34" borderId="17" xfId="74" applyFont="1" applyFill="1" applyBorder="1" applyAlignment="1">
      <alignment vertical="center"/>
      <protection/>
    </xf>
    <xf numFmtId="0" fontId="8" fillId="34" borderId="18" xfId="74" applyFont="1" applyFill="1" applyBorder="1" applyAlignment="1">
      <alignment vertical="center"/>
      <protection/>
    </xf>
    <xf numFmtId="0" fontId="8" fillId="34" borderId="27" xfId="74" applyFont="1" applyFill="1" applyBorder="1" applyAlignment="1">
      <alignment vertical="center"/>
      <protection/>
    </xf>
    <xf numFmtId="0" fontId="8" fillId="34" borderId="26" xfId="74" applyFont="1" applyFill="1" applyBorder="1" applyAlignment="1">
      <alignment vertical="center"/>
      <protection/>
    </xf>
    <xf numFmtId="0" fontId="15" fillId="0" borderId="23" xfId="74" applyFont="1" applyFill="1" applyBorder="1" applyAlignment="1">
      <alignment horizontal="distributed" vertical="center"/>
      <protection/>
    </xf>
    <xf numFmtId="0" fontId="15" fillId="0" borderId="36" xfId="74" applyFont="1" applyFill="1" applyBorder="1" applyAlignment="1">
      <alignment horizontal="distributed" vertical="center"/>
      <protection/>
    </xf>
    <xf numFmtId="0" fontId="15" fillId="0" borderId="25" xfId="74" applyFont="1" applyFill="1" applyBorder="1" applyAlignment="1">
      <alignment horizontal="distributed" vertical="center"/>
      <protection/>
    </xf>
    <xf numFmtId="0" fontId="15" fillId="33" borderId="12" xfId="73" applyFont="1" applyFill="1" applyBorder="1" applyAlignment="1">
      <alignment horizontal="distributed" vertical="center"/>
      <protection/>
    </xf>
    <xf numFmtId="0" fontId="15" fillId="33" borderId="13" xfId="73" applyFont="1" applyFill="1" applyBorder="1" applyAlignment="1">
      <alignment horizontal="distributed" vertical="center"/>
      <protection/>
    </xf>
    <xf numFmtId="0" fontId="15" fillId="33" borderId="31" xfId="73" applyFont="1" applyFill="1" applyBorder="1" applyAlignment="1">
      <alignment horizontal="distributed" vertical="center"/>
      <protection/>
    </xf>
    <xf numFmtId="0" fontId="15" fillId="33" borderId="29" xfId="73" applyFont="1" applyFill="1" applyBorder="1" applyAlignment="1">
      <alignment horizontal="distributed" vertical="center"/>
      <protection/>
    </xf>
    <xf numFmtId="0" fontId="15" fillId="33" borderId="18" xfId="73" applyFont="1" applyFill="1" applyBorder="1" applyAlignment="1">
      <alignment horizontal="center" vertical="center"/>
      <protection/>
    </xf>
    <xf numFmtId="0" fontId="15" fillId="33" borderId="26" xfId="73" applyFont="1" applyFill="1" applyBorder="1" applyAlignment="1">
      <alignment horizontal="center" vertical="center"/>
      <protection/>
    </xf>
    <xf numFmtId="0" fontId="15" fillId="33" borderId="18" xfId="73" applyFont="1" applyFill="1" applyBorder="1" applyAlignment="1">
      <alignment horizontal="distributed" vertical="center"/>
      <protection/>
    </xf>
    <xf numFmtId="0" fontId="15" fillId="33" borderId="26" xfId="73" applyFont="1" applyFill="1" applyBorder="1" applyAlignment="1">
      <alignment horizontal="distributed" vertical="center"/>
      <protection/>
    </xf>
    <xf numFmtId="0" fontId="15" fillId="33" borderId="12" xfId="73" applyFont="1" applyFill="1" applyBorder="1" applyAlignment="1">
      <alignment horizontal="distributed" vertical="center" wrapText="1"/>
      <protection/>
    </xf>
    <xf numFmtId="0" fontId="13" fillId="34" borderId="0" xfId="76" applyFont="1" applyFill="1" applyBorder="1" applyAlignment="1">
      <alignment horizontal="distributed"/>
      <protection/>
    </xf>
    <xf numFmtId="0" fontId="13" fillId="34" borderId="14" xfId="76" applyFont="1" applyFill="1" applyBorder="1" applyAlignment="1">
      <alignment horizontal="distributed"/>
      <protection/>
    </xf>
    <xf numFmtId="0" fontId="13" fillId="34" borderId="22" xfId="76" applyFont="1" applyFill="1" applyBorder="1" applyAlignment="1">
      <alignment horizontal="distributed"/>
      <protection/>
    </xf>
    <xf numFmtId="0" fontId="15" fillId="34" borderId="0" xfId="76" applyFont="1" applyFill="1" applyBorder="1" applyAlignment="1">
      <alignment horizontal="distributed"/>
      <protection/>
    </xf>
    <xf numFmtId="0" fontId="15" fillId="34" borderId="14" xfId="76" applyFont="1" applyFill="1" applyBorder="1" applyAlignment="1">
      <alignment horizontal="distributed"/>
      <protection/>
    </xf>
    <xf numFmtId="0" fontId="15" fillId="34" borderId="22" xfId="76" applyFont="1" applyFill="1" applyBorder="1" applyAlignment="1">
      <alignment horizontal="distributed"/>
      <protection/>
    </xf>
    <xf numFmtId="0" fontId="15" fillId="34" borderId="0" xfId="76" applyFont="1" applyFill="1" applyBorder="1" applyAlignment="1" quotePrefix="1">
      <alignment horizontal="distributed"/>
      <protection/>
    </xf>
    <xf numFmtId="0" fontId="15" fillId="34" borderId="14" xfId="76" applyFont="1" applyFill="1" applyBorder="1" applyAlignment="1" quotePrefix="1">
      <alignment horizontal="distributed"/>
      <protection/>
    </xf>
    <xf numFmtId="0" fontId="15" fillId="34" borderId="16" xfId="76" applyFont="1" applyFill="1" applyBorder="1" applyAlignment="1">
      <alignment horizontal="distributed"/>
      <protection/>
    </xf>
    <xf numFmtId="0" fontId="15" fillId="34" borderId="15" xfId="76" applyFont="1" applyFill="1" applyBorder="1" applyAlignment="1">
      <alignment horizontal="distributed"/>
      <protection/>
    </xf>
    <xf numFmtId="0" fontId="15" fillId="34" borderId="30" xfId="76" applyFont="1" applyFill="1" applyBorder="1" applyAlignment="1">
      <alignment horizontal="distributed"/>
      <protection/>
    </xf>
    <xf numFmtId="0" fontId="15" fillId="34" borderId="22" xfId="76" applyFont="1" applyFill="1" applyBorder="1" applyAlignment="1" quotePrefix="1">
      <alignment horizontal="distributed"/>
      <protection/>
    </xf>
    <xf numFmtId="0" fontId="15" fillId="34" borderId="16" xfId="76" applyFont="1" applyFill="1" applyBorder="1" applyAlignment="1" quotePrefix="1">
      <alignment horizontal="distributed"/>
      <protection/>
    </xf>
    <xf numFmtId="0" fontId="15" fillId="34" borderId="15" xfId="76" applyFont="1" applyFill="1" applyBorder="1" applyAlignment="1" quotePrefix="1">
      <alignment horizontal="distributed"/>
      <protection/>
    </xf>
    <xf numFmtId="0" fontId="15" fillId="34" borderId="30" xfId="76" applyFont="1" applyFill="1" applyBorder="1" applyAlignment="1" quotePrefix="1">
      <alignment horizontal="distributed"/>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パーセント 2" xfId="52"/>
    <cellStyle name="Hyperlink" xfId="53"/>
    <cellStyle name="メモ" xfId="54"/>
    <cellStyle name="リンク セル" xfId="55"/>
    <cellStyle name="悪い" xfId="56"/>
    <cellStyle name="計算" xfId="57"/>
    <cellStyle name="警告文" xfId="58"/>
    <cellStyle name="Comma [0]" xfId="59"/>
    <cellStyle name="Comma" xfId="60"/>
    <cellStyle name="桁区切り 2"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通貨 2" xfId="71"/>
    <cellStyle name="入力" xfId="72"/>
    <cellStyle name="標準_1016 商業・ｻｰﾋﾞｽ業及び貿易" xfId="73"/>
    <cellStyle name="標準_130～135_商業ｻｰﾋﾞｽ業貿易" xfId="74"/>
    <cellStyle name="標準_137_商業サービス貿易" xfId="75"/>
    <cellStyle name="標準_138．139_商業サービス貿易" xfId="76"/>
    <cellStyle name="Followed Hyperlink" xfId="77"/>
    <cellStyle name="未定義"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G45"/>
  <sheetViews>
    <sheetView showGridLines="0" zoomScalePageLayoutView="0" workbookViewId="0" topLeftCell="A1">
      <selection activeCell="G6" sqref="G6"/>
    </sheetView>
  </sheetViews>
  <sheetFormatPr defaultColWidth="7.75390625" defaultRowHeight="13.5"/>
  <cols>
    <col min="1" max="1" width="10.625" style="17" customWidth="1"/>
    <col min="2" max="3" width="13.75390625" style="17" customWidth="1"/>
    <col min="4" max="4" width="17.50390625" style="17" customWidth="1"/>
    <col min="5" max="6" width="12.50390625" style="17" customWidth="1"/>
    <col min="7" max="7" width="16.625" style="17" customWidth="1"/>
    <col min="8" max="16384" width="7.75390625" style="17" customWidth="1"/>
  </cols>
  <sheetData>
    <row r="1" spans="1:7" ht="18.75" customHeight="1">
      <c r="A1" s="15" t="s">
        <v>456</v>
      </c>
      <c r="B1" s="16"/>
      <c r="C1" s="16"/>
      <c r="D1" s="16"/>
      <c r="E1" s="16"/>
      <c r="F1" s="16"/>
      <c r="G1" s="16"/>
    </row>
    <row r="2" spans="1:7" ht="11.25" customHeight="1">
      <c r="A2" s="18"/>
      <c r="G2" s="19"/>
    </row>
    <row r="3" ht="12.75" customHeight="1" thickBot="1">
      <c r="A3" s="56" t="s">
        <v>457</v>
      </c>
    </row>
    <row r="4" spans="1:7" s="22" customFormat="1" ht="18.75" customHeight="1">
      <c r="A4" s="496" t="s">
        <v>300</v>
      </c>
      <c r="B4" s="20" t="s">
        <v>91</v>
      </c>
      <c r="C4" s="20"/>
      <c r="D4" s="21"/>
      <c r="E4" s="20" t="s">
        <v>92</v>
      </c>
      <c r="F4" s="20"/>
      <c r="G4" s="20"/>
    </row>
    <row r="5" spans="1:7" s="25" customFormat="1" ht="18.75" customHeight="1">
      <c r="A5" s="497"/>
      <c r="B5" s="23" t="s">
        <v>93</v>
      </c>
      <c r="C5" s="23" t="s">
        <v>94</v>
      </c>
      <c r="D5" s="23" t="s">
        <v>95</v>
      </c>
      <c r="E5" s="23" t="s">
        <v>93</v>
      </c>
      <c r="F5" s="23" t="s">
        <v>94</v>
      </c>
      <c r="G5" s="24" t="s">
        <v>95</v>
      </c>
    </row>
    <row r="6" spans="1:7" ht="11.25" customHeight="1">
      <c r="A6" s="289"/>
      <c r="B6" s="27" t="s">
        <v>132</v>
      </c>
      <c r="C6" s="27" t="s">
        <v>97</v>
      </c>
      <c r="D6" s="27" t="s">
        <v>488</v>
      </c>
      <c r="E6" s="27" t="s">
        <v>132</v>
      </c>
      <c r="F6" s="27" t="s">
        <v>97</v>
      </c>
      <c r="G6" s="27" t="s">
        <v>488</v>
      </c>
    </row>
    <row r="7" spans="1:7" s="29" customFormat="1" ht="15" customHeight="1">
      <c r="A7" s="28" t="s">
        <v>99</v>
      </c>
      <c r="B7" s="152">
        <v>8635</v>
      </c>
      <c r="C7" s="34">
        <v>58007</v>
      </c>
      <c r="D7" s="34">
        <v>1663929</v>
      </c>
      <c r="E7" s="34">
        <v>1826</v>
      </c>
      <c r="F7" s="34">
        <v>14497</v>
      </c>
      <c r="G7" s="34">
        <v>853670</v>
      </c>
    </row>
    <row r="8" spans="1:7" s="31" customFormat="1" ht="7.5" customHeight="1">
      <c r="A8" s="30"/>
      <c r="B8" s="290"/>
      <c r="C8" s="291"/>
      <c r="D8" s="291"/>
      <c r="E8" s="291"/>
      <c r="F8" s="291"/>
      <c r="G8" s="291"/>
    </row>
    <row r="9" spans="1:7" s="29" customFormat="1" ht="15" customHeight="1">
      <c r="A9" s="28" t="s">
        <v>100</v>
      </c>
      <c r="B9" s="34">
        <v>7231</v>
      </c>
      <c r="C9" s="34">
        <v>49915</v>
      </c>
      <c r="D9" s="34">
        <v>1464305</v>
      </c>
      <c r="E9" s="34">
        <v>1538</v>
      </c>
      <c r="F9" s="34">
        <v>12743</v>
      </c>
      <c r="G9" s="34">
        <v>760358</v>
      </c>
    </row>
    <row r="10" spans="1:7" s="29" customFormat="1" ht="15" customHeight="1">
      <c r="A10" s="28" t="s">
        <v>101</v>
      </c>
      <c r="B10" s="34">
        <v>1404</v>
      </c>
      <c r="C10" s="34">
        <v>8092</v>
      </c>
      <c r="D10" s="34">
        <v>199624</v>
      </c>
      <c r="E10" s="34">
        <v>288</v>
      </c>
      <c r="F10" s="34">
        <v>1754</v>
      </c>
      <c r="G10" s="34">
        <v>93312</v>
      </c>
    </row>
    <row r="11" spans="1:7" s="25" customFormat="1" ht="7.5" customHeight="1">
      <c r="A11" s="30"/>
      <c r="B11" s="291"/>
      <c r="C11" s="291"/>
      <c r="D11" s="291"/>
      <c r="F11" s="291"/>
      <c r="G11" s="291"/>
    </row>
    <row r="12" spans="1:7" s="25" customFormat="1" ht="15" customHeight="1">
      <c r="A12" s="30" t="s">
        <v>102</v>
      </c>
      <c r="B12" s="153">
        <v>2597</v>
      </c>
      <c r="C12" s="25">
        <v>20276</v>
      </c>
      <c r="D12" s="25">
        <v>574556</v>
      </c>
      <c r="E12" s="25">
        <v>592</v>
      </c>
      <c r="F12" s="25">
        <v>5589</v>
      </c>
      <c r="G12" s="25">
        <v>284574</v>
      </c>
    </row>
    <row r="13" spans="1:7" s="25" customFormat="1" ht="15" customHeight="1">
      <c r="A13" s="30" t="s">
        <v>103</v>
      </c>
      <c r="B13" s="25">
        <v>1308</v>
      </c>
      <c r="C13" s="25">
        <v>7974</v>
      </c>
      <c r="D13" s="25">
        <v>181223</v>
      </c>
      <c r="E13" s="25">
        <v>242</v>
      </c>
      <c r="F13" s="25">
        <v>1496</v>
      </c>
      <c r="G13" s="25">
        <v>71474</v>
      </c>
    </row>
    <row r="14" spans="1:7" s="25" customFormat="1" ht="15" customHeight="1">
      <c r="A14" s="30" t="s">
        <v>104</v>
      </c>
      <c r="B14" s="153">
        <v>799</v>
      </c>
      <c r="C14" s="25">
        <v>6532</v>
      </c>
      <c r="D14" s="25">
        <v>324590</v>
      </c>
      <c r="E14" s="25">
        <v>241</v>
      </c>
      <c r="F14" s="25">
        <v>2613</v>
      </c>
      <c r="G14" s="25">
        <v>237932</v>
      </c>
    </row>
    <row r="15" spans="1:7" s="25" customFormat="1" ht="15" customHeight="1">
      <c r="A15" s="30" t="s">
        <v>105</v>
      </c>
      <c r="B15" s="25">
        <v>175</v>
      </c>
      <c r="C15" s="25">
        <v>980</v>
      </c>
      <c r="D15" s="25">
        <v>33888</v>
      </c>
      <c r="E15" s="25">
        <v>26</v>
      </c>
      <c r="F15" s="25">
        <v>276</v>
      </c>
      <c r="G15" s="25">
        <v>23032</v>
      </c>
    </row>
    <row r="16" spans="1:7" s="25" customFormat="1" ht="15" customHeight="1">
      <c r="A16" s="30" t="s">
        <v>106</v>
      </c>
      <c r="B16" s="25">
        <v>550</v>
      </c>
      <c r="C16" s="25">
        <v>3582</v>
      </c>
      <c r="D16" s="25">
        <v>96488</v>
      </c>
      <c r="E16" s="25">
        <v>112</v>
      </c>
      <c r="F16" s="25">
        <v>784</v>
      </c>
      <c r="G16" s="25">
        <v>44918</v>
      </c>
    </row>
    <row r="17" spans="1:7" s="25" customFormat="1" ht="15" customHeight="1">
      <c r="A17" s="30" t="s">
        <v>107</v>
      </c>
      <c r="B17" s="25">
        <v>540</v>
      </c>
      <c r="C17" s="25">
        <v>3372</v>
      </c>
      <c r="D17" s="25">
        <v>84004</v>
      </c>
      <c r="E17" s="25">
        <v>95</v>
      </c>
      <c r="F17" s="25">
        <v>496</v>
      </c>
      <c r="G17" s="25">
        <v>27060</v>
      </c>
    </row>
    <row r="18" spans="1:7" s="25" customFormat="1" ht="15" customHeight="1">
      <c r="A18" s="30" t="s">
        <v>108</v>
      </c>
      <c r="B18" s="25">
        <v>378</v>
      </c>
      <c r="C18" s="25">
        <v>2179</v>
      </c>
      <c r="D18" s="25">
        <v>48620</v>
      </c>
      <c r="E18" s="25">
        <v>72</v>
      </c>
      <c r="F18" s="25">
        <v>390</v>
      </c>
      <c r="G18" s="25">
        <v>14335</v>
      </c>
    </row>
    <row r="19" spans="1:7" s="25" customFormat="1" ht="15" customHeight="1">
      <c r="A19" s="30" t="s">
        <v>109</v>
      </c>
      <c r="B19" s="25">
        <v>341</v>
      </c>
      <c r="C19" s="25">
        <v>2361</v>
      </c>
      <c r="D19" s="25">
        <v>68147</v>
      </c>
      <c r="E19" s="25">
        <v>71</v>
      </c>
      <c r="F19" s="25">
        <v>691</v>
      </c>
      <c r="G19" s="25">
        <v>38626</v>
      </c>
    </row>
    <row r="20" spans="1:7" s="25" customFormat="1" ht="15" customHeight="1">
      <c r="A20" s="30" t="s">
        <v>110</v>
      </c>
      <c r="B20" s="25">
        <v>303</v>
      </c>
      <c r="C20" s="25">
        <v>1329</v>
      </c>
      <c r="D20" s="25">
        <v>19069</v>
      </c>
      <c r="E20" s="25">
        <v>44</v>
      </c>
      <c r="F20" s="25">
        <v>171</v>
      </c>
      <c r="G20" s="25">
        <v>2553</v>
      </c>
    </row>
    <row r="21" spans="1:7" s="25" customFormat="1" ht="15" customHeight="1">
      <c r="A21" s="30" t="s">
        <v>111</v>
      </c>
      <c r="B21" s="25">
        <v>240</v>
      </c>
      <c r="C21" s="25">
        <v>1330</v>
      </c>
      <c r="D21" s="25">
        <v>33721</v>
      </c>
      <c r="E21" s="25">
        <v>43</v>
      </c>
      <c r="F21" s="25">
        <v>237</v>
      </c>
      <c r="G21" s="25">
        <v>15854</v>
      </c>
    </row>
    <row r="22" spans="1:7" s="34" customFormat="1" ht="15" customHeight="1">
      <c r="A22" s="28" t="s">
        <v>112</v>
      </c>
      <c r="B22" s="34">
        <v>95</v>
      </c>
      <c r="C22" s="34">
        <v>659</v>
      </c>
      <c r="D22" s="34">
        <v>12331</v>
      </c>
      <c r="E22" s="34">
        <v>15</v>
      </c>
      <c r="F22" s="152">
        <v>69</v>
      </c>
      <c r="G22" s="152">
        <v>2338</v>
      </c>
    </row>
    <row r="23" spans="1:7" s="25" customFormat="1" ht="15" customHeight="1">
      <c r="A23" s="30" t="s">
        <v>113</v>
      </c>
      <c r="B23" s="25">
        <v>95</v>
      </c>
      <c r="C23" s="25">
        <v>659</v>
      </c>
      <c r="D23" s="25">
        <v>12331</v>
      </c>
      <c r="E23" s="25">
        <v>15</v>
      </c>
      <c r="F23" s="153">
        <v>69</v>
      </c>
      <c r="G23" s="153">
        <v>2338</v>
      </c>
    </row>
    <row r="24" spans="1:7" s="33" customFormat="1" ht="15" customHeight="1">
      <c r="A24" s="32" t="s">
        <v>114</v>
      </c>
      <c r="B24" s="84">
        <f aca="true" t="shared" si="0" ref="B24:G24">SUM(B25:B27)</f>
        <v>400</v>
      </c>
      <c r="C24" s="84">
        <f t="shared" si="0"/>
        <v>2839</v>
      </c>
      <c r="D24" s="84">
        <f t="shared" si="0"/>
        <v>97572</v>
      </c>
      <c r="E24" s="34">
        <f t="shared" si="0"/>
        <v>79</v>
      </c>
      <c r="F24" s="34">
        <f t="shared" si="0"/>
        <v>542</v>
      </c>
      <c r="G24" s="34">
        <f t="shared" si="0"/>
        <v>54206</v>
      </c>
    </row>
    <row r="25" spans="1:7" s="25" customFormat="1" ht="15" customHeight="1">
      <c r="A25" s="30" t="s">
        <v>115</v>
      </c>
      <c r="B25" s="25">
        <v>147</v>
      </c>
      <c r="C25" s="25">
        <v>936</v>
      </c>
      <c r="D25" s="25">
        <v>48005</v>
      </c>
      <c r="E25" s="25">
        <v>34</v>
      </c>
      <c r="F25" s="153">
        <v>301</v>
      </c>
      <c r="G25" s="25">
        <v>36713</v>
      </c>
    </row>
    <row r="26" spans="1:7" s="25" customFormat="1" ht="15" customHeight="1">
      <c r="A26" s="30" t="s">
        <v>116</v>
      </c>
      <c r="B26" s="25">
        <v>74</v>
      </c>
      <c r="C26" s="25">
        <v>609</v>
      </c>
      <c r="D26" s="25">
        <v>13812</v>
      </c>
      <c r="E26" s="25">
        <v>7</v>
      </c>
      <c r="F26" s="25">
        <v>60</v>
      </c>
      <c r="G26" s="25">
        <v>4256</v>
      </c>
    </row>
    <row r="27" spans="1:7" s="25" customFormat="1" ht="15" customHeight="1">
      <c r="A27" s="30" t="s">
        <v>117</v>
      </c>
      <c r="B27" s="25">
        <v>179</v>
      </c>
      <c r="C27" s="25">
        <v>1294</v>
      </c>
      <c r="D27" s="25">
        <v>35755</v>
      </c>
      <c r="E27" s="25">
        <v>38</v>
      </c>
      <c r="F27" s="25">
        <v>181</v>
      </c>
      <c r="G27" s="25">
        <v>13237</v>
      </c>
    </row>
    <row r="28" spans="1:7" s="33" customFormat="1" ht="15" customHeight="1">
      <c r="A28" s="32" t="s">
        <v>118</v>
      </c>
      <c r="B28" s="84">
        <v>45</v>
      </c>
      <c r="C28" s="84">
        <v>191</v>
      </c>
      <c r="D28" s="84">
        <v>2973</v>
      </c>
      <c r="E28" s="34">
        <v>7</v>
      </c>
      <c r="F28" s="34">
        <v>30</v>
      </c>
      <c r="G28" s="34">
        <v>995</v>
      </c>
    </row>
    <row r="29" spans="1:7" s="25" customFormat="1" ht="15" customHeight="1">
      <c r="A29" s="30" t="s">
        <v>119</v>
      </c>
      <c r="B29" s="25">
        <v>45</v>
      </c>
      <c r="C29" s="25">
        <v>191</v>
      </c>
      <c r="D29" s="25">
        <v>2973</v>
      </c>
      <c r="E29" s="25">
        <v>7</v>
      </c>
      <c r="F29" s="153">
        <v>30</v>
      </c>
      <c r="G29" s="25">
        <v>995</v>
      </c>
    </row>
    <row r="30" spans="1:7" s="33" customFormat="1" ht="15" customHeight="1">
      <c r="A30" s="32" t="s">
        <v>120</v>
      </c>
      <c r="B30" s="84">
        <v>384</v>
      </c>
      <c r="C30" s="84">
        <v>1618</v>
      </c>
      <c r="D30" s="84">
        <v>32029</v>
      </c>
      <c r="E30" s="34">
        <v>109</v>
      </c>
      <c r="F30" s="34">
        <v>467</v>
      </c>
      <c r="G30" s="34">
        <v>15607</v>
      </c>
    </row>
    <row r="31" spans="1:7" s="25" customFormat="1" ht="15" customHeight="1">
      <c r="A31" s="30" t="s">
        <v>121</v>
      </c>
      <c r="B31" s="25">
        <v>384</v>
      </c>
      <c r="C31" s="25">
        <v>1618</v>
      </c>
      <c r="D31" s="25">
        <v>32029</v>
      </c>
      <c r="E31" s="25">
        <v>109</v>
      </c>
      <c r="F31" s="25">
        <v>467</v>
      </c>
      <c r="G31" s="25">
        <v>15607</v>
      </c>
    </row>
    <row r="32" spans="1:7" s="34" customFormat="1" ht="15" customHeight="1">
      <c r="A32" s="28" t="s">
        <v>122</v>
      </c>
      <c r="B32" s="34">
        <f aca="true" t="shared" si="1" ref="B32:G32">SUM(B33:B35)</f>
        <v>396</v>
      </c>
      <c r="C32" s="34">
        <f t="shared" si="1"/>
        <v>2417</v>
      </c>
      <c r="D32" s="34">
        <f t="shared" si="1"/>
        <v>48118</v>
      </c>
      <c r="E32" s="34">
        <f t="shared" si="1"/>
        <v>64</v>
      </c>
      <c r="F32" s="34">
        <f t="shared" si="1"/>
        <v>601</v>
      </c>
      <c r="G32" s="34">
        <f t="shared" si="1"/>
        <v>18824</v>
      </c>
    </row>
    <row r="33" spans="1:7" s="25" customFormat="1" ht="15" customHeight="1">
      <c r="A33" s="30" t="s">
        <v>123</v>
      </c>
      <c r="B33" s="25">
        <v>60</v>
      </c>
      <c r="C33" s="25">
        <v>208</v>
      </c>
      <c r="D33" s="25">
        <v>2973</v>
      </c>
      <c r="E33" s="25">
        <v>11</v>
      </c>
      <c r="F33" s="25">
        <v>29</v>
      </c>
      <c r="G33" s="25">
        <v>604</v>
      </c>
    </row>
    <row r="34" spans="1:7" s="25" customFormat="1" ht="15" customHeight="1">
      <c r="A34" s="30" t="s">
        <v>124</v>
      </c>
      <c r="B34" s="25">
        <v>113</v>
      </c>
      <c r="C34" s="25">
        <v>708</v>
      </c>
      <c r="D34" s="25">
        <v>15220</v>
      </c>
      <c r="E34" s="25">
        <v>20</v>
      </c>
      <c r="F34" s="25">
        <v>146</v>
      </c>
      <c r="G34" s="25">
        <v>6288</v>
      </c>
    </row>
    <row r="35" spans="1:7" s="25" customFormat="1" ht="15" customHeight="1">
      <c r="A35" s="30" t="s">
        <v>125</v>
      </c>
      <c r="B35" s="25">
        <v>223</v>
      </c>
      <c r="C35" s="25">
        <v>1501</v>
      </c>
      <c r="D35" s="25">
        <v>29925</v>
      </c>
      <c r="E35" s="25">
        <v>33</v>
      </c>
      <c r="F35" s="25">
        <v>426</v>
      </c>
      <c r="G35" s="25">
        <v>11932</v>
      </c>
    </row>
    <row r="36" spans="1:7" s="33" customFormat="1" ht="15" customHeight="1">
      <c r="A36" s="32" t="s">
        <v>126</v>
      </c>
      <c r="B36" s="84">
        <v>84</v>
      </c>
      <c r="C36" s="84">
        <v>368</v>
      </c>
      <c r="D36" s="84">
        <v>6600</v>
      </c>
      <c r="E36" s="34">
        <v>14</v>
      </c>
      <c r="F36" s="34">
        <v>45</v>
      </c>
      <c r="G36" s="34">
        <v>1343</v>
      </c>
    </row>
    <row r="37" spans="1:7" s="25" customFormat="1" ht="15" customHeight="1" thickBot="1">
      <c r="A37" s="35" t="s">
        <v>127</v>
      </c>
      <c r="B37" s="91">
        <v>84</v>
      </c>
      <c r="C37" s="91">
        <v>368</v>
      </c>
      <c r="D37" s="91">
        <v>6600</v>
      </c>
      <c r="E37" s="25">
        <v>14</v>
      </c>
      <c r="F37" s="25">
        <v>45</v>
      </c>
      <c r="G37" s="25">
        <v>1343</v>
      </c>
    </row>
    <row r="38" spans="1:7" s="25" customFormat="1" ht="12.75" customHeight="1">
      <c r="A38" s="25" t="s">
        <v>458</v>
      </c>
      <c r="B38" s="291"/>
      <c r="C38" s="291"/>
      <c r="D38" s="291"/>
      <c r="E38" s="295"/>
      <c r="F38" s="295"/>
      <c r="G38" s="295"/>
    </row>
    <row r="39" spans="1:7" ht="12">
      <c r="A39" s="56" t="s">
        <v>474</v>
      </c>
      <c r="B39" s="296"/>
      <c r="C39" s="296"/>
      <c r="D39" s="296"/>
      <c r="E39" s="291"/>
      <c r="F39" s="291"/>
      <c r="G39" s="291"/>
    </row>
    <row r="40" spans="5:7" ht="12">
      <c r="E40" s="25"/>
      <c r="F40" s="25"/>
      <c r="G40" s="25"/>
    </row>
    <row r="41" spans="5:7" ht="12">
      <c r="E41" s="36"/>
      <c r="F41" s="36"/>
      <c r="G41" s="37"/>
    </row>
    <row r="42" spans="5:7" ht="12">
      <c r="E42" s="36"/>
      <c r="F42" s="36"/>
      <c r="G42" s="36"/>
    </row>
    <row r="43" spans="5:7" ht="12">
      <c r="E43" s="36"/>
      <c r="F43" s="36"/>
      <c r="G43" s="36"/>
    </row>
    <row r="44" spans="5:7" ht="12">
      <c r="E44" s="36"/>
      <c r="F44" s="36"/>
      <c r="G44" s="36"/>
    </row>
    <row r="45" spans="5:7" ht="12">
      <c r="E45" s="36"/>
      <c r="F45" s="36"/>
      <c r="G45" s="36"/>
    </row>
  </sheetData>
  <sheetProtection/>
  <mergeCells count="1">
    <mergeCell ref="A4:A5"/>
  </mergeCells>
  <printOptions/>
  <pageMargins left="0.3937007874015748" right="0.3937007874015748" top="0.5905511811023623" bottom="0.1968503937007874" header="0.5118110236220472"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L58"/>
  <sheetViews>
    <sheetView showGridLines="0" zoomScalePageLayoutView="0" workbookViewId="0" topLeftCell="A13">
      <selection activeCell="F31" sqref="F31:J32"/>
    </sheetView>
  </sheetViews>
  <sheetFormatPr defaultColWidth="8.00390625" defaultRowHeight="13.5"/>
  <cols>
    <col min="1" max="1" width="5.00390625" style="180" customWidth="1"/>
    <col min="2" max="2" width="13.125" style="180" customWidth="1"/>
    <col min="3" max="4" width="12.125" style="180" customWidth="1"/>
    <col min="5" max="5" width="6.25390625" style="180" customWidth="1"/>
    <col min="6" max="6" width="5.00390625" style="180" customWidth="1"/>
    <col min="7" max="7" width="13.125" style="180" customWidth="1"/>
    <col min="8" max="9" width="12.125" style="180" customWidth="1"/>
    <col min="10" max="10" width="6.25390625" style="180" customWidth="1"/>
    <col min="11" max="11" width="9.375" style="180" customWidth="1"/>
    <col min="12" max="16384" width="8.00390625" style="180" customWidth="1"/>
  </cols>
  <sheetData>
    <row r="1" spans="1:10" s="182" customFormat="1" ht="18.75" customHeight="1">
      <c r="A1" s="418" t="s">
        <v>441</v>
      </c>
      <c r="B1" s="418"/>
      <c r="C1" s="418"/>
      <c r="D1" s="418"/>
      <c r="E1" s="418"/>
      <c r="F1" s="418"/>
      <c r="G1" s="418"/>
      <c r="H1" s="418"/>
      <c r="I1" s="418"/>
      <c r="J1" s="418"/>
    </row>
    <row r="2" spans="1:10" ht="13.5">
      <c r="A2" s="419"/>
      <c r="B2" s="383"/>
      <c r="C2" s="420"/>
      <c r="D2" s="383"/>
      <c r="E2" s="420"/>
      <c r="F2" s="419"/>
      <c r="G2" s="421"/>
      <c r="H2" s="420"/>
      <c r="I2" s="422"/>
      <c r="J2" s="419"/>
    </row>
    <row r="3" spans="1:10" ht="12.75" thickBot="1">
      <c r="A3" s="423" t="s">
        <v>332</v>
      </c>
      <c r="B3" s="424"/>
      <c r="C3" s="424"/>
      <c r="D3" s="424"/>
      <c r="E3" s="424"/>
      <c r="F3" s="425" t="s">
        <v>344</v>
      </c>
      <c r="G3" s="426"/>
      <c r="H3" s="424"/>
      <c r="I3" s="427"/>
      <c r="J3" s="427" t="s">
        <v>35</v>
      </c>
    </row>
    <row r="4" spans="1:10" ht="15" customHeight="1">
      <c r="A4" s="383"/>
      <c r="B4" s="428"/>
      <c r="C4" s="429" t="s">
        <v>36</v>
      </c>
      <c r="D4" s="430"/>
      <c r="E4" s="428"/>
      <c r="F4" s="431"/>
      <c r="G4" s="432"/>
      <c r="H4" s="429" t="s">
        <v>36</v>
      </c>
      <c r="I4" s="433"/>
      <c r="J4" s="434"/>
    </row>
    <row r="5" spans="1:10" ht="24" customHeight="1">
      <c r="A5" s="435" t="s">
        <v>37</v>
      </c>
      <c r="B5" s="436"/>
      <c r="C5" s="437" t="s">
        <v>436</v>
      </c>
      <c r="D5" s="438" t="s">
        <v>438</v>
      </c>
      <c r="E5" s="439" t="s">
        <v>38</v>
      </c>
      <c r="F5" s="440" t="s">
        <v>37</v>
      </c>
      <c r="G5" s="436"/>
      <c r="H5" s="437" t="s">
        <v>440</v>
      </c>
      <c r="I5" s="438" t="s">
        <v>437</v>
      </c>
      <c r="J5" s="439" t="s">
        <v>38</v>
      </c>
    </row>
    <row r="6" spans="1:10" s="183" customFormat="1" ht="3.75" customHeight="1">
      <c r="A6" s="441"/>
      <c r="B6" s="442"/>
      <c r="C6" s="443"/>
      <c r="D6" s="444"/>
      <c r="E6" s="445"/>
      <c r="F6" s="446"/>
      <c r="G6" s="442"/>
      <c r="H6" s="443"/>
      <c r="I6" s="444"/>
      <c r="J6" s="447"/>
    </row>
    <row r="7" spans="1:10" s="184" customFormat="1" ht="15" customHeight="1">
      <c r="A7" s="560" t="s">
        <v>39</v>
      </c>
      <c r="B7" s="561"/>
      <c r="C7" s="448">
        <v>243596144</v>
      </c>
      <c r="D7" s="448">
        <v>267410348</v>
      </c>
      <c r="E7" s="449">
        <v>100</v>
      </c>
      <c r="F7" s="562" t="s">
        <v>40</v>
      </c>
      <c r="G7" s="561"/>
      <c r="H7" s="448">
        <v>41094433</v>
      </c>
      <c r="I7" s="448">
        <v>41262490</v>
      </c>
      <c r="J7" s="449">
        <v>100</v>
      </c>
    </row>
    <row r="8" spans="1:10" s="185" customFormat="1" ht="3.75" customHeight="1">
      <c r="A8" s="450"/>
      <c r="B8" s="451"/>
      <c r="C8" s="452"/>
      <c r="D8" s="452"/>
      <c r="E8" s="453"/>
      <c r="F8" s="450"/>
      <c r="G8" s="451"/>
      <c r="H8" s="452"/>
      <c r="I8" s="452"/>
      <c r="J8" s="454"/>
    </row>
    <row r="9" spans="1:12" s="185" customFormat="1" ht="21" customHeight="1">
      <c r="A9" s="563" t="s">
        <v>351</v>
      </c>
      <c r="B9" s="564"/>
      <c r="C9" s="452">
        <v>276741</v>
      </c>
      <c r="D9" s="452">
        <v>501100</v>
      </c>
      <c r="E9" s="455">
        <v>0.2</v>
      </c>
      <c r="F9" s="565" t="s">
        <v>26</v>
      </c>
      <c r="G9" s="564"/>
      <c r="H9" s="452">
        <v>20585358</v>
      </c>
      <c r="I9" s="452">
        <v>21491242</v>
      </c>
      <c r="J9" s="455">
        <v>52.1</v>
      </c>
      <c r="L9" s="414"/>
    </row>
    <row r="10" spans="1:12" s="185" customFormat="1" ht="21" customHeight="1">
      <c r="A10" s="566" t="s">
        <v>41</v>
      </c>
      <c r="B10" s="567"/>
      <c r="C10" s="452">
        <v>4574311</v>
      </c>
      <c r="D10" s="452">
        <v>4163057</v>
      </c>
      <c r="E10" s="455">
        <v>1.6</v>
      </c>
      <c r="F10" s="565" t="s">
        <v>0</v>
      </c>
      <c r="G10" s="564"/>
      <c r="H10" s="452">
        <v>1314384</v>
      </c>
      <c r="I10" s="452">
        <v>1413357</v>
      </c>
      <c r="J10" s="455">
        <v>3.4</v>
      </c>
      <c r="L10" s="414"/>
    </row>
    <row r="11" spans="1:12" s="185" customFormat="1" ht="21" customHeight="1">
      <c r="A11" s="563" t="s">
        <v>70</v>
      </c>
      <c r="B11" s="564"/>
      <c r="C11" s="452">
        <v>1271312</v>
      </c>
      <c r="D11" s="452">
        <v>1968266</v>
      </c>
      <c r="E11" s="455">
        <v>0.7</v>
      </c>
      <c r="F11" s="565" t="s">
        <v>352</v>
      </c>
      <c r="G11" s="564"/>
      <c r="H11" s="452">
        <v>41820</v>
      </c>
      <c r="I11" s="452">
        <v>34870</v>
      </c>
      <c r="J11" s="455">
        <v>0.1</v>
      </c>
      <c r="L11" s="414"/>
    </row>
    <row r="12" spans="1:12" s="185" customFormat="1" ht="21" customHeight="1">
      <c r="A12" s="563" t="s">
        <v>65</v>
      </c>
      <c r="B12" s="564"/>
      <c r="C12" s="452">
        <v>232484</v>
      </c>
      <c r="D12" s="452">
        <v>185294</v>
      </c>
      <c r="E12" s="455">
        <v>0.1</v>
      </c>
      <c r="F12" s="565" t="s">
        <v>347</v>
      </c>
      <c r="G12" s="564"/>
      <c r="H12" s="452">
        <v>120000</v>
      </c>
      <c r="I12" s="452">
        <v>171400</v>
      </c>
      <c r="J12" s="455">
        <v>0.4</v>
      </c>
      <c r="L12" s="414"/>
    </row>
    <row r="13" spans="1:12" s="185" customFormat="1" ht="21" customHeight="1">
      <c r="A13" s="563" t="s">
        <v>18</v>
      </c>
      <c r="B13" s="564"/>
      <c r="C13" s="452">
        <v>42877217</v>
      </c>
      <c r="D13" s="452">
        <v>42624238</v>
      </c>
      <c r="E13" s="455">
        <v>15.9</v>
      </c>
      <c r="F13" s="565" t="s">
        <v>63</v>
      </c>
      <c r="G13" s="564"/>
      <c r="H13" s="452">
        <v>3432260</v>
      </c>
      <c r="I13" s="452">
        <v>675050</v>
      </c>
      <c r="J13" s="455">
        <v>1.6</v>
      </c>
      <c r="L13" s="414"/>
    </row>
    <row r="14" spans="1:12" s="185" customFormat="1" ht="21" customHeight="1">
      <c r="A14" s="563" t="s">
        <v>20</v>
      </c>
      <c r="B14" s="564"/>
      <c r="C14" s="452">
        <v>155022</v>
      </c>
      <c r="D14" s="452">
        <v>160820</v>
      </c>
      <c r="E14" s="455">
        <v>0.1</v>
      </c>
      <c r="F14" s="565" t="s">
        <v>353</v>
      </c>
      <c r="G14" s="564"/>
      <c r="H14" s="452">
        <v>7262263</v>
      </c>
      <c r="I14" s="452">
        <v>5555236</v>
      </c>
      <c r="J14" s="455">
        <v>13.5</v>
      </c>
      <c r="L14" s="414"/>
    </row>
    <row r="15" spans="1:12" s="185" customFormat="1" ht="21" customHeight="1">
      <c r="A15" s="563" t="s">
        <v>21</v>
      </c>
      <c r="B15" s="564"/>
      <c r="C15" s="452">
        <v>332332</v>
      </c>
      <c r="D15" s="452">
        <v>144330</v>
      </c>
      <c r="E15" s="455">
        <v>0.1</v>
      </c>
      <c r="F15" s="565" t="s">
        <v>354</v>
      </c>
      <c r="G15" s="564"/>
      <c r="H15" s="452">
        <v>3582904</v>
      </c>
      <c r="I15" s="452">
        <v>5342109</v>
      </c>
      <c r="J15" s="455">
        <v>12.9</v>
      </c>
      <c r="L15" s="414"/>
    </row>
    <row r="16" spans="1:12" s="185" customFormat="1" ht="21" customHeight="1">
      <c r="A16" s="563" t="s">
        <v>66</v>
      </c>
      <c r="B16" s="564"/>
      <c r="C16" s="452">
        <v>89378969</v>
      </c>
      <c r="D16" s="452">
        <v>102930652</v>
      </c>
      <c r="E16" s="455">
        <v>38.5</v>
      </c>
      <c r="F16" s="565" t="s">
        <v>29</v>
      </c>
      <c r="G16" s="564"/>
      <c r="H16" s="452">
        <v>1373580</v>
      </c>
      <c r="I16" s="452">
        <v>3172557</v>
      </c>
      <c r="J16" s="455">
        <v>7.7</v>
      </c>
      <c r="L16" s="414"/>
    </row>
    <row r="17" spans="1:12" s="185" customFormat="1" ht="21" customHeight="1">
      <c r="A17" s="563" t="s">
        <v>67</v>
      </c>
      <c r="B17" s="564"/>
      <c r="C17" s="452">
        <v>31528841</v>
      </c>
      <c r="D17" s="452">
        <v>30598216</v>
      </c>
      <c r="E17" s="455">
        <v>11.4</v>
      </c>
      <c r="F17" s="565" t="s">
        <v>23</v>
      </c>
      <c r="G17" s="564"/>
      <c r="H17" s="452">
        <v>1426818</v>
      </c>
      <c r="I17" s="452">
        <v>1540956</v>
      </c>
      <c r="J17" s="455">
        <v>3.7</v>
      </c>
      <c r="L17" s="414"/>
    </row>
    <row r="18" spans="1:12" s="185" customFormat="1" ht="21" customHeight="1">
      <c r="A18" s="563" t="s">
        <v>23</v>
      </c>
      <c r="B18" s="564"/>
      <c r="C18" s="452">
        <v>9294867</v>
      </c>
      <c r="D18" s="452">
        <v>11109000</v>
      </c>
      <c r="E18" s="455">
        <v>4.2</v>
      </c>
      <c r="F18" s="565" t="s">
        <v>32</v>
      </c>
      <c r="G18" s="564"/>
      <c r="H18" s="452">
        <v>82183</v>
      </c>
      <c r="I18" s="452">
        <v>14362</v>
      </c>
      <c r="J18" s="455">
        <v>0</v>
      </c>
      <c r="L18" s="414"/>
    </row>
    <row r="19" spans="1:12" s="185" customFormat="1" ht="21" customHeight="1">
      <c r="A19" s="563" t="s">
        <v>24</v>
      </c>
      <c r="B19" s="564"/>
      <c r="C19" s="452">
        <v>62214281</v>
      </c>
      <c r="D19" s="452">
        <v>71692101</v>
      </c>
      <c r="E19" s="455">
        <v>26.8</v>
      </c>
      <c r="F19" s="565" t="s">
        <v>33</v>
      </c>
      <c r="G19" s="564"/>
      <c r="H19" s="452">
        <v>501431</v>
      </c>
      <c r="I19" s="452">
        <v>503724</v>
      </c>
      <c r="J19" s="455">
        <v>1.2</v>
      </c>
      <c r="L19" s="414"/>
    </row>
    <row r="20" spans="1:12" s="185" customFormat="1" ht="21" customHeight="1" thickBot="1">
      <c r="A20" s="568" t="s">
        <v>43</v>
      </c>
      <c r="B20" s="569"/>
      <c r="C20" s="452">
        <v>1459767</v>
      </c>
      <c r="D20" s="452">
        <v>1333274</v>
      </c>
      <c r="E20" s="455">
        <v>0.5</v>
      </c>
      <c r="F20" s="570" t="s">
        <v>34</v>
      </c>
      <c r="G20" s="569"/>
      <c r="H20" s="452">
        <v>1371432</v>
      </c>
      <c r="I20" s="452">
        <v>1347627</v>
      </c>
      <c r="J20" s="456">
        <v>3.3</v>
      </c>
      <c r="L20" s="414"/>
    </row>
    <row r="21" spans="1:10" ht="12.75" customHeight="1">
      <c r="A21" s="381" t="s">
        <v>486</v>
      </c>
      <c r="B21" s="457"/>
      <c r="C21" s="458"/>
      <c r="D21" s="458"/>
      <c r="E21" s="459"/>
      <c r="F21" s="458"/>
      <c r="G21" s="458"/>
      <c r="H21" s="458"/>
      <c r="I21" s="458"/>
      <c r="J21" s="459"/>
    </row>
    <row r="22" spans="1:10" ht="12.75" customHeight="1">
      <c r="A22" s="383" t="s">
        <v>73</v>
      </c>
      <c r="B22" s="384"/>
      <c r="C22" s="383"/>
      <c r="D22" s="383"/>
      <c r="E22" s="385"/>
      <c r="F22" s="383"/>
      <c r="G22" s="383"/>
      <c r="H22" s="383"/>
      <c r="I22" s="383"/>
      <c r="J22" s="385"/>
    </row>
    <row r="23" spans="1:10" ht="13.5">
      <c r="A23" s="460" t="s">
        <v>74</v>
      </c>
      <c r="J23" s="419"/>
    </row>
    <row r="24" spans="1:10" ht="13.5">
      <c r="A24" s="460"/>
      <c r="B24" s="419"/>
      <c r="C24" s="419"/>
      <c r="D24" s="419"/>
      <c r="E24" s="419"/>
      <c r="F24" s="419"/>
      <c r="G24" s="419"/>
      <c r="H24" s="419"/>
      <c r="I24" s="419"/>
      <c r="J24" s="419"/>
    </row>
    <row r="25" spans="1:10" s="182" customFormat="1" ht="18.75" customHeight="1">
      <c r="A25" s="418" t="s">
        <v>442</v>
      </c>
      <c r="B25" s="418"/>
      <c r="C25" s="418"/>
      <c r="D25" s="418"/>
      <c r="E25" s="418"/>
      <c r="F25" s="418"/>
      <c r="G25" s="418"/>
      <c r="H25" s="418"/>
      <c r="I25" s="418"/>
      <c r="J25" s="418"/>
    </row>
    <row r="26" spans="1:10" ht="12.75" customHeight="1">
      <c r="A26" s="419"/>
      <c r="B26" s="420"/>
      <c r="C26" s="420"/>
      <c r="D26" s="383"/>
      <c r="E26" s="420"/>
      <c r="F26" s="419"/>
      <c r="G26" s="420"/>
      <c r="H26" s="420"/>
      <c r="I26" s="383"/>
      <c r="J26" s="419"/>
    </row>
    <row r="27" spans="1:10" ht="12.75" customHeight="1" thickBot="1">
      <c r="A27" s="183" t="s">
        <v>332</v>
      </c>
      <c r="B27" s="424"/>
      <c r="C27" s="424"/>
      <c r="D27" s="424"/>
      <c r="E27" s="424"/>
      <c r="F27" s="425" t="s">
        <v>344</v>
      </c>
      <c r="G27" s="424"/>
      <c r="H27" s="424"/>
      <c r="I27" s="424"/>
      <c r="J27" s="461" t="s">
        <v>35</v>
      </c>
    </row>
    <row r="28" spans="1:10" ht="15" customHeight="1">
      <c r="A28" s="462"/>
      <c r="B28" s="463"/>
      <c r="C28" s="429" t="s">
        <v>36</v>
      </c>
      <c r="D28" s="430"/>
      <c r="E28" s="428"/>
      <c r="F28" s="431"/>
      <c r="G28" s="432"/>
      <c r="H28" s="429" t="s">
        <v>36</v>
      </c>
      <c r="I28" s="433"/>
      <c r="J28" s="434"/>
    </row>
    <row r="29" spans="1:10" ht="24" customHeight="1">
      <c r="A29" s="435" t="s">
        <v>398</v>
      </c>
      <c r="B29" s="464"/>
      <c r="C29" s="437" t="s">
        <v>439</v>
      </c>
      <c r="D29" s="438" t="s">
        <v>437</v>
      </c>
      <c r="E29" s="439" t="s">
        <v>38</v>
      </c>
      <c r="F29" s="440" t="s">
        <v>399</v>
      </c>
      <c r="G29" s="436"/>
      <c r="H29" s="437" t="s">
        <v>439</v>
      </c>
      <c r="I29" s="438" t="s">
        <v>437</v>
      </c>
      <c r="J29" s="439" t="s">
        <v>38</v>
      </c>
    </row>
    <row r="30" spans="1:10" s="183" customFormat="1" ht="3.75" customHeight="1">
      <c r="A30" s="441"/>
      <c r="B30" s="442"/>
      <c r="C30" s="443"/>
      <c r="D30" s="443"/>
      <c r="E30" s="445"/>
      <c r="F30" s="446"/>
      <c r="G30" s="442"/>
      <c r="H30" s="443"/>
      <c r="I30" s="443"/>
      <c r="J30" s="447"/>
    </row>
    <row r="31" spans="1:10" s="186" customFormat="1" ht="15" customHeight="1">
      <c r="A31" s="560" t="s">
        <v>44</v>
      </c>
      <c r="B31" s="561"/>
      <c r="C31" s="465">
        <v>243596144</v>
      </c>
      <c r="D31" s="465">
        <v>267410348</v>
      </c>
      <c r="E31" s="466">
        <v>100</v>
      </c>
      <c r="F31" s="562" t="s">
        <v>44</v>
      </c>
      <c r="G31" s="561"/>
      <c r="H31" s="495">
        <v>41094433</v>
      </c>
      <c r="I31" s="495">
        <v>41262490</v>
      </c>
      <c r="J31" s="466">
        <v>100</v>
      </c>
    </row>
    <row r="32" spans="1:10" s="186" customFormat="1" ht="3.75" customHeight="1">
      <c r="A32" s="467"/>
      <c r="B32" s="468"/>
      <c r="C32" s="465"/>
      <c r="D32" s="465"/>
      <c r="E32" s="466"/>
      <c r="F32" s="467"/>
      <c r="G32" s="468"/>
      <c r="H32" s="495"/>
      <c r="I32" s="495"/>
      <c r="J32" s="466"/>
    </row>
    <row r="33" spans="1:10" ht="16.5" customHeight="1">
      <c r="A33" s="566" t="s">
        <v>45</v>
      </c>
      <c r="B33" s="567"/>
      <c r="C33" s="469">
        <v>38580867</v>
      </c>
      <c r="D33" s="469">
        <v>41297286</v>
      </c>
      <c r="E33" s="470">
        <v>15.4</v>
      </c>
      <c r="F33" s="571" t="s">
        <v>45</v>
      </c>
      <c r="G33" s="567"/>
      <c r="H33" s="417">
        <v>6651524</v>
      </c>
      <c r="I33" s="417">
        <v>6142479</v>
      </c>
      <c r="J33" s="470">
        <v>14.9</v>
      </c>
    </row>
    <row r="34" spans="1:10" ht="16.5" customHeight="1">
      <c r="A34" s="566" t="s">
        <v>46</v>
      </c>
      <c r="B34" s="567"/>
      <c r="C34" s="469">
        <v>43633</v>
      </c>
      <c r="D34" s="469">
        <v>492940</v>
      </c>
      <c r="E34" s="470">
        <v>0.2</v>
      </c>
      <c r="F34" s="571" t="s">
        <v>46</v>
      </c>
      <c r="G34" s="567"/>
      <c r="H34" s="417">
        <v>11822557</v>
      </c>
      <c r="I34" s="417">
        <v>12466466</v>
      </c>
      <c r="J34" s="470">
        <v>30.2</v>
      </c>
    </row>
    <row r="35" spans="1:10" ht="16.5" customHeight="1">
      <c r="A35" s="566" t="s">
        <v>355</v>
      </c>
      <c r="B35" s="567"/>
      <c r="C35" s="469">
        <v>33654542</v>
      </c>
      <c r="D35" s="469">
        <v>33093541</v>
      </c>
      <c r="E35" s="470">
        <v>12.4</v>
      </c>
      <c r="F35" s="571" t="s">
        <v>68</v>
      </c>
      <c r="G35" s="567"/>
      <c r="H35" s="417">
        <v>1159677</v>
      </c>
      <c r="I35" s="417">
        <v>1522616</v>
      </c>
      <c r="J35" s="470">
        <v>3.7</v>
      </c>
    </row>
    <row r="36" spans="1:10" ht="16.5" customHeight="1">
      <c r="A36" s="566" t="s">
        <v>47</v>
      </c>
      <c r="B36" s="567"/>
      <c r="C36" s="469">
        <v>2935777</v>
      </c>
      <c r="D36" s="469">
        <v>14506315</v>
      </c>
      <c r="E36" s="470">
        <v>5.4</v>
      </c>
      <c r="F36" s="571" t="s">
        <v>47</v>
      </c>
      <c r="G36" s="567"/>
      <c r="H36" s="417">
        <v>829543</v>
      </c>
      <c r="I36" s="417">
        <v>1821180</v>
      </c>
      <c r="J36" s="470">
        <v>4.4</v>
      </c>
    </row>
    <row r="37" spans="1:10" ht="3.75" customHeight="1">
      <c r="A37" s="471"/>
      <c r="B37" s="472"/>
      <c r="C37" s="469"/>
      <c r="D37" s="469"/>
      <c r="E37" s="470"/>
      <c r="F37" s="471"/>
      <c r="G37" s="472"/>
      <c r="H37" s="417"/>
      <c r="I37" s="417"/>
      <c r="J37" s="470"/>
    </row>
    <row r="38" spans="1:10" ht="16.5" customHeight="1">
      <c r="A38" s="563" t="s">
        <v>356</v>
      </c>
      <c r="B38" s="564"/>
      <c r="C38" s="469">
        <v>109379315</v>
      </c>
      <c r="D38" s="469">
        <v>126952397</v>
      </c>
      <c r="E38" s="470">
        <v>47.5</v>
      </c>
      <c r="F38" s="565" t="s">
        <v>356</v>
      </c>
      <c r="G38" s="564"/>
      <c r="H38" s="417">
        <v>16152253</v>
      </c>
      <c r="I38" s="417">
        <v>15195980</v>
      </c>
      <c r="J38" s="470">
        <v>36.8</v>
      </c>
    </row>
    <row r="39" spans="1:10" ht="16.5" customHeight="1">
      <c r="A39" s="471"/>
      <c r="B39" s="472" t="s">
        <v>48</v>
      </c>
      <c r="C39" s="469">
        <v>32230757</v>
      </c>
      <c r="D39" s="469">
        <v>31696110</v>
      </c>
      <c r="E39" s="470">
        <v>11.9</v>
      </c>
      <c r="F39" s="471"/>
      <c r="G39" s="472" t="s">
        <v>48</v>
      </c>
      <c r="H39" s="417">
        <v>3601929</v>
      </c>
      <c r="I39" s="417">
        <v>3503537</v>
      </c>
      <c r="J39" s="470">
        <v>8.5</v>
      </c>
    </row>
    <row r="40" spans="1:10" ht="16.5" customHeight="1">
      <c r="A40" s="471"/>
      <c r="B40" s="472" t="s">
        <v>49</v>
      </c>
      <c r="C40" s="469">
        <v>29770938</v>
      </c>
      <c r="D40" s="469">
        <v>35489594</v>
      </c>
      <c r="E40" s="470">
        <v>13.3</v>
      </c>
      <c r="F40" s="471"/>
      <c r="G40" s="472" t="s">
        <v>49</v>
      </c>
      <c r="H40" s="417">
        <v>814820</v>
      </c>
      <c r="I40" s="417">
        <v>1048273</v>
      </c>
      <c r="J40" s="470">
        <v>2.5</v>
      </c>
    </row>
    <row r="41" spans="1:10" ht="16.5" customHeight="1">
      <c r="A41" s="471"/>
      <c r="B41" s="472" t="s">
        <v>50</v>
      </c>
      <c r="C41" s="469">
        <v>3118890</v>
      </c>
      <c r="D41" s="469">
        <v>18297820</v>
      </c>
      <c r="E41" s="470">
        <v>6.8</v>
      </c>
      <c r="F41" s="471"/>
      <c r="G41" s="472" t="s">
        <v>50</v>
      </c>
      <c r="H41" s="417">
        <v>1163038</v>
      </c>
      <c r="I41" s="417">
        <v>170158</v>
      </c>
      <c r="J41" s="470">
        <v>0.4</v>
      </c>
    </row>
    <row r="42" spans="1:10" ht="16.5" customHeight="1">
      <c r="A42" s="471"/>
      <c r="B42" s="472" t="s">
        <v>357</v>
      </c>
      <c r="C42" s="469">
        <v>17766882</v>
      </c>
      <c r="D42" s="469">
        <v>7427724</v>
      </c>
      <c r="E42" s="470">
        <v>2.8</v>
      </c>
      <c r="F42" s="471"/>
      <c r="G42" s="472" t="s">
        <v>357</v>
      </c>
      <c r="H42" s="417">
        <v>147051</v>
      </c>
      <c r="I42" s="417">
        <v>117496</v>
      </c>
      <c r="J42" s="470">
        <v>0.3</v>
      </c>
    </row>
    <row r="43" spans="1:10" ht="16.5" customHeight="1">
      <c r="A43" s="471"/>
      <c r="B43" s="472" t="s">
        <v>51</v>
      </c>
      <c r="C43" s="469">
        <v>1017786</v>
      </c>
      <c r="D43" s="469">
        <v>2135760</v>
      </c>
      <c r="E43" s="470">
        <v>0.8</v>
      </c>
      <c r="F43" s="471"/>
      <c r="G43" s="472" t="s">
        <v>51</v>
      </c>
      <c r="H43" s="417">
        <v>906606</v>
      </c>
      <c r="I43" s="417">
        <v>782179</v>
      </c>
      <c r="J43" s="470">
        <v>1.9</v>
      </c>
    </row>
    <row r="44" spans="1:10" ht="16.5" customHeight="1">
      <c r="A44" s="384"/>
      <c r="B44" s="472" t="s">
        <v>52</v>
      </c>
      <c r="C44" s="469">
        <v>18941598</v>
      </c>
      <c r="D44" s="469">
        <v>23899995</v>
      </c>
      <c r="E44" s="470">
        <v>8.9</v>
      </c>
      <c r="F44" s="384"/>
      <c r="G44" s="472" t="s">
        <v>52</v>
      </c>
      <c r="H44" s="417">
        <v>7234338</v>
      </c>
      <c r="I44" s="417">
        <v>7778142</v>
      </c>
      <c r="J44" s="470">
        <v>18.9</v>
      </c>
    </row>
    <row r="45" spans="1:10" ht="16.5" customHeight="1">
      <c r="A45" s="473"/>
      <c r="B45" s="451" t="s">
        <v>358</v>
      </c>
      <c r="C45" s="469">
        <v>6532464</v>
      </c>
      <c r="D45" s="469">
        <v>8005394</v>
      </c>
      <c r="E45" s="470">
        <v>3</v>
      </c>
      <c r="F45" s="473"/>
      <c r="G45" s="451" t="s">
        <v>358</v>
      </c>
      <c r="H45" s="417">
        <v>2284471</v>
      </c>
      <c r="I45" s="417">
        <v>1796195</v>
      </c>
      <c r="J45" s="470">
        <v>4.3</v>
      </c>
    </row>
    <row r="46" spans="1:10" ht="16.5" customHeight="1">
      <c r="A46" s="566" t="s">
        <v>53</v>
      </c>
      <c r="B46" s="567"/>
      <c r="C46" s="469">
        <v>4341598</v>
      </c>
      <c r="D46" s="469">
        <v>4231085</v>
      </c>
      <c r="E46" s="470">
        <v>1.6</v>
      </c>
      <c r="F46" s="571" t="s">
        <v>53</v>
      </c>
      <c r="G46" s="567"/>
      <c r="H46" s="417">
        <v>49814</v>
      </c>
      <c r="I46" s="417">
        <v>51324</v>
      </c>
      <c r="J46" s="470">
        <v>0.1</v>
      </c>
    </row>
    <row r="47" spans="1:10" ht="16.5" customHeight="1">
      <c r="A47" s="566" t="s">
        <v>54</v>
      </c>
      <c r="B47" s="567"/>
      <c r="C47" s="469">
        <v>30374310</v>
      </c>
      <c r="D47" s="469">
        <v>20298044</v>
      </c>
      <c r="E47" s="470">
        <v>7.6</v>
      </c>
      <c r="F47" s="571" t="s">
        <v>54</v>
      </c>
      <c r="G47" s="567"/>
      <c r="H47" s="417">
        <v>58268</v>
      </c>
      <c r="I47" s="417">
        <v>94969</v>
      </c>
      <c r="J47" s="470">
        <v>0.2</v>
      </c>
    </row>
    <row r="48" spans="1:10" ht="16.5" customHeight="1">
      <c r="A48" s="566" t="s">
        <v>55</v>
      </c>
      <c r="B48" s="567"/>
      <c r="C48" s="469">
        <v>22999089</v>
      </c>
      <c r="D48" s="469">
        <v>25344426</v>
      </c>
      <c r="E48" s="470">
        <v>9.5</v>
      </c>
      <c r="F48" s="571" t="s">
        <v>55</v>
      </c>
      <c r="G48" s="567"/>
      <c r="H48" s="417">
        <v>4357931</v>
      </c>
      <c r="I48" s="417">
        <v>3956095</v>
      </c>
      <c r="J48" s="470">
        <v>9.6</v>
      </c>
    </row>
    <row r="49" spans="1:10" ht="16.5" customHeight="1">
      <c r="A49" s="563" t="s">
        <v>56</v>
      </c>
      <c r="B49" s="564"/>
      <c r="C49" s="469">
        <v>1287013</v>
      </c>
      <c r="D49" s="469">
        <v>1191994</v>
      </c>
      <c r="E49" s="470">
        <v>0.4</v>
      </c>
      <c r="F49" s="565" t="s">
        <v>56</v>
      </c>
      <c r="G49" s="564"/>
      <c r="H49" s="417">
        <v>12308</v>
      </c>
      <c r="I49" s="417">
        <v>10320</v>
      </c>
      <c r="J49" s="470">
        <v>0</v>
      </c>
    </row>
    <row r="50" spans="1:10" ht="16.5" customHeight="1">
      <c r="A50" s="384"/>
      <c r="B50" s="474" t="s">
        <v>57</v>
      </c>
      <c r="C50" s="469">
        <v>1228448</v>
      </c>
      <c r="D50" s="469">
        <v>988850</v>
      </c>
      <c r="E50" s="470">
        <v>0.4</v>
      </c>
      <c r="F50" s="384"/>
      <c r="G50" s="474" t="s">
        <v>57</v>
      </c>
      <c r="H50" s="417">
        <v>12308</v>
      </c>
      <c r="I50" s="417">
        <v>10320</v>
      </c>
      <c r="J50" s="470">
        <v>0</v>
      </c>
    </row>
    <row r="51" spans="1:10" ht="16.5" customHeight="1">
      <c r="A51" s="384"/>
      <c r="B51" s="472" t="s">
        <v>58</v>
      </c>
      <c r="C51" s="469">
        <v>58565</v>
      </c>
      <c r="D51" s="469">
        <v>203144</v>
      </c>
      <c r="E51" s="470">
        <v>0.1</v>
      </c>
      <c r="F51" s="384"/>
      <c r="G51" s="472" t="s">
        <v>58</v>
      </c>
      <c r="H51" s="475" t="s">
        <v>401</v>
      </c>
      <c r="I51" s="480">
        <v>0</v>
      </c>
      <c r="J51" s="470">
        <v>0</v>
      </c>
    </row>
    <row r="52" spans="1:10" ht="16.5" customHeight="1" thickBot="1">
      <c r="A52" s="572" t="s">
        <v>69</v>
      </c>
      <c r="B52" s="573"/>
      <c r="C52" s="475" t="s">
        <v>401</v>
      </c>
      <c r="D52" s="475">
        <v>2320</v>
      </c>
      <c r="E52" s="470">
        <v>0</v>
      </c>
      <c r="F52" s="574" t="s">
        <v>359</v>
      </c>
      <c r="G52" s="573"/>
      <c r="H52" s="475" t="s">
        <v>402</v>
      </c>
      <c r="I52" s="475">
        <v>1061</v>
      </c>
      <c r="J52" s="470">
        <v>0</v>
      </c>
    </row>
    <row r="53" spans="1:10" ht="12.75" customHeight="1">
      <c r="A53" s="381" t="s">
        <v>486</v>
      </c>
      <c r="B53" s="476"/>
      <c r="C53" s="476"/>
      <c r="D53" s="476"/>
      <c r="E53" s="477"/>
      <c r="F53" s="476"/>
      <c r="G53" s="476"/>
      <c r="H53" s="476"/>
      <c r="I53" s="476"/>
      <c r="J53" s="478"/>
    </row>
    <row r="54" spans="1:10" ht="12.75" customHeight="1">
      <c r="A54" s="383" t="s">
        <v>73</v>
      </c>
      <c r="B54" s="384"/>
      <c r="C54" s="383"/>
      <c r="D54" s="383"/>
      <c r="E54" s="385"/>
      <c r="F54" s="383"/>
      <c r="G54" s="383"/>
      <c r="H54" s="383"/>
      <c r="I54" s="383"/>
      <c r="J54" s="385"/>
    </row>
    <row r="55" spans="1:10" ht="13.5">
      <c r="A55" s="460" t="s">
        <v>72</v>
      </c>
      <c r="J55" s="419"/>
    </row>
    <row r="57" spans="4:5" ht="12">
      <c r="D57" s="415"/>
      <c r="E57" s="416"/>
    </row>
    <row r="58" ht="12">
      <c r="D58" s="417"/>
    </row>
  </sheetData>
  <sheetProtection/>
  <mergeCells count="48">
    <mergeCell ref="A48:B48"/>
    <mergeCell ref="F48:G48"/>
    <mergeCell ref="A49:B49"/>
    <mergeCell ref="F49:G49"/>
    <mergeCell ref="A52:B52"/>
    <mergeCell ref="F52:G52"/>
    <mergeCell ref="A38:B38"/>
    <mergeCell ref="F38:G38"/>
    <mergeCell ref="A46:B46"/>
    <mergeCell ref="F46:G46"/>
    <mergeCell ref="A47:B47"/>
    <mergeCell ref="F47:G47"/>
    <mergeCell ref="A34:B34"/>
    <mergeCell ref="F34:G34"/>
    <mergeCell ref="A35:B35"/>
    <mergeCell ref="F35:G35"/>
    <mergeCell ref="A36:B36"/>
    <mergeCell ref="F36:G36"/>
    <mergeCell ref="A20:B20"/>
    <mergeCell ref="F20:G20"/>
    <mergeCell ref="A31:B31"/>
    <mergeCell ref="F31:G31"/>
    <mergeCell ref="A33:B33"/>
    <mergeCell ref="F33:G33"/>
    <mergeCell ref="A17:B17"/>
    <mergeCell ref="F17:G17"/>
    <mergeCell ref="A18:B18"/>
    <mergeCell ref="F18:G18"/>
    <mergeCell ref="A19:B19"/>
    <mergeCell ref="F19:G19"/>
    <mergeCell ref="A14:B14"/>
    <mergeCell ref="F14:G14"/>
    <mergeCell ref="A15:B15"/>
    <mergeCell ref="F15:G15"/>
    <mergeCell ref="A16:B16"/>
    <mergeCell ref="F16:G16"/>
    <mergeCell ref="A11:B11"/>
    <mergeCell ref="F11:G11"/>
    <mergeCell ref="A12:B12"/>
    <mergeCell ref="F12:G12"/>
    <mergeCell ref="A13:B13"/>
    <mergeCell ref="F13:G13"/>
    <mergeCell ref="A7:B7"/>
    <mergeCell ref="F7:G7"/>
    <mergeCell ref="A9:B9"/>
    <mergeCell ref="F9:G9"/>
    <mergeCell ref="A10:B10"/>
    <mergeCell ref="F10:G10"/>
  </mergeCells>
  <printOptions/>
  <pageMargins left="0.3937007874015748" right="0.3937007874015748" top="0.5905511811023623" bottom="0.3937007874015748" header="0.3937007874015748" footer="0.31496062992125984"/>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rgb="FFFF0000"/>
  </sheetPr>
  <dimension ref="A1:U39"/>
  <sheetViews>
    <sheetView showGridLines="0" zoomScalePageLayoutView="0" workbookViewId="0" topLeftCell="A1">
      <selection activeCell="T6" sqref="T6"/>
    </sheetView>
  </sheetViews>
  <sheetFormatPr defaultColWidth="7.75390625" defaultRowHeight="13.5"/>
  <cols>
    <col min="1" max="1" width="3.125" style="38" customWidth="1"/>
    <col min="2" max="2" width="9.375" style="17" customWidth="1"/>
    <col min="3" max="3" width="8.125" style="17" customWidth="1"/>
    <col min="4" max="4" width="8.25390625" style="17" customWidth="1"/>
    <col min="5" max="5" width="11.875" style="17" customWidth="1"/>
    <col min="6" max="6" width="8.125" style="17" customWidth="1"/>
    <col min="7" max="7" width="8.25390625" style="17" customWidth="1"/>
    <col min="8" max="8" width="11.875" style="17" customWidth="1"/>
    <col min="9" max="9" width="8.125" style="17" customWidth="1"/>
    <col min="10" max="10" width="8.25390625" style="17" customWidth="1"/>
    <col min="11" max="11" width="11.875" style="17" customWidth="1"/>
    <col min="12" max="13" width="8.75390625" style="17" customWidth="1"/>
    <col min="14" max="14" width="12.50390625" style="17" customWidth="1"/>
    <col min="15" max="16" width="8.75390625" style="17" customWidth="1"/>
    <col min="17" max="17" width="12.50390625" style="17" customWidth="1"/>
    <col min="18" max="19" width="8.75390625" style="17" customWidth="1"/>
    <col min="20" max="20" width="12.50390625" style="17" customWidth="1"/>
    <col min="21" max="21" width="7.25390625" style="41" customWidth="1"/>
    <col min="22" max="16384" width="7.75390625" style="17" customWidth="1"/>
  </cols>
  <sheetData>
    <row r="1" spans="1:21" ht="18.75" customHeight="1">
      <c r="A1" s="297"/>
      <c r="B1" s="296"/>
      <c r="C1" s="296"/>
      <c r="D1" s="296"/>
      <c r="E1" s="296"/>
      <c r="F1" s="298"/>
      <c r="G1" s="296"/>
      <c r="H1" s="296"/>
      <c r="I1" s="296"/>
      <c r="J1" s="296"/>
      <c r="K1" s="39" t="s">
        <v>128</v>
      </c>
      <c r="L1" s="18" t="s">
        <v>459</v>
      </c>
      <c r="M1" s="299"/>
      <c r="N1" s="296"/>
      <c r="O1" s="296"/>
      <c r="P1" s="296"/>
      <c r="Q1" s="296"/>
      <c r="R1" s="296"/>
      <c r="S1" s="296"/>
      <c r="T1" s="296"/>
      <c r="U1" s="300"/>
    </row>
    <row r="2" spans="1:21" ht="11.25" customHeight="1">
      <c r="A2" s="297"/>
      <c r="B2" s="296"/>
      <c r="C2" s="296"/>
      <c r="D2" s="296"/>
      <c r="E2" s="296"/>
      <c r="F2" s="296"/>
      <c r="G2" s="296"/>
      <c r="H2" s="296"/>
      <c r="I2" s="296"/>
      <c r="J2" s="296"/>
      <c r="K2" s="296"/>
      <c r="L2" s="296"/>
      <c r="M2" s="296"/>
      <c r="N2" s="296"/>
      <c r="O2" s="296"/>
      <c r="P2" s="296"/>
      <c r="Q2" s="296"/>
      <c r="R2" s="296"/>
      <c r="S2" s="296"/>
      <c r="T2" s="296"/>
      <c r="U2" s="300"/>
    </row>
    <row r="3" spans="1:21" ht="12.75" customHeight="1" thickBot="1">
      <c r="A3" s="297"/>
      <c r="B3" s="296"/>
      <c r="C3" s="296"/>
      <c r="D3" s="296"/>
      <c r="E3" s="296"/>
      <c r="F3" s="296"/>
      <c r="G3" s="296"/>
      <c r="H3" s="296"/>
      <c r="I3" s="296"/>
      <c r="J3" s="296"/>
      <c r="K3" s="296"/>
      <c r="L3" s="296"/>
      <c r="M3" s="296"/>
      <c r="N3" s="296"/>
      <c r="O3" s="296"/>
      <c r="P3" s="296"/>
      <c r="Q3" s="296"/>
      <c r="R3" s="296"/>
      <c r="S3" s="296"/>
      <c r="T3" s="296"/>
      <c r="U3" s="300"/>
    </row>
    <row r="4" spans="1:21" ht="18.75" customHeight="1">
      <c r="A4" s="498" t="s">
        <v>300</v>
      </c>
      <c r="B4" s="496"/>
      <c r="C4" s="20" t="s">
        <v>129</v>
      </c>
      <c r="D4" s="20"/>
      <c r="E4" s="21"/>
      <c r="F4" s="20" t="s">
        <v>130</v>
      </c>
      <c r="G4" s="42"/>
      <c r="H4" s="43"/>
      <c r="I4" s="20" t="s">
        <v>131</v>
      </c>
      <c r="J4" s="20"/>
      <c r="K4" s="301"/>
      <c r="L4" s="20" t="s">
        <v>404</v>
      </c>
      <c r="M4" s="20"/>
      <c r="N4" s="21"/>
      <c r="O4" s="20" t="s">
        <v>405</v>
      </c>
      <c r="P4" s="42"/>
      <c r="Q4" s="43"/>
      <c r="R4" s="20" t="s">
        <v>406</v>
      </c>
      <c r="S4" s="42"/>
      <c r="T4" s="43"/>
      <c r="U4" s="501" t="s">
        <v>301</v>
      </c>
    </row>
    <row r="5" spans="1:21" ht="18.75" customHeight="1">
      <c r="A5" s="499"/>
      <c r="B5" s="500"/>
      <c r="C5" s="23" t="s">
        <v>93</v>
      </c>
      <c r="D5" s="23" t="s">
        <v>94</v>
      </c>
      <c r="E5" s="44" t="s">
        <v>95</v>
      </c>
      <c r="F5" s="23" t="s">
        <v>93</v>
      </c>
      <c r="G5" s="23" t="s">
        <v>94</v>
      </c>
      <c r="H5" s="44" t="s">
        <v>95</v>
      </c>
      <c r="I5" s="23" t="s">
        <v>93</v>
      </c>
      <c r="J5" s="23" t="s">
        <v>94</v>
      </c>
      <c r="K5" s="44" t="s">
        <v>95</v>
      </c>
      <c r="L5" s="45" t="s">
        <v>93</v>
      </c>
      <c r="M5" s="23" t="s">
        <v>94</v>
      </c>
      <c r="N5" s="44" t="s">
        <v>95</v>
      </c>
      <c r="O5" s="23" t="s">
        <v>93</v>
      </c>
      <c r="P5" s="23" t="s">
        <v>94</v>
      </c>
      <c r="Q5" s="44" t="s">
        <v>95</v>
      </c>
      <c r="R5" s="23" t="s">
        <v>93</v>
      </c>
      <c r="S5" s="23" t="s">
        <v>94</v>
      </c>
      <c r="T5" s="44" t="s">
        <v>95</v>
      </c>
      <c r="U5" s="502"/>
    </row>
    <row r="6" spans="1:21" ht="11.25" customHeight="1">
      <c r="A6" s="46"/>
      <c r="B6" s="26"/>
      <c r="C6" s="27" t="s">
        <v>132</v>
      </c>
      <c r="D6" s="27" t="s">
        <v>97</v>
      </c>
      <c r="E6" s="27" t="s">
        <v>488</v>
      </c>
      <c r="F6" s="27" t="s">
        <v>132</v>
      </c>
      <c r="G6" s="27" t="s">
        <v>97</v>
      </c>
      <c r="H6" s="27" t="s">
        <v>488</v>
      </c>
      <c r="I6" s="27" t="s">
        <v>132</v>
      </c>
      <c r="J6" s="27" t="s">
        <v>97</v>
      </c>
      <c r="K6" s="27" t="s">
        <v>488</v>
      </c>
      <c r="L6" s="27" t="s">
        <v>132</v>
      </c>
      <c r="M6" s="27" t="s">
        <v>97</v>
      </c>
      <c r="N6" s="27" t="s">
        <v>488</v>
      </c>
      <c r="O6" s="27" t="s">
        <v>132</v>
      </c>
      <c r="P6" s="27" t="s">
        <v>97</v>
      </c>
      <c r="Q6" s="27" t="s">
        <v>488</v>
      </c>
      <c r="R6" s="27" t="s">
        <v>132</v>
      </c>
      <c r="S6" s="27" t="s">
        <v>97</v>
      </c>
      <c r="T6" s="27" t="s">
        <v>488</v>
      </c>
      <c r="U6" s="47"/>
    </row>
    <row r="7" spans="1:21" s="34" customFormat="1" ht="13.5" customHeight="1">
      <c r="A7" s="48"/>
      <c r="B7" s="28" t="s">
        <v>99</v>
      </c>
      <c r="C7" s="152">
        <v>27</v>
      </c>
      <c r="D7" s="152">
        <v>1618</v>
      </c>
      <c r="E7" s="152">
        <v>35009</v>
      </c>
      <c r="F7" s="152">
        <v>855</v>
      </c>
      <c r="G7" s="152">
        <v>3840</v>
      </c>
      <c r="H7" s="152">
        <v>61245</v>
      </c>
      <c r="I7" s="152">
        <v>2087</v>
      </c>
      <c r="J7" s="152">
        <v>17319</v>
      </c>
      <c r="K7" s="152">
        <v>260284</v>
      </c>
      <c r="L7" s="152">
        <v>903</v>
      </c>
      <c r="M7" s="152">
        <v>4933</v>
      </c>
      <c r="N7" s="152">
        <v>134372</v>
      </c>
      <c r="O7" s="152">
        <v>2665</v>
      </c>
      <c r="P7" s="152">
        <v>14236</v>
      </c>
      <c r="Q7" s="152">
        <v>288573</v>
      </c>
      <c r="R7" s="152">
        <v>272</v>
      </c>
      <c r="S7" s="152">
        <v>1564</v>
      </c>
      <c r="T7" s="152">
        <v>30776</v>
      </c>
      <c r="U7" s="49" t="s">
        <v>133</v>
      </c>
    </row>
    <row r="8" spans="1:21" s="25" customFormat="1" ht="3.75" customHeight="1">
      <c r="A8" s="50"/>
      <c r="B8" s="30"/>
      <c r="C8" s="290"/>
      <c r="D8" s="290"/>
      <c r="E8" s="290"/>
      <c r="F8" s="290"/>
      <c r="G8" s="290"/>
      <c r="H8" s="290"/>
      <c r="I8" s="290"/>
      <c r="J8" s="290"/>
      <c r="K8" s="290"/>
      <c r="L8" s="290"/>
      <c r="M8" s="290"/>
      <c r="N8" s="290"/>
      <c r="O8" s="290"/>
      <c r="P8" s="290"/>
      <c r="Q8" s="290"/>
      <c r="R8" s="290"/>
      <c r="S8" s="290"/>
      <c r="T8" s="290"/>
      <c r="U8" s="51"/>
    </row>
    <row r="9" spans="1:21" s="34" customFormat="1" ht="13.5" customHeight="1">
      <c r="A9" s="48"/>
      <c r="B9" s="28" t="s">
        <v>100</v>
      </c>
      <c r="C9" s="152">
        <v>20</v>
      </c>
      <c r="D9" s="152">
        <v>1390</v>
      </c>
      <c r="E9" s="154">
        <v>31315</v>
      </c>
      <c r="F9" s="152">
        <v>773</v>
      </c>
      <c r="G9" s="152">
        <v>3480</v>
      </c>
      <c r="H9" s="483">
        <v>57350</v>
      </c>
      <c r="I9" s="483">
        <v>1740</v>
      </c>
      <c r="J9" s="483">
        <v>14649</v>
      </c>
      <c r="K9" s="483">
        <v>222457</v>
      </c>
      <c r="L9" s="483">
        <v>757</v>
      </c>
      <c r="M9" s="483">
        <v>4372</v>
      </c>
      <c r="N9" s="483">
        <v>122951</v>
      </c>
      <c r="O9" s="483">
        <v>2191</v>
      </c>
      <c r="P9" s="483">
        <v>11930</v>
      </c>
      <c r="Q9" s="484">
        <v>244397</v>
      </c>
      <c r="R9" s="483">
        <v>212</v>
      </c>
      <c r="S9" s="483">
        <v>1351</v>
      </c>
      <c r="T9" s="483">
        <v>25477</v>
      </c>
      <c r="U9" s="49" t="s">
        <v>134</v>
      </c>
    </row>
    <row r="10" spans="1:21" s="34" customFormat="1" ht="13.5" customHeight="1">
      <c r="A10" s="48"/>
      <c r="B10" s="28" t="s">
        <v>101</v>
      </c>
      <c r="C10" s="152">
        <v>7</v>
      </c>
      <c r="D10" s="152">
        <v>228</v>
      </c>
      <c r="E10" s="154">
        <v>3694</v>
      </c>
      <c r="F10" s="152">
        <v>82</v>
      </c>
      <c r="G10" s="152">
        <v>360</v>
      </c>
      <c r="H10" s="483">
        <v>3895</v>
      </c>
      <c r="I10" s="483">
        <v>347</v>
      </c>
      <c r="J10" s="483">
        <v>2670</v>
      </c>
      <c r="K10" s="483">
        <v>37827</v>
      </c>
      <c r="L10" s="483">
        <v>146</v>
      </c>
      <c r="M10" s="483">
        <v>561</v>
      </c>
      <c r="N10" s="483">
        <v>11421</v>
      </c>
      <c r="O10" s="483">
        <v>474</v>
      </c>
      <c r="P10" s="483">
        <v>2306</v>
      </c>
      <c r="Q10" s="484">
        <v>44175</v>
      </c>
      <c r="R10" s="483">
        <v>60</v>
      </c>
      <c r="S10" s="483">
        <v>213</v>
      </c>
      <c r="T10" s="483">
        <v>5298</v>
      </c>
      <c r="U10" s="49" t="s">
        <v>135</v>
      </c>
    </row>
    <row r="11" spans="1:21" s="25" customFormat="1" ht="7.5" customHeight="1">
      <c r="A11" s="50"/>
      <c r="B11" s="30"/>
      <c r="C11" s="153"/>
      <c r="D11" s="290"/>
      <c r="E11" s="290"/>
      <c r="F11" s="290"/>
      <c r="G11" s="290"/>
      <c r="H11" s="290"/>
      <c r="I11" s="290"/>
      <c r="J11" s="290"/>
      <c r="K11" s="290"/>
      <c r="L11" s="290"/>
      <c r="M11" s="290"/>
      <c r="N11" s="302"/>
      <c r="O11" s="302"/>
      <c r="P11" s="290"/>
      <c r="Q11" s="290"/>
      <c r="R11" s="290"/>
      <c r="S11" s="290"/>
      <c r="T11" s="290"/>
      <c r="U11" s="51"/>
    </row>
    <row r="12" spans="1:21" s="25" customFormat="1" ht="15" customHeight="1">
      <c r="A12" s="50">
        <v>1</v>
      </c>
      <c r="B12" s="30" t="s">
        <v>102</v>
      </c>
      <c r="C12" s="153">
        <v>8</v>
      </c>
      <c r="D12" s="153">
        <v>879</v>
      </c>
      <c r="E12" s="153">
        <v>21796</v>
      </c>
      <c r="F12" s="153">
        <v>318</v>
      </c>
      <c r="G12" s="153">
        <v>1486</v>
      </c>
      <c r="H12" s="153">
        <v>22955</v>
      </c>
      <c r="I12" s="153">
        <v>552</v>
      </c>
      <c r="J12" s="153">
        <v>5277</v>
      </c>
      <c r="K12" s="153">
        <v>76545</v>
      </c>
      <c r="L12" s="153">
        <v>268</v>
      </c>
      <c r="M12" s="153">
        <v>1867</v>
      </c>
      <c r="N12" s="153">
        <v>55486</v>
      </c>
      <c r="O12" s="153">
        <v>787</v>
      </c>
      <c r="P12" s="153">
        <v>4586</v>
      </c>
      <c r="Q12" s="153">
        <v>100038</v>
      </c>
      <c r="R12" s="153">
        <v>72</v>
      </c>
      <c r="S12" s="153">
        <v>592</v>
      </c>
      <c r="T12" s="153">
        <v>13161</v>
      </c>
      <c r="U12" s="52">
        <v>1</v>
      </c>
    </row>
    <row r="13" spans="1:21" s="25" customFormat="1" ht="15" customHeight="1">
      <c r="A13" s="50">
        <v>2</v>
      </c>
      <c r="B13" s="30" t="s">
        <v>103</v>
      </c>
      <c r="C13" s="153">
        <v>3</v>
      </c>
      <c r="D13" s="153">
        <v>306</v>
      </c>
      <c r="E13" s="153">
        <v>5243</v>
      </c>
      <c r="F13" s="153">
        <v>114</v>
      </c>
      <c r="G13" s="153">
        <v>427</v>
      </c>
      <c r="H13" s="153">
        <v>5241</v>
      </c>
      <c r="I13" s="153">
        <v>378</v>
      </c>
      <c r="J13" s="153">
        <v>2806</v>
      </c>
      <c r="K13" s="153">
        <v>41489</v>
      </c>
      <c r="L13" s="153">
        <v>123</v>
      </c>
      <c r="M13" s="153">
        <v>676</v>
      </c>
      <c r="N13" s="153">
        <v>17834</v>
      </c>
      <c r="O13" s="153">
        <v>409</v>
      </c>
      <c r="P13" s="153">
        <v>2085</v>
      </c>
      <c r="Q13" s="153">
        <v>36779</v>
      </c>
      <c r="R13" s="153">
        <v>39</v>
      </c>
      <c r="S13" s="153">
        <v>178</v>
      </c>
      <c r="T13" s="153">
        <v>3164</v>
      </c>
      <c r="U13" s="52">
        <v>2</v>
      </c>
    </row>
    <row r="14" spans="1:21" s="25" customFormat="1" ht="15" customHeight="1">
      <c r="A14" s="50">
        <v>3</v>
      </c>
      <c r="B14" s="30" t="s">
        <v>104</v>
      </c>
      <c r="C14" s="153">
        <v>3</v>
      </c>
      <c r="D14" s="153">
        <v>12</v>
      </c>
      <c r="E14" s="37">
        <v>138</v>
      </c>
      <c r="F14" s="153">
        <v>118</v>
      </c>
      <c r="G14" s="153">
        <v>682</v>
      </c>
      <c r="H14" s="153">
        <v>17744</v>
      </c>
      <c r="I14" s="153">
        <v>129</v>
      </c>
      <c r="J14" s="153">
        <v>1371</v>
      </c>
      <c r="K14" s="153">
        <v>22394</v>
      </c>
      <c r="L14" s="153">
        <v>90</v>
      </c>
      <c r="M14" s="153">
        <v>478</v>
      </c>
      <c r="N14" s="153">
        <v>17999</v>
      </c>
      <c r="O14" s="153">
        <v>197</v>
      </c>
      <c r="P14" s="153">
        <v>1190</v>
      </c>
      <c r="Q14" s="153">
        <v>26263</v>
      </c>
      <c r="R14" s="153">
        <v>21</v>
      </c>
      <c r="S14" s="153">
        <v>186</v>
      </c>
      <c r="T14" s="153">
        <v>2120</v>
      </c>
      <c r="U14" s="52">
        <v>3</v>
      </c>
    </row>
    <row r="15" spans="1:21" s="25" customFormat="1" ht="15" customHeight="1">
      <c r="A15" s="50">
        <v>4</v>
      </c>
      <c r="B15" s="30" t="s">
        <v>105</v>
      </c>
      <c r="C15" s="153" t="s">
        <v>329</v>
      </c>
      <c r="D15" s="153" t="s">
        <v>329</v>
      </c>
      <c r="E15" s="153" t="s">
        <v>329</v>
      </c>
      <c r="F15" s="153">
        <v>14</v>
      </c>
      <c r="G15" s="153">
        <v>42</v>
      </c>
      <c r="H15" s="153">
        <v>466</v>
      </c>
      <c r="I15" s="153">
        <v>51</v>
      </c>
      <c r="J15" s="153">
        <v>318</v>
      </c>
      <c r="K15" s="153">
        <v>4037</v>
      </c>
      <c r="L15" s="153">
        <v>23</v>
      </c>
      <c r="M15" s="153">
        <v>85</v>
      </c>
      <c r="N15" s="153">
        <v>1795</v>
      </c>
      <c r="O15" s="153">
        <v>60</v>
      </c>
      <c r="P15" s="153">
        <v>255</v>
      </c>
      <c r="Q15" s="153" t="s">
        <v>460</v>
      </c>
      <c r="R15" s="153">
        <v>1</v>
      </c>
      <c r="S15" s="153">
        <v>4</v>
      </c>
      <c r="T15" s="153" t="s">
        <v>460</v>
      </c>
      <c r="U15" s="52">
        <v>4</v>
      </c>
    </row>
    <row r="16" spans="1:21" s="25" customFormat="1" ht="15" customHeight="1">
      <c r="A16" s="50">
        <v>5</v>
      </c>
      <c r="B16" s="30" t="s">
        <v>106</v>
      </c>
      <c r="C16" s="153">
        <v>1</v>
      </c>
      <c r="D16" s="153">
        <v>9</v>
      </c>
      <c r="E16" s="153" t="s">
        <v>460</v>
      </c>
      <c r="F16" s="153">
        <v>45</v>
      </c>
      <c r="G16" s="153">
        <v>191</v>
      </c>
      <c r="H16" s="153">
        <v>2701</v>
      </c>
      <c r="I16" s="153">
        <v>130</v>
      </c>
      <c r="J16" s="153">
        <v>1202</v>
      </c>
      <c r="K16" s="153">
        <v>20692</v>
      </c>
      <c r="L16" s="153">
        <v>62</v>
      </c>
      <c r="M16" s="153">
        <v>367</v>
      </c>
      <c r="N16" s="153">
        <v>8553</v>
      </c>
      <c r="O16" s="153">
        <v>176</v>
      </c>
      <c r="P16" s="153">
        <v>944</v>
      </c>
      <c r="Q16" s="153" t="s">
        <v>460</v>
      </c>
      <c r="R16" s="153">
        <v>24</v>
      </c>
      <c r="S16" s="153">
        <v>85</v>
      </c>
      <c r="T16" s="153">
        <v>1251</v>
      </c>
      <c r="U16" s="52">
        <v>5</v>
      </c>
    </row>
    <row r="17" spans="1:21" s="25" customFormat="1" ht="15" customHeight="1">
      <c r="A17" s="50">
        <v>6</v>
      </c>
      <c r="B17" s="30" t="s">
        <v>107</v>
      </c>
      <c r="C17" s="153">
        <v>2</v>
      </c>
      <c r="D17" s="153">
        <v>175</v>
      </c>
      <c r="E17" s="37" t="s">
        <v>460</v>
      </c>
      <c r="F17" s="153">
        <v>72</v>
      </c>
      <c r="G17" s="153">
        <v>318</v>
      </c>
      <c r="H17" s="153">
        <v>4544</v>
      </c>
      <c r="I17" s="153">
        <v>128</v>
      </c>
      <c r="J17" s="153">
        <v>998</v>
      </c>
      <c r="K17" s="153">
        <v>15429</v>
      </c>
      <c r="L17" s="153">
        <v>59</v>
      </c>
      <c r="M17" s="153">
        <v>371</v>
      </c>
      <c r="N17" s="37">
        <v>11795</v>
      </c>
      <c r="O17" s="153">
        <v>161</v>
      </c>
      <c r="P17" s="153">
        <v>851</v>
      </c>
      <c r="Q17" s="153" t="s">
        <v>460</v>
      </c>
      <c r="R17" s="153">
        <v>23</v>
      </c>
      <c r="S17" s="153">
        <v>163</v>
      </c>
      <c r="T17" s="153">
        <v>3255</v>
      </c>
      <c r="U17" s="52">
        <v>6</v>
      </c>
    </row>
    <row r="18" spans="1:21" s="25" customFormat="1" ht="15" customHeight="1">
      <c r="A18" s="50">
        <v>7</v>
      </c>
      <c r="B18" s="30" t="s">
        <v>108</v>
      </c>
      <c r="C18" s="153">
        <v>2</v>
      </c>
      <c r="D18" s="153">
        <v>6</v>
      </c>
      <c r="E18" s="153" t="s">
        <v>460</v>
      </c>
      <c r="F18" s="153">
        <v>33</v>
      </c>
      <c r="G18" s="153">
        <v>114</v>
      </c>
      <c r="H18" s="153">
        <v>1785</v>
      </c>
      <c r="I18" s="153">
        <v>98</v>
      </c>
      <c r="J18" s="153">
        <v>765</v>
      </c>
      <c r="K18" s="153">
        <v>12638</v>
      </c>
      <c r="L18" s="153">
        <v>44</v>
      </c>
      <c r="M18" s="153">
        <v>246</v>
      </c>
      <c r="N18" s="153">
        <v>5814</v>
      </c>
      <c r="O18" s="153">
        <v>117</v>
      </c>
      <c r="P18" s="153">
        <v>568</v>
      </c>
      <c r="Q18" s="153" t="s">
        <v>460</v>
      </c>
      <c r="R18" s="153">
        <v>12</v>
      </c>
      <c r="S18" s="153">
        <v>90</v>
      </c>
      <c r="T18" s="153">
        <v>1206</v>
      </c>
      <c r="U18" s="52">
        <v>7</v>
      </c>
    </row>
    <row r="19" spans="1:21" s="25" customFormat="1" ht="15" customHeight="1">
      <c r="A19" s="50">
        <v>8</v>
      </c>
      <c r="B19" s="30" t="s">
        <v>109</v>
      </c>
      <c r="C19" s="153">
        <v>1</v>
      </c>
      <c r="D19" s="153">
        <v>3</v>
      </c>
      <c r="E19" s="153" t="s">
        <v>460</v>
      </c>
      <c r="F19" s="153">
        <v>23</v>
      </c>
      <c r="G19" s="153">
        <v>127</v>
      </c>
      <c r="H19" s="153">
        <v>1161</v>
      </c>
      <c r="I19" s="153">
        <v>100</v>
      </c>
      <c r="J19" s="153">
        <v>878</v>
      </c>
      <c r="K19" s="153">
        <v>13535</v>
      </c>
      <c r="L19" s="153">
        <v>34</v>
      </c>
      <c r="M19" s="153">
        <v>107</v>
      </c>
      <c r="N19" s="153">
        <v>1210</v>
      </c>
      <c r="O19" s="153">
        <v>104</v>
      </c>
      <c r="P19" s="153">
        <v>533</v>
      </c>
      <c r="Q19" s="153" t="s">
        <v>460</v>
      </c>
      <c r="R19" s="153">
        <v>8</v>
      </c>
      <c r="S19" s="153">
        <v>22</v>
      </c>
      <c r="T19" s="153">
        <v>515</v>
      </c>
      <c r="U19" s="52">
        <v>8</v>
      </c>
    </row>
    <row r="20" spans="1:21" s="25" customFormat="1" ht="15" customHeight="1">
      <c r="A20" s="50">
        <v>9</v>
      </c>
      <c r="B20" s="30" t="s">
        <v>110</v>
      </c>
      <c r="C20" s="153" t="s">
        <v>329</v>
      </c>
      <c r="D20" s="153" t="s">
        <v>329</v>
      </c>
      <c r="E20" s="153" t="s">
        <v>329</v>
      </c>
      <c r="F20" s="153">
        <v>17</v>
      </c>
      <c r="G20" s="153">
        <v>55</v>
      </c>
      <c r="H20" s="153">
        <v>486</v>
      </c>
      <c r="I20" s="153">
        <v>100</v>
      </c>
      <c r="J20" s="153">
        <v>540</v>
      </c>
      <c r="K20" s="153">
        <v>7320</v>
      </c>
      <c r="L20" s="153">
        <v>28</v>
      </c>
      <c r="M20" s="153">
        <v>96</v>
      </c>
      <c r="N20" s="153">
        <v>959</v>
      </c>
      <c r="O20" s="153">
        <v>108</v>
      </c>
      <c r="P20" s="153">
        <v>453</v>
      </c>
      <c r="Q20" s="153" t="s">
        <v>460</v>
      </c>
      <c r="R20" s="153">
        <v>6</v>
      </c>
      <c r="S20" s="153">
        <v>14</v>
      </c>
      <c r="T20" s="153" t="s">
        <v>460</v>
      </c>
      <c r="U20" s="52">
        <v>9</v>
      </c>
    </row>
    <row r="21" spans="1:21" s="25" customFormat="1" ht="15" customHeight="1">
      <c r="A21" s="50">
        <v>10</v>
      </c>
      <c r="B21" s="30" t="s">
        <v>111</v>
      </c>
      <c r="C21" s="153" t="s">
        <v>329</v>
      </c>
      <c r="D21" s="153" t="s">
        <v>329</v>
      </c>
      <c r="E21" s="153" t="s">
        <v>329</v>
      </c>
      <c r="F21" s="153">
        <v>19</v>
      </c>
      <c r="G21" s="153">
        <v>38</v>
      </c>
      <c r="H21" s="153">
        <v>268</v>
      </c>
      <c r="I21" s="153">
        <v>74</v>
      </c>
      <c r="J21" s="153">
        <v>494</v>
      </c>
      <c r="K21" s="153">
        <v>8377</v>
      </c>
      <c r="L21" s="153">
        <v>26</v>
      </c>
      <c r="M21" s="153">
        <v>79</v>
      </c>
      <c r="N21" s="153">
        <v>1506</v>
      </c>
      <c r="O21" s="153">
        <v>72</v>
      </c>
      <c r="P21" s="153">
        <v>465</v>
      </c>
      <c r="Q21" s="153">
        <v>7394</v>
      </c>
      <c r="R21" s="153">
        <v>6</v>
      </c>
      <c r="S21" s="153">
        <v>17</v>
      </c>
      <c r="T21" s="153">
        <v>322</v>
      </c>
      <c r="U21" s="52">
        <v>10</v>
      </c>
    </row>
    <row r="22" spans="1:21" s="34" customFormat="1" ht="15" customHeight="1">
      <c r="A22" s="48"/>
      <c r="B22" s="28" t="s">
        <v>112</v>
      </c>
      <c r="C22" s="152" t="s">
        <v>371</v>
      </c>
      <c r="D22" s="152" t="s">
        <v>371</v>
      </c>
      <c r="E22" s="152" t="s">
        <v>371</v>
      </c>
      <c r="F22" s="152">
        <v>4</v>
      </c>
      <c r="G22" s="152">
        <v>20</v>
      </c>
      <c r="H22" s="152">
        <v>204</v>
      </c>
      <c r="I22" s="152">
        <v>26</v>
      </c>
      <c r="J22" s="152">
        <v>305</v>
      </c>
      <c r="K22" s="152">
        <v>4411</v>
      </c>
      <c r="L22" s="152">
        <v>16</v>
      </c>
      <c r="M22" s="152">
        <v>109</v>
      </c>
      <c r="N22" s="152">
        <v>2558</v>
      </c>
      <c r="O22" s="152">
        <v>31</v>
      </c>
      <c r="P22" s="152">
        <v>142</v>
      </c>
      <c r="Q22" s="152">
        <v>2302</v>
      </c>
      <c r="R22" s="152">
        <v>3</v>
      </c>
      <c r="S22" s="152">
        <v>14</v>
      </c>
      <c r="T22" s="152">
        <v>519</v>
      </c>
      <c r="U22" s="53" t="s">
        <v>137</v>
      </c>
    </row>
    <row r="23" spans="1:21" s="25" customFormat="1" ht="15" customHeight="1">
      <c r="A23" s="50">
        <v>11</v>
      </c>
      <c r="B23" s="30" t="s">
        <v>113</v>
      </c>
      <c r="C23" s="153" t="s">
        <v>371</v>
      </c>
      <c r="D23" s="153" t="s">
        <v>371</v>
      </c>
      <c r="E23" s="153" t="s">
        <v>371</v>
      </c>
      <c r="F23" s="153">
        <v>4</v>
      </c>
      <c r="G23" s="153">
        <v>20</v>
      </c>
      <c r="H23" s="153">
        <v>204</v>
      </c>
      <c r="I23" s="153">
        <v>26</v>
      </c>
      <c r="J23" s="153">
        <v>305</v>
      </c>
      <c r="K23" s="153">
        <v>4411</v>
      </c>
      <c r="L23" s="153">
        <v>16</v>
      </c>
      <c r="M23" s="153">
        <v>109</v>
      </c>
      <c r="N23" s="153">
        <v>2558</v>
      </c>
      <c r="O23" s="153">
        <v>31</v>
      </c>
      <c r="P23" s="153">
        <v>142</v>
      </c>
      <c r="Q23" s="153">
        <v>2302</v>
      </c>
      <c r="R23" s="153">
        <v>3</v>
      </c>
      <c r="S23" s="153">
        <v>14</v>
      </c>
      <c r="T23" s="153">
        <v>519</v>
      </c>
      <c r="U23" s="52">
        <v>11</v>
      </c>
    </row>
    <row r="24" spans="1:21" s="29" customFormat="1" ht="15" customHeight="1">
      <c r="A24" s="48"/>
      <c r="B24" s="32" t="s">
        <v>114</v>
      </c>
      <c r="C24" s="152">
        <f>SUM(C25:C27)</f>
        <v>2</v>
      </c>
      <c r="D24" s="152">
        <f aca="true" t="shared" si="0" ref="D24:T24">SUM(D25:D27)</f>
        <v>126</v>
      </c>
      <c r="E24" s="152" t="s">
        <v>460</v>
      </c>
      <c r="F24" s="152">
        <f t="shared" si="0"/>
        <v>23</v>
      </c>
      <c r="G24" s="152">
        <f t="shared" si="0"/>
        <v>93</v>
      </c>
      <c r="H24" s="152">
        <f t="shared" si="0"/>
        <v>1049</v>
      </c>
      <c r="I24" s="152">
        <f t="shared" si="0"/>
        <v>111</v>
      </c>
      <c r="J24" s="152">
        <f t="shared" si="0"/>
        <v>1050</v>
      </c>
      <c r="K24" s="152">
        <f t="shared" si="0"/>
        <v>15334</v>
      </c>
      <c r="L24" s="152">
        <f t="shared" si="0"/>
        <v>44</v>
      </c>
      <c r="M24" s="152">
        <f t="shared" si="0"/>
        <v>181</v>
      </c>
      <c r="N24" s="152">
        <f t="shared" si="0"/>
        <v>5376</v>
      </c>
      <c r="O24" s="152">
        <f t="shared" si="0"/>
        <v>121</v>
      </c>
      <c r="P24" s="152">
        <f t="shared" si="0"/>
        <v>765</v>
      </c>
      <c r="Q24" s="152" t="s">
        <v>460</v>
      </c>
      <c r="R24" s="152">
        <f t="shared" si="0"/>
        <v>20</v>
      </c>
      <c r="S24" s="152">
        <f t="shared" si="0"/>
        <v>82</v>
      </c>
      <c r="T24" s="152">
        <f t="shared" si="0"/>
        <v>2479</v>
      </c>
      <c r="U24" s="53" t="s">
        <v>138</v>
      </c>
    </row>
    <row r="25" spans="1:21" s="25" customFormat="1" ht="15" customHeight="1">
      <c r="A25" s="50">
        <v>12</v>
      </c>
      <c r="B25" s="30" t="s">
        <v>115</v>
      </c>
      <c r="C25" s="153" t="s">
        <v>329</v>
      </c>
      <c r="D25" s="153" t="s">
        <v>329</v>
      </c>
      <c r="E25" s="153" t="s">
        <v>329</v>
      </c>
      <c r="F25" s="153">
        <v>6</v>
      </c>
      <c r="G25" s="153">
        <v>18</v>
      </c>
      <c r="H25" s="153">
        <v>108</v>
      </c>
      <c r="I25" s="153">
        <v>38</v>
      </c>
      <c r="J25" s="153">
        <v>323</v>
      </c>
      <c r="K25" s="153">
        <v>4538</v>
      </c>
      <c r="L25" s="153">
        <v>16</v>
      </c>
      <c r="M25" s="153">
        <v>45</v>
      </c>
      <c r="N25" s="153">
        <v>1129</v>
      </c>
      <c r="O25" s="153">
        <v>42</v>
      </c>
      <c r="P25" s="153">
        <v>219</v>
      </c>
      <c r="Q25" s="153">
        <v>4828</v>
      </c>
      <c r="R25" s="153">
        <v>11</v>
      </c>
      <c r="S25" s="153">
        <v>30</v>
      </c>
      <c r="T25" s="153">
        <v>689</v>
      </c>
      <c r="U25" s="52">
        <v>12</v>
      </c>
    </row>
    <row r="26" spans="1:21" s="25" customFormat="1" ht="15" customHeight="1">
      <c r="A26" s="50">
        <v>13</v>
      </c>
      <c r="B26" s="30" t="s">
        <v>116</v>
      </c>
      <c r="C26" s="153">
        <v>1</v>
      </c>
      <c r="D26" s="153">
        <v>124</v>
      </c>
      <c r="E26" s="153" t="s">
        <v>460</v>
      </c>
      <c r="F26" s="153">
        <v>10</v>
      </c>
      <c r="G26" s="153">
        <v>44</v>
      </c>
      <c r="H26" s="153">
        <v>517</v>
      </c>
      <c r="I26" s="153">
        <v>24</v>
      </c>
      <c r="J26" s="153">
        <v>194</v>
      </c>
      <c r="K26" s="153">
        <v>2252</v>
      </c>
      <c r="L26" s="153">
        <v>9</v>
      </c>
      <c r="M26" s="153">
        <v>35</v>
      </c>
      <c r="N26" s="153">
        <v>798</v>
      </c>
      <c r="O26" s="153">
        <v>23</v>
      </c>
      <c r="P26" s="153">
        <v>152</v>
      </c>
      <c r="Q26" s="153" t="s">
        <v>460</v>
      </c>
      <c r="R26" s="153" t="s">
        <v>329</v>
      </c>
      <c r="S26" s="153" t="s">
        <v>329</v>
      </c>
      <c r="T26" s="153" t="s">
        <v>329</v>
      </c>
      <c r="U26" s="52">
        <v>13</v>
      </c>
    </row>
    <row r="27" spans="1:21" s="25" customFormat="1" ht="15" customHeight="1">
      <c r="A27" s="50">
        <v>14</v>
      </c>
      <c r="B27" s="30" t="s">
        <v>117</v>
      </c>
      <c r="C27" s="153">
        <v>1</v>
      </c>
      <c r="D27" s="153">
        <v>2</v>
      </c>
      <c r="E27" s="153" t="s">
        <v>460</v>
      </c>
      <c r="F27" s="153">
        <v>7</v>
      </c>
      <c r="G27" s="153">
        <v>31</v>
      </c>
      <c r="H27" s="153">
        <v>424</v>
      </c>
      <c r="I27" s="153">
        <v>49</v>
      </c>
      <c r="J27" s="153">
        <v>533</v>
      </c>
      <c r="K27" s="153">
        <v>8544</v>
      </c>
      <c r="L27" s="153">
        <v>19</v>
      </c>
      <c r="M27" s="153">
        <v>101</v>
      </c>
      <c r="N27" s="153">
        <v>3449</v>
      </c>
      <c r="O27" s="153">
        <v>56</v>
      </c>
      <c r="P27" s="153">
        <v>394</v>
      </c>
      <c r="Q27" s="153" t="s">
        <v>460</v>
      </c>
      <c r="R27" s="153">
        <v>9</v>
      </c>
      <c r="S27" s="153">
        <v>52</v>
      </c>
      <c r="T27" s="153">
        <v>1790</v>
      </c>
      <c r="U27" s="52">
        <v>14</v>
      </c>
    </row>
    <row r="28" spans="1:21" s="304" customFormat="1" ht="15" customHeight="1">
      <c r="A28" s="303"/>
      <c r="B28" s="32" t="s">
        <v>139</v>
      </c>
      <c r="C28" s="152" t="s">
        <v>371</v>
      </c>
      <c r="D28" s="152" t="s">
        <v>371</v>
      </c>
      <c r="E28" s="152" t="s">
        <v>407</v>
      </c>
      <c r="F28" s="152" t="s">
        <v>329</v>
      </c>
      <c r="G28" s="152" t="s">
        <v>329</v>
      </c>
      <c r="H28" s="152" t="s">
        <v>329</v>
      </c>
      <c r="I28" s="152">
        <v>17</v>
      </c>
      <c r="J28" s="152">
        <v>73</v>
      </c>
      <c r="K28" s="152">
        <v>1206</v>
      </c>
      <c r="L28" s="152">
        <v>6</v>
      </c>
      <c r="M28" s="152">
        <v>26</v>
      </c>
      <c r="N28" s="152">
        <v>132</v>
      </c>
      <c r="O28" s="152">
        <v>13</v>
      </c>
      <c r="P28" s="152">
        <v>59</v>
      </c>
      <c r="Q28" s="152" t="s">
        <v>460</v>
      </c>
      <c r="R28" s="152">
        <v>2</v>
      </c>
      <c r="S28" s="152">
        <v>3</v>
      </c>
      <c r="T28" s="152" t="s">
        <v>460</v>
      </c>
      <c r="U28" s="53" t="s">
        <v>140</v>
      </c>
    </row>
    <row r="29" spans="1:21" s="25" customFormat="1" ht="15" customHeight="1">
      <c r="A29" s="50">
        <v>15</v>
      </c>
      <c r="B29" s="30" t="s">
        <v>119</v>
      </c>
      <c r="C29" s="153" t="s">
        <v>371</v>
      </c>
      <c r="D29" s="153" t="s">
        <v>371</v>
      </c>
      <c r="E29" s="153" t="s">
        <v>407</v>
      </c>
      <c r="F29" s="153" t="s">
        <v>329</v>
      </c>
      <c r="G29" s="153" t="s">
        <v>329</v>
      </c>
      <c r="H29" s="153" t="s">
        <v>329</v>
      </c>
      <c r="I29" s="153">
        <v>17</v>
      </c>
      <c r="J29" s="153">
        <v>73</v>
      </c>
      <c r="K29" s="153">
        <v>1206</v>
      </c>
      <c r="L29" s="153">
        <v>6</v>
      </c>
      <c r="M29" s="153">
        <v>26</v>
      </c>
      <c r="N29" s="153">
        <v>132</v>
      </c>
      <c r="O29" s="153">
        <v>13</v>
      </c>
      <c r="P29" s="153">
        <v>59</v>
      </c>
      <c r="Q29" s="153" t="s">
        <v>460</v>
      </c>
      <c r="R29" s="153">
        <v>2</v>
      </c>
      <c r="S29" s="153">
        <v>3</v>
      </c>
      <c r="T29" s="153" t="s">
        <v>460</v>
      </c>
      <c r="U29" s="52">
        <v>15</v>
      </c>
    </row>
    <row r="30" spans="1:21" s="304" customFormat="1" ht="15" customHeight="1">
      <c r="A30" s="303"/>
      <c r="B30" s="32" t="s">
        <v>120</v>
      </c>
      <c r="C30" s="152">
        <v>1</v>
      </c>
      <c r="D30" s="152">
        <v>9</v>
      </c>
      <c r="E30" s="152" t="s">
        <v>460</v>
      </c>
      <c r="F30" s="152">
        <v>24</v>
      </c>
      <c r="G30" s="152">
        <v>140</v>
      </c>
      <c r="H30" s="152">
        <v>1550</v>
      </c>
      <c r="I30" s="152">
        <v>53</v>
      </c>
      <c r="J30" s="152">
        <v>331</v>
      </c>
      <c r="K30" s="152">
        <v>5179</v>
      </c>
      <c r="L30" s="152">
        <v>25</v>
      </c>
      <c r="M30" s="152">
        <v>74</v>
      </c>
      <c r="N30" s="152">
        <v>815</v>
      </c>
      <c r="O30" s="152">
        <v>149</v>
      </c>
      <c r="P30" s="152">
        <v>529</v>
      </c>
      <c r="Q30" s="152" t="s">
        <v>460</v>
      </c>
      <c r="R30" s="152">
        <v>23</v>
      </c>
      <c r="S30" s="152">
        <v>68</v>
      </c>
      <c r="T30" s="152">
        <v>785</v>
      </c>
      <c r="U30" s="53" t="s">
        <v>141</v>
      </c>
    </row>
    <row r="31" spans="1:21" s="25" customFormat="1" ht="15" customHeight="1">
      <c r="A31" s="50">
        <v>16</v>
      </c>
      <c r="B31" s="30" t="s">
        <v>121</v>
      </c>
      <c r="C31" s="153">
        <v>1</v>
      </c>
      <c r="D31" s="153">
        <v>9</v>
      </c>
      <c r="E31" s="153" t="s">
        <v>460</v>
      </c>
      <c r="F31" s="153">
        <v>24</v>
      </c>
      <c r="G31" s="153">
        <v>140</v>
      </c>
      <c r="H31" s="153">
        <v>1550</v>
      </c>
      <c r="I31" s="153">
        <v>53</v>
      </c>
      <c r="J31" s="153">
        <v>331</v>
      </c>
      <c r="K31" s="153">
        <v>5179</v>
      </c>
      <c r="L31" s="153">
        <v>25</v>
      </c>
      <c r="M31" s="153">
        <v>74</v>
      </c>
      <c r="N31" s="153">
        <v>815</v>
      </c>
      <c r="O31" s="153">
        <v>149</v>
      </c>
      <c r="P31" s="153">
        <v>529</v>
      </c>
      <c r="Q31" s="153" t="s">
        <v>460</v>
      </c>
      <c r="R31" s="153">
        <v>23</v>
      </c>
      <c r="S31" s="153">
        <v>68</v>
      </c>
      <c r="T31" s="153">
        <v>785</v>
      </c>
      <c r="U31" s="52">
        <v>16</v>
      </c>
    </row>
    <row r="32" spans="1:21" s="29" customFormat="1" ht="15" customHeight="1">
      <c r="A32" s="48"/>
      <c r="B32" s="32" t="s">
        <v>122</v>
      </c>
      <c r="C32" s="152">
        <f>SUM(C33:C35)</f>
        <v>2</v>
      </c>
      <c r="D32" s="152">
        <f aca="true" t="shared" si="1" ref="D32:S32">SUM(D33:D35)</f>
        <v>85</v>
      </c>
      <c r="E32" s="152" t="s">
        <v>460</v>
      </c>
      <c r="F32" s="152">
        <f t="shared" si="1"/>
        <v>27</v>
      </c>
      <c r="G32" s="152">
        <f t="shared" si="1"/>
        <v>93</v>
      </c>
      <c r="H32" s="152">
        <f t="shared" si="1"/>
        <v>998</v>
      </c>
      <c r="I32" s="152">
        <f t="shared" si="1"/>
        <v>112</v>
      </c>
      <c r="J32" s="152">
        <f t="shared" si="1"/>
        <v>743</v>
      </c>
      <c r="K32" s="152">
        <f t="shared" si="1"/>
        <v>9113</v>
      </c>
      <c r="L32" s="152">
        <f t="shared" si="1"/>
        <v>49</v>
      </c>
      <c r="M32" s="152">
        <f t="shared" si="1"/>
        <v>161</v>
      </c>
      <c r="N32" s="152">
        <f t="shared" si="1"/>
        <v>2447</v>
      </c>
      <c r="O32" s="152">
        <f t="shared" si="1"/>
        <v>132</v>
      </c>
      <c r="P32" s="152">
        <f t="shared" si="1"/>
        <v>695</v>
      </c>
      <c r="Q32" s="152">
        <f t="shared" si="1"/>
        <v>13921</v>
      </c>
      <c r="R32" s="152">
        <f t="shared" si="1"/>
        <v>10</v>
      </c>
      <c r="S32" s="152">
        <f t="shared" si="1"/>
        <v>39</v>
      </c>
      <c r="T32" s="152" t="s">
        <v>460</v>
      </c>
      <c r="U32" s="53" t="s">
        <v>142</v>
      </c>
    </row>
    <row r="33" spans="1:21" s="25" customFormat="1" ht="15" customHeight="1">
      <c r="A33" s="50">
        <v>17</v>
      </c>
      <c r="B33" s="30" t="s">
        <v>123</v>
      </c>
      <c r="C33" s="153" t="s">
        <v>329</v>
      </c>
      <c r="D33" s="153" t="s">
        <v>329</v>
      </c>
      <c r="E33" s="153" t="s">
        <v>329</v>
      </c>
      <c r="F33" s="153">
        <v>3</v>
      </c>
      <c r="G33" s="153">
        <v>9</v>
      </c>
      <c r="H33" s="153">
        <v>48</v>
      </c>
      <c r="I33" s="153">
        <v>20</v>
      </c>
      <c r="J33" s="153">
        <v>79</v>
      </c>
      <c r="K33" s="153">
        <v>825</v>
      </c>
      <c r="L33" s="153">
        <v>5</v>
      </c>
      <c r="M33" s="153">
        <v>9</v>
      </c>
      <c r="N33" s="153">
        <v>129</v>
      </c>
      <c r="O33" s="153">
        <v>21</v>
      </c>
      <c r="P33" s="153">
        <v>82</v>
      </c>
      <c r="Q33" s="153">
        <v>1367</v>
      </c>
      <c r="R33" s="153" t="s">
        <v>329</v>
      </c>
      <c r="S33" s="153" t="s">
        <v>329</v>
      </c>
      <c r="T33" s="153" t="s">
        <v>329</v>
      </c>
      <c r="U33" s="52">
        <v>17</v>
      </c>
    </row>
    <row r="34" spans="1:21" s="25" customFormat="1" ht="15" customHeight="1">
      <c r="A34" s="50">
        <v>18</v>
      </c>
      <c r="B34" s="30" t="s">
        <v>124</v>
      </c>
      <c r="C34" s="153">
        <v>2</v>
      </c>
      <c r="D34" s="153">
        <v>85</v>
      </c>
      <c r="E34" s="153" t="s">
        <v>460</v>
      </c>
      <c r="F34" s="153">
        <v>15</v>
      </c>
      <c r="G34" s="153">
        <v>65</v>
      </c>
      <c r="H34" s="153">
        <v>771</v>
      </c>
      <c r="I34" s="153">
        <v>31</v>
      </c>
      <c r="J34" s="153">
        <v>210</v>
      </c>
      <c r="K34" s="153">
        <v>2583</v>
      </c>
      <c r="L34" s="153">
        <v>12</v>
      </c>
      <c r="M34" s="153">
        <v>50</v>
      </c>
      <c r="N34" s="153">
        <v>767</v>
      </c>
      <c r="O34" s="153">
        <v>32</v>
      </c>
      <c r="P34" s="153">
        <v>148</v>
      </c>
      <c r="Q34" s="153">
        <v>3294</v>
      </c>
      <c r="R34" s="153">
        <v>1</v>
      </c>
      <c r="S34" s="153">
        <v>4</v>
      </c>
      <c r="T34" s="153" t="s">
        <v>460</v>
      </c>
      <c r="U34" s="52">
        <v>18</v>
      </c>
    </row>
    <row r="35" spans="1:21" s="25" customFormat="1" ht="15" customHeight="1">
      <c r="A35" s="50">
        <v>19</v>
      </c>
      <c r="B35" s="30" t="s">
        <v>125</v>
      </c>
      <c r="C35" s="153" t="s">
        <v>329</v>
      </c>
      <c r="D35" s="153" t="s">
        <v>329</v>
      </c>
      <c r="E35" s="153" t="s">
        <v>329</v>
      </c>
      <c r="F35" s="153">
        <v>9</v>
      </c>
      <c r="G35" s="153">
        <v>19</v>
      </c>
      <c r="H35" s="153">
        <v>179</v>
      </c>
      <c r="I35" s="153">
        <v>61</v>
      </c>
      <c r="J35" s="153">
        <v>454</v>
      </c>
      <c r="K35" s="153">
        <v>5705</v>
      </c>
      <c r="L35" s="153">
        <v>32</v>
      </c>
      <c r="M35" s="153">
        <v>102</v>
      </c>
      <c r="N35" s="153">
        <v>1551</v>
      </c>
      <c r="O35" s="153">
        <v>79</v>
      </c>
      <c r="P35" s="153">
        <v>465</v>
      </c>
      <c r="Q35" s="153">
        <v>9260</v>
      </c>
      <c r="R35" s="153">
        <v>9</v>
      </c>
      <c r="S35" s="153">
        <v>35</v>
      </c>
      <c r="T35" s="153">
        <v>1298</v>
      </c>
      <c r="U35" s="52">
        <v>19</v>
      </c>
    </row>
    <row r="36" spans="1:21" s="304" customFormat="1" ht="15" customHeight="1">
      <c r="A36" s="303"/>
      <c r="B36" s="32" t="s">
        <v>126</v>
      </c>
      <c r="C36" s="481">
        <v>2</v>
      </c>
      <c r="D36" s="154">
        <v>8</v>
      </c>
      <c r="E36" s="154" t="s">
        <v>460</v>
      </c>
      <c r="F36" s="154">
        <v>4</v>
      </c>
      <c r="G36" s="154">
        <v>14</v>
      </c>
      <c r="H36" s="154">
        <v>94</v>
      </c>
      <c r="I36" s="154">
        <v>28</v>
      </c>
      <c r="J36" s="154">
        <v>168</v>
      </c>
      <c r="K36" s="154">
        <v>2584</v>
      </c>
      <c r="L36" s="154">
        <v>6</v>
      </c>
      <c r="M36" s="154">
        <v>10</v>
      </c>
      <c r="N36" s="154">
        <v>94</v>
      </c>
      <c r="O36" s="154">
        <v>28</v>
      </c>
      <c r="P36" s="154">
        <v>116</v>
      </c>
      <c r="Q36" s="154">
        <v>2284</v>
      </c>
      <c r="R36" s="154">
        <v>2</v>
      </c>
      <c r="S36" s="154">
        <v>7</v>
      </c>
      <c r="T36" s="482" t="s">
        <v>460</v>
      </c>
      <c r="U36" s="53" t="s">
        <v>143</v>
      </c>
    </row>
    <row r="37" spans="1:21" s="25" customFormat="1" ht="15" customHeight="1" thickBot="1">
      <c r="A37" s="54">
        <v>20</v>
      </c>
      <c r="B37" s="35" t="s">
        <v>127</v>
      </c>
      <c r="C37" s="155">
        <v>2</v>
      </c>
      <c r="D37" s="155">
        <v>8</v>
      </c>
      <c r="E37" s="155" t="s">
        <v>460</v>
      </c>
      <c r="F37" s="155">
        <v>4</v>
      </c>
      <c r="G37" s="155">
        <v>14</v>
      </c>
      <c r="H37" s="155">
        <v>94</v>
      </c>
      <c r="I37" s="155">
        <v>28</v>
      </c>
      <c r="J37" s="155">
        <v>168</v>
      </c>
      <c r="K37" s="155">
        <v>2584</v>
      </c>
      <c r="L37" s="155">
        <v>6</v>
      </c>
      <c r="M37" s="155">
        <v>10</v>
      </c>
      <c r="N37" s="155">
        <v>94</v>
      </c>
      <c r="O37" s="155">
        <v>28</v>
      </c>
      <c r="P37" s="155">
        <v>116</v>
      </c>
      <c r="Q37" s="155">
        <v>2284</v>
      </c>
      <c r="R37" s="155">
        <v>2</v>
      </c>
      <c r="S37" s="155">
        <v>7</v>
      </c>
      <c r="T37" s="156" t="s">
        <v>460</v>
      </c>
      <c r="U37" s="52">
        <v>20</v>
      </c>
    </row>
    <row r="38" spans="1:21" s="25" customFormat="1" ht="12.75" customHeight="1">
      <c r="A38" s="25" t="s">
        <v>461</v>
      </c>
      <c r="B38" s="291"/>
      <c r="C38" s="291"/>
      <c r="D38" s="291"/>
      <c r="E38" s="291"/>
      <c r="F38" s="291"/>
      <c r="G38" s="291"/>
      <c r="H38" s="291"/>
      <c r="I38" s="291"/>
      <c r="J38" s="291"/>
      <c r="K38" s="291"/>
      <c r="L38" s="291"/>
      <c r="M38" s="291"/>
      <c r="N38" s="291"/>
      <c r="O38" s="291"/>
      <c r="P38" s="291"/>
      <c r="Q38" s="291"/>
      <c r="R38" s="291"/>
      <c r="S38" s="291"/>
      <c r="T38" s="291"/>
      <c r="U38" s="305"/>
    </row>
    <row r="39" spans="1:21" ht="12">
      <c r="A39" s="25"/>
      <c r="B39" s="291"/>
      <c r="C39" s="291"/>
      <c r="D39" s="291"/>
      <c r="E39" s="291"/>
      <c r="F39" s="291"/>
      <c r="G39" s="291"/>
      <c r="H39" s="291"/>
      <c r="I39" s="296"/>
      <c r="J39" s="296"/>
      <c r="K39" s="296"/>
      <c r="L39" s="296"/>
      <c r="M39" s="296"/>
      <c r="N39" s="296"/>
      <c r="O39" s="296"/>
      <c r="P39" s="296"/>
      <c r="Q39" s="296"/>
      <c r="R39" s="296"/>
      <c r="S39" s="296"/>
      <c r="T39" s="296"/>
      <c r="U39" s="300"/>
    </row>
  </sheetData>
  <sheetProtection/>
  <mergeCells count="2">
    <mergeCell ref="A4:B5"/>
    <mergeCell ref="U4:U5"/>
  </mergeCells>
  <printOptions/>
  <pageMargins left="0.3937007874015748" right="0.3937007874015748" top="0.5905511811023623" bottom="0.3937007874015748" header="0.5118110236220472"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T44"/>
  <sheetViews>
    <sheetView showGridLines="0" zoomScalePageLayoutView="0" workbookViewId="0" topLeftCell="A16">
      <selection activeCell="M28" sqref="M28:T28"/>
    </sheetView>
  </sheetViews>
  <sheetFormatPr defaultColWidth="7.75390625" defaultRowHeight="13.5"/>
  <cols>
    <col min="1" max="2" width="2.50390625" style="17" customWidth="1"/>
    <col min="3" max="3" width="27.625" style="17" customWidth="1"/>
    <col min="4" max="4" width="1.12109375" style="17" customWidth="1"/>
    <col min="5" max="6" width="8.75390625" style="17" customWidth="1"/>
    <col min="7" max="10" width="11.50390625" style="17" customWidth="1"/>
    <col min="11" max="12" width="2.50390625" style="17" customWidth="1"/>
    <col min="13" max="13" width="27.625" style="17" customWidth="1"/>
    <col min="14" max="14" width="1.12109375" style="17" customWidth="1"/>
    <col min="15" max="16" width="8.75390625" style="17" customWidth="1"/>
    <col min="17" max="20" width="11.50390625" style="17" customWidth="1"/>
    <col min="21" max="16384" width="7.75390625" style="17" customWidth="1"/>
  </cols>
  <sheetData>
    <row r="1" spans="1:20" ht="18.75" customHeight="1">
      <c r="A1" s="296"/>
      <c r="B1" s="296"/>
      <c r="C1" s="296"/>
      <c r="D1" s="296"/>
      <c r="E1" s="306"/>
      <c r="G1" s="18"/>
      <c r="J1" s="39" t="s">
        <v>144</v>
      </c>
      <c r="K1" s="18" t="s">
        <v>408</v>
      </c>
      <c r="M1" s="18"/>
      <c r="R1" s="296"/>
      <c r="S1" s="296"/>
      <c r="T1" s="296"/>
    </row>
    <row r="2" spans="6:20" ht="12" customHeight="1">
      <c r="F2" s="296"/>
      <c r="G2" s="296"/>
      <c r="H2" s="296"/>
      <c r="I2" s="296"/>
      <c r="J2" s="296"/>
      <c r="K2" s="298"/>
      <c r="L2" s="296"/>
      <c r="M2" s="298"/>
      <c r="N2" s="296"/>
      <c r="O2" s="296"/>
      <c r="P2" s="296"/>
      <c r="Q2" s="296"/>
      <c r="R2" s="296"/>
      <c r="S2" s="296"/>
      <c r="T2" s="296"/>
    </row>
    <row r="3" spans="1:20" ht="11.25" customHeight="1" thickBot="1">
      <c r="A3" s="56" t="s">
        <v>409</v>
      </c>
      <c r="B3" s="56"/>
      <c r="C3" s="55"/>
      <c r="D3" s="55"/>
      <c r="E3" s="56"/>
      <c r="F3" s="296"/>
      <c r="G3" s="296"/>
      <c r="H3" s="296"/>
      <c r="I3" s="296"/>
      <c r="J3" s="296"/>
      <c r="K3" s="307"/>
      <c r="L3" s="291"/>
      <c r="M3" s="306"/>
      <c r="N3" s="306"/>
      <c r="O3" s="296"/>
      <c r="P3" s="296"/>
      <c r="Q3" s="296"/>
      <c r="R3" s="296"/>
      <c r="S3" s="296"/>
      <c r="T3" s="296"/>
    </row>
    <row r="4" spans="1:20" s="25" customFormat="1" ht="33.75" customHeight="1">
      <c r="A4" s="308"/>
      <c r="B4" s="308"/>
      <c r="C4" s="57" t="s">
        <v>145</v>
      </c>
      <c r="D4" s="57"/>
      <c r="E4" s="58" t="s">
        <v>93</v>
      </c>
      <c r="F4" s="58" t="s">
        <v>94</v>
      </c>
      <c r="G4" s="59" t="s">
        <v>146</v>
      </c>
      <c r="H4" s="59" t="s">
        <v>147</v>
      </c>
      <c r="I4" s="60" t="s">
        <v>302</v>
      </c>
      <c r="J4" s="61" t="s">
        <v>148</v>
      </c>
      <c r="K4" s="62"/>
      <c r="L4" s="62"/>
      <c r="M4" s="63" t="s">
        <v>303</v>
      </c>
      <c r="N4" s="309"/>
      <c r="O4" s="58" t="s">
        <v>93</v>
      </c>
      <c r="P4" s="58" t="s">
        <v>94</v>
      </c>
      <c r="Q4" s="59" t="s">
        <v>146</v>
      </c>
      <c r="R4" s="59" t="s">
        <v>147</v>
      </c>
      <c r="S4" s="60" t="s">
        <v>302</v>
      </c>
      <c r="T4" s="61" t="s">
        <v>148</v>
      </c>
    </row>
    <row r="5" spans="1:20" ht="15" customHeight="1">
      <c r="A5" s="310"/>
      <c r="B5" s="310"/>
      <c r="C5" s="311"/>
      <c r="D5" s="311"/>
      <c r="E5" s="64" t="s">
        <v>132</v>
      </c>
      <c r="F5" s="65" t="s">
        <v>97</v>
      </c>
      <c r="G5" s="66" t="s">
        <v>98</v>
      </c>
      <c r="H5" s="66" t="s">
        <v>98</v>
      </c>
      <c r="I5" s="66" t="s">
        <v>98</v>
      </c>
      <c r="J5" s="65" t="s">
        <v>149</v>
      </c>
      <c r="K5" s="299"/>
      <c r="L5" s="299"/>
      <c r="M5" s="312"/>
      <c r="N5" s="313"/>
      <c r="O5" s="65" t="s">
        <v>132</v>
      </c>
      <c r="P5" s="65" t="s">
        <v>97</v>
      </c>
      <c r="Q5" s="66" t="s">
        <v>98</v>
      </c>
      <c r="R5" s="66" t="s">
        <v>98</v>
      </c>
      <c r="S5" s="65" t="s">
        <v>98</v>
      </c>
      <c r="T5" s="65" t="s">
        <v>149</v>
      </c>
    </row>
    <row r="6" spans="1:20" s="25" customFormat="1" ht="15" customHeight="1">
      <c r="A6" s="291"/>
      <c r="B6" s="291"/>
      <c r="C6" s="126" t="s">
        <v>410</v>
      </c>
      <c r="D6" s="314"/>
      <c r="E6" s="153">
        <v>14329</v>
      </c>
      <c r="F6" s="153">
        <v>79545</v>
      </c>
      <c r="G6" s="153">
        <v>212396384</v>
      </c>
      <c r="H6" s="153">
        <v>3443501</v>
      </c>
      <c r="I6" s="153" t="s">
        <v>136</v>
      </c>
      <c r="J6" s="153">
        <v>1095744</v>
      </c>
      <c r="K6" s="315"/>
      <c r="L6" s="503" t="s">
        <v>130</v>
      </c>
      <c r="M6" s="503"/>
      <c r="N6" s="485"/>
      <c r="O6" s="113">
        <v>829</v>
      </c>
      <c r="P6" s="113">
        <v>3690</v>
      </c>
      <c r="Q6" s="113">
        <v>5601699</v>
      </c>
      <c r="R6" s="113" t="s">
        <v>136</v>
      </c>
      <c r="S6" s="113" t="s">
        <v>136</v>
      </c>
      <c r="T6" s="113">
        <v>159245</v>
      </c>
    </row>
    <row r="7" spans="1:20" s="25" customFormat="1" ht="15" customHeight="1">
      <c r="A7" s="291"/>
      <c r="B7" s="291"/>
      <c r="C7" s="126" t="s">
        <v>304</v>
      </c>
      <c r="D7" s="314"/>
      <c r="E7" s="153">
        <v>13301</v>
      </c>
      <c r="F7" s="153">
        <v>75875</v>
      </c>
      <c r="G7" s="153">
        <v>187502449</v>
      </c>
      <c r="H7" s="153">
        <v>5486217</v>
      </c>
      <c r="I7" s="153">
        <v>12929962</v>
      </c>
      <c r="J7" s="153">
        <v>1181109</v>
      </c>
      <c r="K7" s="315"/>
      <c r="L7" s="22"/>
      <c r="M7" s="71" t="s">
        <v>150</v>
      </c>
      <c r="N7" s="317"/>
      <c r="O7" s="114">
        <v>121</v>
      </c>
      <c r="P7" s="114">
        <v>445</v>
      </c>
      <c r="Q7" s="114">
        <v>413890</v>
      </c>
      <c r="R7" s="114" t="s">
        <v>136</v>
      </c>
      <c r="S7" s="114" t="s">
        <v>136</v>
      </c>
      <c r="T7" s="114">
        <v>13775</v>
      </c>
    </row>
    <row r="8" spans="1:20" s="25" customFormat="1" ht="15" customHeight="1">
      <c r="A8" s="291"/>
      <c r="B8" s="291"/>
      <c r="C8" s="126" t="s">
        <v>305</v>
      </c>
      <c r="D8" s="314"/>
      <c r="E8" s="153">
        <v>12657</v>
      </c>
      <c r="F8" s="153">
        <v>72955</v>
      </c>
      <c r="G8" s="153">
        <v>190794102</v>
      </c>
      <c r="H8" s="153">
        <v>4676767</v>
      </c>
      <c r="I8" s="153" t="s">
        <v>136</v>
      </c>
      <c r="J8" s="153">
        <v>1153495</v>
      </c>
      <c r="K8" s="315"/>
      <c r="L8" s="22"/>
      <c r="M8" s="71" t="s">
        <v>151</v>
      </c>
      <c r="N8" s="318"/>
      <c r="O8" s="114">
        <v>84</v>
      </c>
      <c r="P8" s="114">
        <v>439</v>
      </c>
      <c r="Q8" s="114">
        <v>861331</v>
      </c>
      <c r="R8" s="114" t="s">
        <v>136</v>
      </c>
      <c r="S8" s="114" t="s">
        <v>136</v>
      </c>
      <c r="T8" s="114">
        <v>23003</v>
      </c>
    </row>
    <row r="9" spans="1:20" s="25" customFormat="1" ht="15" customHeight="1">
      <c r="A9" s="291"/>
      <c r="B9" s="291"/>
      <c r="C9" s="126" t="s">
        <v>306</v>
      </c>
      <c r="D9" s="314"/>
      <c r="E9" s="153">
        <v>11969</v>
      </c>
      <c r="F9" s="153">
        <v>71221</v>
      </c>
      <c r="G9" s="153">
        <v>183591117</v>
      </c>
      <c r="H9" s="37">
        <v>4883135</v>
      </c>
      <c r="I9" s="153">
        <v>13010920</v>
      </c>
      <c r="J9" s="153">
        <v>1214032</v>
      </c>
      <c r="K9" s="315"/>
      <c r="L9" s="22"/>
      <c r="M9" s="71" t="s">
        <v>152</v>
      </c>
      <c r="N9" s="318"/>
      <c r="O9" s="114">
        <v>405</v>
      </c>
      <c r="P9" s="114">
        <v>1759</v>
      </c>
      <c r="Q9" s="114">
        <v>2851895</v>
      </c>
      <c r="R9" s="114" t="s">
        <v>136</v>
      </c>
      <c r="S9" s="114" t="s">
        <v>136</v>
      </c>
      <c r="T9" s="114">
        <v>69576</v>
      </c>
    </row>
    <row r="10" spans="1:20" s="29" customFormat="1" ht="15" customHeight="1">
      <c r="A10" s="294"/>
      <c r="B10" s="294"/>
      <c r="C10" s="130" t="s">
        <v>411</v>
      </c>
      <c r="D10" s="319"/>
      <c r="E10" s="152">
        <v>8402</v>
      </c>
      <c r="F10" s="152">
        <v>54331</v>
      </c>
      <c r="G10" s="152">
        <v>146536307</v>
      </c>
      <c r="H10" s="154" t="s">
        <v>136</v>
      </c>
      <c r="I10" s="152" t="s">
        <v>136</v>
      </c>
      <c r="J10" s="152">
        <v>1110060</v>
      </c>
      <c r="K10" s="293"/>
      <c r="L10" s="22"/>
      <c r="M10" s="71" t="s">
        <v>153</v>
      </c>
      <c r="N10" s="318"/>
      <c r="O10" s="114">
        <v>54</v>
      </c>
      <c r="P10" s="114">
        <v>167</v>
      </c>
      <c r="Q10" s="114">
        <v>325849</v>
      </c>
      <c r="R10" s="114" t="s">
        <v>136</v>
      </c>
      <c r="S10" s="114" t="s">
        <v>136</v>
      </c>
      <c r="T10" s="114">
        <v>8230</v>
      </c>
    </row>
    <row r="11" spans="1:20" s="25" customFormat="1" ht="15" customHeight="1">
      <c r="A11" s="320"/>
      <c r="B11" s="320"/>
      <c r="C11" s="321"/>
      <c r="D11" s="322"/>
      <c r="E11" s="290"/>
      <c r="F11" s="290"/>
      <c r="G11" s="290"/>
      <c r="H11" s="290"/>
      <c r="I11" s="290"/>
      <c r="J11" s="290"/>
      <c r="K11" s="323"/>
      <c r="L11" s="70"/>
      <c r="M11" s="76" t="s">
        <v>307</v>
      </c>
      <c r="N11" s="318"/>
      <c r="O11" s="77">
        <v>165</v>
      </c>
      <c r="P11" s="77">
        <v>880</v>
      </c>
      <c r="Q11" s="77">
        <v>1148734</v>
      </c>
      <c r="R11" s="77" t="s">
        <v>136</v>
      </c>
      <c r="S11" s="77" t="s">
        <v>136</v>
      </c>
      <c r="T11" s="77">
        <v>44661</v>
      </c>
    </row>
    <row r="12" spans="1:20" s="68" customFormat="1" ht="23.25" customHeight="1">
      <c r="A12" s="503" t="s">
        <v>154</v>
      </c>
      <c r="B12" s="503"/>
      <c r="C12" s="503"/>
      <c r="D12" s="325"/>
      <c r="E12" s="113">
        <v>1789</v>
      </c>
      <c r="F12" s="113">
        <v>13883</v>
      </c>
      <c r="G12" s="113">
        <v>75632581</v>
      </c>
      <c r="H12" s="113" t="s">
        <v>136</v>
      </c>
      <c r="I12" s="113" t="s">
        <v>136</v>
      </c>
      <c r="J12" s="158" t="s">
        <v>136</v>
      </c>
      <c r="K12" s="293"/>
      <c r="L12" s="504" t="s">
        <v>155</v>
      </c>
      <c r="M12" s="505"/>
      <c r="N12" s="486"/>
      <c r="O12" s="113">
        <v>2044</v>
      </c>
      <c r="P12" s="113">
        <v>15577</v>
      </c>
      <c r="Q12" s="113">
        <v>21976648</v>
      </c>
      <c r="R12" s="113" t="s">
        <v>136</v>
      </c>
      <c r="S12" s="113" t="s">
        <v>136</v>
      </c>
      <c r="T12" s="113">
        <v>332167</v>
      </c>
    </row>
    <row r="13" spans="1:20" s="68" customFormat="1" ht="23.25" customHeight="1">
      <c r="A13" s="69"/>
      <c r="B13" s="503" t="s">
        <v>156</v>
      </c>
      <c r="C13" s="503"/>
      <c r="D13" s="325"/>
      <c r="E13" s="113">
        <v>9</v>
      </c>
      <c r="F13" s="113">
        <v>112</v>
      </c>
      <c r="G13" s="113">
        <v>710256</v>
      </c>
      <c r="H13" s="113" t="s">
        <v>136</v>
      </c>
      <c r="I13" s="113" t="s">
        <v>136</v>
      </c>
      <c r="J13" s="158" t="s">
        <v>136</v>
      </c>
      <c r="K13" s="315"/>
      <c r="L13" s="22"/>
      <c r="M13" s="71" t="s">
        <v>157</v>
      </c>
      <c r="N13" s="326"/>
      <c r="O13" s="114">
        <v>210</v>
      </c>
      <c r="P13" s="114">
        <v>5488</v>
      </c>
      <c r="Q13" s="114">
        <v>10431188</v>
      </c>
      <c r="R13" s="114" t="s">
        <v>136</v>
      </c>
      <c r="S13" s="114" t="s">
        <v>136</v>
      </c>
      <c r="T13" s="114">
        <v>163430</v>
      </c>
    </row>
    <row r="14" spans="1:20" s="72" customFormat="1" ht="23.25" customHeight="1">
      <c r="A14" s="70"/>
      <c r="B14" s="70"/>
      <c r="C14" s="71" t="s">
        <v>158</v>
      </c>
      <c r="D14" s="318"/>
      <c r="E14" s="114">
        <v>9</v>
      </c>
      <c r="F14" s="114">
        <v>112</v>
      </c>
      <c r="G14" s="114">
        <v>710256</v>
      </c>
      <c r="H14" s="114" t="s">
        <v>136</v>
      </c>
      <c r="I14" s="114" t="s">
        <v>136</v>
      </c>
      <c r="J14" s="114" t="s">
        <v>136</v>
      </c>
      <c r="K14" s="315"/>
      <c r="L14" s="22"/>
      <c r="M14" s="71" t="s">
        <v>159</v>
      </c>
      <c r="N14" s="318"/>
      <c r="O14" s="114">
        <v>212</v>
      </c>
      <c r="P14" s="114">
        <v>498</v>
      </c>
      <c r="Q14" s="114">
        <v>608809</v>
      </c>
      <c r="R14" s="114" t="s">
        <v>136</v>
      </c>
      <c r="S14" s="114" t="s">
        <v>136</v>
      </c>
      <c r="T14" s="114">
        <v>9166</v>
      </c>
    </row>
    <row r="15" spans="1:20" s="68" customFormat="1" ht="23.25" customHeight="1">
      <c r="A15" s="69"/>
      <c r="B15" s="506" t="s">
        <v>160</v>
      </c>
      <c r="C15" s="506"/>
      <c r="D15" s="327"/>
      <c r="E15" s="113">
        <v>45</v>
      </c>
      <c r="F15" s="113">
        <v>414</v>
      </c>
      <c r="G15" s="113">
        <v>1419481</v>
      </c>
      <c r="H15" s="113" t="s">
        <v>136</v>
      </c>
      <c r="I15" s="113" t="s">
        <v>136</v>
      </c>
      <c r="J15" s="113" t="s">
        <v>136</v>
      </c>
      <c r="K15" s="315"/>
      <c r="L15" s="22"/>
      <c r="M15" s="71" t="s">
        <v>161</v>
      </c>
      <c r="N15" s="318"/>
      <c r="O15" s="114">
        <v>84</v>
      </c>
      <c r="P15" s="114">
        <v>421</v>
      </c>
      <c r="Q15" s="114">
        <v>472249</v>
      </c>
      <c r="R15" s="114" t="s">
        <v>136</v>
      </c>
      <c r="S15" s="114" t="s">
        <v>136</v>
      </c>
      <c r="T15" s="114">
        <v>6022</v>
      </c>
    </row>
    <row r="16" spans="1:20" s="72" customFormat="1" ht="23.25" customHeight="1">
      <c r="A16" s="70"/>
      <c r="B16" s="70"/>
      <c r="C16" s="73" t="s">
        <v>308</v>
      </c>
      <c r="D16" s="318"/>
      <c r="E16" s="114">
        <v>6</v>
      </c>
      <c r="F16" s="114">
        <v>23</v>
      </c>
      <c r="G16" s="114">
        <v>123720</v>
      </c>
      <c r="H16" s="114" t="s">
        <v>136</v>
      </c>
      <c r="I16" s="114" t="s">
        <v>136</v>
      </c>
      <c r="J16" s="114" t="s">
        <v>136</v>
      </c>
      <c r="K16" s="315"/>
      <c r="L16" s="22"/>
      <c r="M16" s="71" t="s">
        <v>162</v>
      </c>
      <c r="N16" s="318"/>
      <c r="O16" s="114">
        <v>115</v>
      </c>
      <c r="P16" s="114">
        <v>321</v>
      </c>
      <c r="Q16" s="114">
        <v>294957</v>
      </c>
      <c r="R16" s="114" t="s">
        <v>136</v>
      </c>
      <c r="S16" s="114" t="s">
        <v>136</v>
      </c>
      <c r="T16" s="114">
        <v>5295</v>
      </c>
    </row>
    <row r="17" spans="1:20" s="72" customFormat="1" ht="23.25" customHeight="1">
      <c r="A17" s="70"/>
      <c r="B17" s="70"/>
      <c r="C17" s="71" t="s">
        <v>163</v>
      </c>
      <c r="D17" s="318"/>
      <c r="E17" s="114">
        <v>39</v>
      </c>
      <c r="F17" s="114">
        <v>391</v>
      </c>
      <c r="G17" s="114">
        <v>1295761</v>
      </c>
      <c r="H17" s="114" t="s">
        <v>136</v>
      </c>
      <c r="I17" s="114" t="s">
        <v>136</v>
      </c>
      <c r="J17" s="114" t="s">
        <v>136</v>
      </c>
      <c r="K17" s="315"/>
      <c r="L17" s="22"/>
      <c r="M17" s="71" t="s">
        <v>164</v>
      </c>
      <c r="N17" s="318"/>
      <c r="O17" s="114">
        <v>131</v>
      </c>
      <c r="P17" s="114">
        <v>478</v>
      </c>
      <c r="Q17" s="114">
        <v>511159</v>
      </c>
      <c r="R17" s="114" t="s">
        <v>136</v>
      </c>
      <c r="S17" s="114" t="s">
        <v>136</v>
      </c>
      <c r="T17" s="114">
        <v>13019</v>
      </c>
    </row>
    <row r="18" spans="1:20" s="68" customFormat="1" ht="23.25" customHeight="1">
      <c r="A18" s="69"/>
      <c r="B18" s="503" t="s">
        <v>165</v>
      </c>
      <c r="C18" s="503"/>
      <c r="D18" s="327"/>
      <c r="E18" s="113">
        <v>552</v>
      </c>
      <c r="F18" s="113">
        <v>5452</v>
      </c>
      <c r="G18" s="113">
        <v>30343940</v>
      </c>
      <c r="H18" s="113" t="s">
        <v>136</v>
      </c>
      <c r="I18" s="113" t="s">
        <v>136</v>
      </c>
      <c r="J18" s="113" t="s">
        <v>136</v>
      </c>
      <c r="K18" s="315"/>
      <c r="L18" s="22"/>
      <c r="M18" s="71" t="s">
        <v>166</v>
      </c>
      <c r="N18" s="318"/>
      <c r="O18" s="114">
        <v>404</v>
      </c>
      <c r="P18" s="114">
        <v>1787</v>
      </c>
      <c r="Q18" s="114">
        <v>1251357</v>
      </c>
      <c r="R18" s="114" t="s">
        <v>136</v>
      </c>
      <c r="S18" s="114" t="s">
        <v>136</v>
      </c>
      <c r="T18" s="114">
        <v>19696</v>
      </c>
    </row>
    <row r="19" spans="1:20" s="72" customFormat="1" ht="23.25" customHeight="1">
      <c r="A19" s="70"/>
      <c r="B19" s="70"/>
      <c r="C19" s="71" t="s">
        <v>167</v>
      </c>
      <c r="D19" s="318"/>
      <c r="E19" s="114">
        <v>309</v>
      </c>
      <c r="F19" s="114">
        <v>3479</v>
      </c>
      <c r="G19" s="114">
        <v>17880398</v>
      </c>
      <c r="H19" s="114" t="s">
        <v>136</v>
      </c>
      <c r="I19" s="114" t="s">
        <v>136</v>
      </c>
      <c r="J19" s="114" t="s">
        <v>136</v>
      </c>
      <c r="K19" s="315"/>
      <c r="L19" s="22"/>
      <c r="M19" s="71" t="s">
        <v>169</v>
      </c>
      <c r="N19" s="318"/>
      <c r="O19" s="114">
        <v>888</v>
      </c>
      <c r="P19" s="114">
        <v>6584</v>
      </c>
      <c r="Q19" s="114">
        <v>8406929</v>
      </c>
      <c r="R19" s="114" t="s">
        <v>136</v>
      </c>
      <c r="S19" s="114" t="s">
        <v>136</v>
      </c>
      <c r="T19" s="114">
        <v>115539</v>
      </c>
    </row>
    <row r="20" spans="1:20" s="72" customFormat="1" ht="23.25" customHeight="1">
      <c r="A20" s="70"/>
      <c r="B20" s="70"/>
      <c r="C20" s="71" t="s">
        <v>168</v>
      </c>
      <c r="D20" s="318"/>
      <c r="E20" s="114">
        <v>243</v>
      </c>
      <c r="F20" s="114">
        <v>1973</v>
      </c>
      <c r="G20" s="114">
        <v>12463542</v>
      </c>
      <c r="H20" s="114" t="s">
        <v>136</v>
      </c>
      <c r="I20" s="114" t="s">
        <v>136</v>
      </c>
      <c r="J20" s="114" t="s">
        <v>136</v>
      </c>
      <c r="K20" s="315"/>
      <c r="L20" s="504" t="s">
        <v>412</v>
      </c>
      <c r="M20" s="505"/>
      <c r="N20" s="292"/>
      <c r="O20" s="113">
        <v>843</v>
      </c>
      <c r="P20" s="113">
        <v>4575</v>
      </c>
      <c r="Q20" s="113">
        <v>11314331</v>
      </c>
      <c r="R20" s="113" t="s">
        <v>136</v>
      </c>
      <c r="S20" s="113" t="s">
        <v>136</v>
      </c>
      <c r="T20" s="113">
        <v>91163</v>
      </c>
    </row>
    <row r="21" spans="1:20" s="68" customFormat="1" ht="23.25" customHeight="1">
      <c r="A21" s="69"/>
      <c r="B21" s="507" t="s">
        <v>309</v>
      </c>
      <c r="C21" s="507"/>
      <c r="D21" s="327"/>
      <c r="E21" s="113">
        <v>384</v>
      </c>
      <c r="F21" s="113">
        <v>2409</v>
      </c>
      <c r="G21" s="113">
        <v>13256456</v>
      </c>
      <c r="H21" s="113" t="s">
        <v>136</v>
      </c>
      <c r="I21" s="113" t="s">
        <v>136</v>
      </c>
      <c r="J21" s="113" t="s">
        <v>136</v>
      </c>
      <c r="K21" s="293"/>
      <c r="L21" s="84"/>
      <c r="M21" s="71" t="s">
        <v>171</v>
      </c>
      <c r="N21" s="318"/>
      <c r="O21" s="114">
        <v>463</v>
      </c>
      <c r="P21" s="114">
        <v>2830</v>
      </c>
      <c r="Q21" s="114">
        <v>7314242</v>
      </c>
      <c r="R21" s="114" t="s">
        <v>136</v>
      </c>
      <c r="S21" s="114" t="s">
        <v>136</v>
      </c>
      <c r="T21" s="114">
        <v>20439</v>
      </c>
    </row>
    <row r="22" spans="1:20" s="74" customFormat="1" ht="23.25" customHeight="1">
      <c r="A22" s="70"/>
      <c r="B22" s="70"/>
      <c r="C22" s="71" t="s">
        <v>170</v>
      </c>
      <c r="D22" s="317"/>
      <c r="E22" s="114">
        <v>188</v>
      </c>
      <c r="F22" s="114">
        <v>1168</v>
      </c>
      <c r="G22" s="114">
        <v>6384898</v>
      </c>
      <c r="H22" s="114" t="s">
        <v>136</v>
      </c>
      <c r="I22" s="114" t="s">
        <v>136</v>
      </c>
      <c r="J22" s="114" t="s">
        <v>136</v>
      </c>
      <c r="K22" s="315"/>
      <c r="L22" s="22"/>
      <c r="M22" s="71" t="s">
        <v>173</v>
      </c>
      <c r="N22" s="328"/>
      <c r="O22" s="114">
        <v>62</v>
      </c>
      <c r="P22" s="114">
        <v>116</v>
      </c>
      <c r="Q22" s="114">
        <v>58988</v>
      </c>
      <c r="R22" s="114" t="s">
        <v>136</v>
      </c>
      <c r="S22" s="114" t="s">
        <v>136</v>
      </c>
      <c r="T22" s="114">
        <v>4333</v>
      </c>
    </row>
    <row r="23" spans="1:20" s="72" customFormat="1" ht="23.25" customHeight="1">
      <c r="A23" s="70"/>
      <c r="B23" s="70"/>
      <c r="C23" s="71" t="s">
        <v>172</v>
      </c>
      <c r="D23" s="318"/>
      <c r="E23" s="114">
        <v>54</v>
      </c>
      <c r="F23" s="114">
        <v>279</v>
      </c>
      <c r="G23" s="114">
        <v>1727177</v>
      </c>
      <c r="H23" s="114" t="s">
        <v>136</v>
      </c>
      <c r="I23" s="114" t="s">
        <v>136</v>
      </c>
      <c r="J23" s="114" t="s">
        <v>136</v>
      </c>
      <c r="K23" s="315"/>
      <c r="L23" s="22"/>
      <c r="M23" s="71" t="s">
        <v>413</v>
      </c>
      <c r="N23" s="318"/>
      <c r="O23" s="114">
        <v>318</v>
      </c>
      <c r="P23" s="114">
        <v>1629</v>
      </c>
      <c r="Q23" s="114">
        <v>3941101</v>
      </c>
      <c r="R23" s="114" t="s">
        <v>136</v>
      </c>
      <c r="S23" s="114" t="s">
        <v>136</v>
      </c>
      <c r="T23" s="114">
        <v>66391</v>
      </c>
    </row>
    <row r="24" spans="1:20" s="72" customFormat="1" ht="23.25" customHeight="1">
      <c r="A24" s="70"/>
      <c r="B24" s="70"/>
      <c r="C24" s="71" t="s">
        <v>174</v>
      </c>
      <c r="D24" s="318"/>
      <c r="E24" s="114">
        <v>64</v>
      </c>
      <c r="F24" s="114">
        <v>444</v>
      </c>
      <c r="G24" s="114">
        <v>4108871</v>
      </c>
      <c r="H24" s="114" t="s">
        <v>136</v>
      </c>
      <c r="I24" s="114" t="s">
        <v>136</v>
      </c>
      <c r="J24" s="114" t="s">
        <v>136</v>
      </c>
      <c r="K24" s="293"/>
      <c r="L24" s="505" t="s">
        <v>414</v>
      </c>
      <c r="M24" s="505"/>
      <c r="N24" s="327"/>
      <c r="O24" s="113">
        <v>2591</v>
      </c>
      <c r="P24" s="113">
        <v>13575</v>
      </c>
      <c r="Q24" s="113">
        <v>26103646</v>
      </c>
      <c r="R24" s="113" t="s">
        <v>136</v>
      </c>
      <c r="S24" s="113" t="s">
        <v>136</v>
      </c>
      <c r="T24" s="113">
        <v>414156</v>
      </c>
    </row>
    <row r="25" spans="1:20" s="72" customFormat="1" ht="23.25" customHeight="1">
      <c r="A25" s="70"/>
      <c r="B25" s="70"/>
      <c r="C25" s="71" t="s">
        <v>175</v>
      </c>
      <c r="D25" s="318"/>
      <c r="E25" s="114">
        <v>78</v>
      </c>
      <c r="F25" s="114">
        <v>518</v>
      </c>
      <c r="G25" s="114">
        <v>1035510</v>
      </c>
      <c r="H25" s="114" t="s">
        <v>136</v>
      </c>
      <c r="I25" s="114" t="s">
        <v>136</v>
      </c>
      <c r="J25" s="114" t="s">
        <v>136</v>
      </c>
      <c r="K25" s="315"/>
      <c r="L25" s="22"/>
      <c r="M25" s="71" t="s">
        <v>176</v>
      </c>
      <c r="N25" s="328"/>
      <c r="O25" s="114">
        <v>144</v>
      </c>
      <c r="P25" s="114">
        <v>527</v>
      </c>
      <c r="Q25" s="114">
        <v>640915</v>
      </c>
      <c r="R25" s="114" t="s">
        <v>136</v>
      </c>
      <c r="S25" s="114" t="s">
        <v>136</v>
      </c>
      <c r="T25" s="114">
        <v>30385</v>
      </c>
    </row>
    <row r="26" spans="1:20" s="75" customFormat="1" ht="23.25" customHeight="1">
      <c r="A26" s="69"/>
      <c r="B26" s="503" t="s">
        <v>177</v>
      </c>
      <c r="C26" s="503"/>
      <c r="D26" s="292"/>
      <c r="E26" s="113">
        <v>340</v>
      </c>
      <c r="F26" s="113">
        <v>2537</v>
      </c>
      <c r="G26" s="113">
        <v>14470347</v>
      </c>
      <c r="H26" s="113" t="s">
        <v>136</v>
      </c>
      <c r="I26" s="113" t="s">
        <v>136</v>
      </c>
      <c r="J26" s="113" t="s">
        <v>136</v>
      </c>
      <c r="K26" s="315"/>
      <c r="L26" s="22"/>
      <c r="M26" s="71" t="s">
        <v>415</v>
      </c>
      <c r="N26" s="328"/>
      <c r="O26" s="114">
        <v>183</v>
      </c>
      <c r="P26" s="114">
        <v>521</v>
      </c>
      <c r="Q26" s="114">
        <v>403173</v>
      </c>
      <c r="R26" s="114" t="s">
        <v>136</v>
      </c>
      <c r="S26" s="114" t="s">
        <v>136</v>
      </c>
      <c r="T26" s="114">
        <v>16556</v>
      </c>
    </row>
    <row r="27" spans="1:20" s="74" customFormat="1" ht="23.25" customHeight="1">
      <c r="A27" s="70"/>
      <c r="B27" s="70"/>
      <c r="C27" s="71" t="s">
        <v>416</v>
      </c>
      <c r="D27" s="317"/>
      <c r="E27" s="114">
        <v>122</v>
      </c>
      <c r="F27" s="114">
        <v>750</v>
      </c>
      <c r="G27" s="114">
        <v>3767697</v>
      </c>
      <c r="H27" s="114" t="s">
        <v>136</v>
      </c>
      <c r="I27" s="114" t="s">
        <v>136</v>
      </c>
      <c r="J27" s="114" t="s">
        <v>136</v>
      </c>
      <c r="K27" s="315"/>
      <c r="L27" s="22"/>
      <c r="M27" s="71" t="s">
        <v>180</v>
      </c>
      <c r="N27" s="318"/>
      <c r="O27" s="114">
        <v>686</v>
      </c>
      <c r="P27" s="114">
        <v>3535</v>
      </c>
      <c r="Q27" s="114">
        <v>7097527</v>
      </c>
      <c r="R27" s="114" t="s">
        <v>136</v>
      </c>
      <c r="S27" s="114" t="s">
        <v>136</v>
      </c>
      <c r="T27" s="114">
        <v>62036</v>
      </c>
    </row>
    <row r="28" spans="1:20" s="72" customFormat="1" ht="23.25" customHeight="1">
      <c r="A28" s="70"/>
      <c r="B28" s="70"/>
      <c r="C28" s="71" t="s">
        <v>178</v>
      </c>
      <c r="D28" s="318"/>
      <c r="E28" s="114">
        <v>96</v>
      </c>
      <c r="F28" s="114">
        <v>684</v>
      </c>
      <c r="G28" s="114">
        <v>3460882</v>
      </c>
      <c r="H28" s="114" t="s">
        <v>136</v>
      </c>
      <c r="I28" s="114" t="s">
        <v>136</v>
      </c>
      <c r="J28" s="114" t="s">
        <v>136</v>
      </c>
      <c r="K28" s="293"/>
      <c r="L28" s="84"/>
      <c r="M28" s="71" t="s">
        <v>182</v>
      </c>
      <c r="N28" s="318"/>
      <c r="O28" s="114">
        <v>108</v>
      </c>
      <c r="P28" s="114">
        <v>571</v>
      </c>
      <c r="Q28" s="114">
        <v>1881000</v>
      </c>
      <c r="R28" s="114" t="s">
        <v>136</v>
      </c>
      <c r="S28" s="114" t="s">
        <v>136</v>
      </c>
      <c r="T28" s="114">
        <v>41696</v>
      </c>
    </row>
    <row r="29" spans="1:20" s="72" customFormat="1" ht="23.25" customHeight="1">
      <c r="A29" s="70"/>
      <c r="B29" s="70"/>
      <c r="C29" s="71" t="s">
        <v>179</v>
      </c>
      <c r="D29" s="318"/>
      <c r="E29" s="114">
        <v>73</v>
      </c>
      <c r="F29" s="114">
        <v>761</v>
      </c>
      <c r="G29" s="114">
        <v>4829044</v>
      </c>
      <c r="H29" s="114" t="s">
        <v>136</v>
      </c>
      <c r="I29" s="114" t="s">
        <v>136</v>
      </c>
      <c r="J29" s="114" t="s">
        <v>136</v>
      </c>
      <c r="K29" s="315"/>
      <c r="L29" s="22"/>
      <c r="M29" s="71" t="s">
        <v>183</v>
      </c>
      <c r="N29" s="329"/>
      <c r="O29" s="114">
        <v>408</v>
      </c>
      <c r="P29" s="114">
        <v>2336</v>
      </c>
      <c r="Q29" s="114">
        <v>8930272</v>
      </c>
      <c r="R29" s="114" t="s">
        <v>136</v>
      </c>
      <c r="S29" s="114" t="s">
        <v>136</v>
      </c>
      <c r="T29" s="114">
        <v>6302</v>
      </c>
    </row>
    <row r="30" spans="1:20" s="72" customFormat="1" ht="23.25" customHeight="1">
      <c r="A30" s="70"/>
      <c r="B30" s="70"/>
      <c r="C30" s="71" t="s">
        <v>181</v>
      </c>
      <c r="D30" s="318"/>
      <c r="E30" s="114">
        <v>49</v>
      </c>
      <c r="F30" s="114">
        <v>342</v>
      </c>
      <c r="G30" s="114">
        <v>2412724</v>
      </c>
      <c r="H30" s="114" t="s">
        <v>136</v>
      </c>
      <c r="I30" s="114" t="s">
        <v>136</v>
      </c>
      <c r="J30" s="114" t="s">
        <v>136</v>
      </c>
      <c r="K30" s="315"/>
      <c r="L30" s="22"/>
      <c r="M30" s="71" t="s">
        <v>185</v>
      </c>
      <c r="N30" s="318"/>
      <c r="O30" s="114">
        <v>191</v>
      </c>
      <c r="P30" s="114">
        <v>2283</v>
      </c>
      <c r="Q30" s="114">
        <v>1161039</v>
      </c>
      <c r="R30" s="114" t="s">
        <v>136</v>
      </c>
      <c r="S30" s="114" t="s">
        <v>136</v>
      </c>
      <c r="T30" s="114">
        <v>15282</v>
      </c>
    </row>
    <row r="31" spans="1:20" s="75" customFormat="1" ht="23.25" customHeight="1">
      <c r="A31" s="69"/>
      <c r="B31" s="503" t="s">
        <v>417</v>
      </c>
      <c r="C31" s="503"/>
      <c r="D31" s="292"/>
      <c r="E31" s="113">
        <v>459</v>
      </c>
      <c r="F31" s="113">
        <v>2959</v>
      </c>
      <c r="G31" s="113">
        <v>15432101</v>
      </c>
      <c r="H31" s="113" t="s">
        <v>136</v>
      </c>
      <c r="I31" s="113" t="s">
        <v>136</v>
      </c>
      <c r="J31" s="113" t="s">
        <v>136</v>
      </c>
      <c r="K31" s="315"/>
      <c r="L31" s="22"/>
      <c r="M31" s="159" t="s">
        <v>187</v>
      </c>
      <c r="N31" s="318"/>
      <c r="O31" s="114">
        <v>113</v>
      </c>
      <c r="P31" s="114">
        <v>646</v>
      </c>
      <c r="Q31" s="114">
        <v>1063804</v>
      </c>
      <c r="R31" s="114" t="s">
        <v>136</v>
      </c>
      <c r="S31" s="114" t="s">
        <v>136</v>
      </c>
      <c r="T31" s="114">
        <v>25011</v>
      </c>
    </row>
    <row r="32" spans="1:20" s="74" customFormat="1" ht="23.25" customHeight="1">
      <c r="A32" s="70"/>
      <c r="B32" s="70"/>
      <c r="C32" s="71" t="s">
        <v>184</v>
      </c>
      <c r="D32" s="317"/>
      <c r="E32" s="114">
        <v>145</v>
      </c>
      <c r="F32" s="114">
        <v>757</v>
      </c>
      <c r="G32" s="114">
        <v>2523239</v>
      </c>
      <c r="H32" s="114" t="s">
        <v>136</v>
      </c>
      <c r="I32" s="114" t="s">
        <v>136</v>
      </c>
      <c r="J32" s="114" t="s">
        <v>136</v>
      </c>
      <c r="K32" s="315"/>
      <c r="L32" s="22"/>
      <c r="M32" s="71" t="s">
        <v>418</v>
      </c>
      <c r="N32" s="318"/>
      <c r="O32" s="114">
        <v>127</v>
      </c>
      <c r="P32" s="114">
        <v>369</v>
      </c>
      <c r="Q32" s="114">
        <v>458437</v>
      </c>
      <c r="R32" s="114" t="s">
        <v>136</v>
      </c>
      <c r="S32" s="114" t="s">
        <v>136</v>
      </c>
      <c r="T32" s="114">
        <v>8657</v>
      </c>
    </row>
    <row r="33" spans="1:20" s="72" customFormat="1" ht="23.25" customHeight="1">
      <c r="A33" s="70"/>
      <c r="B33" s="70"/>
      <c r="C33" s="71" t="s">
        <v>186</v>
      </c>
      <c r="D33" s="318"/>
      <c r="E33" s="114">
        <v>96</v>
      </c>
      <c r="F33" s="114">
        <v>753</v>
      </c>
      <c r="G33" s="114">
        <v>7584412</v>
      </c>
      <c r="H33" s="114" t="s">
        <v>136</v>
      </c>
      <c r="I33" s="114" t="s">
        <v>136</v>
      </c>
      <c r="J33" s="114" t="s">
        <v>136</v>
      </c>
      <c r="K33" s="315" t="s">
        <v>310</v>
      </c>
      <c r="L33" s="22"/>
      <c r="M33" s="71" t="s">
        <v>191</v>
      </c>
      <c r="N33" s="318"/>
      <c r="O33" s="114">
        <v>631</v>
      </c>
      <c r="P33" s="114">
        <v>2787</v>
      </c>
      <c r="Q33" s="114">
        <v>4467479</v>
      </c>
      <c r="R33" s="114" t="s">
        <v>136</v>
      </c>
      <c r="S33" s="114" t="s">
        <v>136</v>
      </c>
      <c r="T33" s="114">
        <v>208231</v>
      </c>
    </row>
    <row r="34" spans="1:20" s="72" customFormat="1" ht="23.25" customHeight="1">
      <c r="A34" s="70"/>
      <c r="B34" s="70"/>
      <c r="C34" s="71" t="s">
        <v>419</v>
      </c>
      <c r="D34" s="318"/>
      <c r="E34" s="114">
        <v>38</v>
      </c>
      <c r="F34" s="114">
        <v>192</v>
      </c>
      <c r="G34" s="114">
        <v>841105</v>
      </c>
      <c r="H34" s="114" t="s">
        <v>136</v>
      </c>
      <c r="I34" s="114" t="s">
        <v>136</v>
      </c>
      <c r="J34" s="114" t="s">
        <v>136</v>
      </c>
      <c r="K34" s="315"/>
      <c r="L34" s="505" t="s">
        <v>420</v>
      </c>
      <c r="M34" s="505"/>
      <c r="N34" s="318"/>
      <c r="O34" s="113">
        <v>284</v>
      </c>
      <c r="P34" s="113">
        <v>1358</v>
      </c>
      <c r="Q34" s="113">
        <v>2281319</v>
      </c>
      <c r="R34" s="113" t="s">
        <v>136</v>
      </c>
      <c r="S34" s="113" t="s">
        <v>136</v>
      </c>
      <c r="T34" s="113" t="s">
        <v>371</v>
      </c>
    </row>
    <row r="35" spans="1:20" s="72" customFormat="1" ht="23.25" customHeight="1">
      <c r="A35" s="70"/>
      <c r="B35" s="70"/>
      <c r="C35" s="71" t="s">
        <v>188</v>
      </c>
      <c r="D35" s="318"/>
      <c r="E35" s="114">
        <v>180</v>
      </c>
      <c r="F35" s="114">
        <v>1257</v>
      </c>
      <c r="G35" s="114">
        <v>4483345</v>
      </c>
      <c r="H35" s="114" t="s">
        <v>136</v>
      </c>
      <c r="I35" s="114" t="s">
        <v>136</v>
      </c>
      <c r="J35" s="114" t="s">
        <v>136</v>
      </c>
      <c r="K35" s="315"/>
      <c r="L35" s="110"/>
      <c r="M35" s="71" t="s">
        <v>421</v>
      </c>
      <c r="N35" s="316"/>
      <c r="O35" s="114">
        <v>199</v>
      </c>
      <c r="P35" s="114">
        <v>994</v>
      </c>
      <c r="Q35" s="114">
        <v>1611332</v>
      </c>
      <c r="R35" s="114" t="s">
        <v>136</v>
      </c>
      <c r="S35" s="114" t="s">
        <v>136</v>
      </c>
      <c r="T35" s="114" t="s">
        <v>371</v>
      </c>
    </row>
    <row r="36" spans="1:20" s="75" customFormat="1" ht="23.25" customHeight="1">
      <c r="A36" s="503" t="s">
        <v>189</v>
      </c>
      <c r="B36" s="503"/>
      <c r="C36" s="503"/>
      <c r="D36" s="292"/>
      <c r="E36" s="113">
        <v>6613</v>
      </c>
      <c r="F36" s="113">
        <v>40448</v>
      </c>
      <c r="G36" s="113">
        <v>70903726</v>
      </c>
      <c r="H36" s="113" t="s">
        <v>136</v>
      </c>
      <c r="I36" s="113" t="s">
        <v>136</v>
      </c>
      <c r="J36" s="113">
        <v>1110060</v>
      </c>
      <c r="K36" s="315"/>
      <c r="L36" s="22"/>
      <c r="M36" s="71" t="s">
        <v>422</v>
      </c>
      <c r="N36" s="318"/>
      <c r="O36" s="114">
        <v>31</v>
      </c>
      <c r="P36" s="114">
        <v>199</v>
      </c>
      <c r="Q36" s="114">
        <v>329653</v>
      </c>
      <c r="R36" s="114" t="s">
        <v>136</v>
      </c>
      <c r="S36" s="114" t="s">
        <v>136</v>
      </c>
      <c r="T36" s="114" t="s">
        <v>371</v>
      </c>
    </row>
    <row r="37" spans="1:20" s="68" customFormat="1" ht="23.25" customHeight="1">
      <c r="A37" s="69"/>
      <c r="B37" s="507" t="s">
        <v>190</v>
      </c>
      <c r="C37" s="507"/>
      <c r="D37" s="327"/>
      <c r="E37" s="113">
        <v>22</v>
      </c>
      <c r="F37" s="113">
        <v>1673</v>
      </c>
      <c r="G37" s="113">
        <v>3626083</v>
      </c>
      <c r="H37" s="113" t="s">
        <v>136</v>
      </c>
      <c r="I37" s="113" t="s">
        <v>136</v>
      </c>
      <c r="J37" s="113">
        <v>113329</v>
      </c>
      <c r="K37" s="323"/>
      <c r="L37" s="70"/>
      <c r="M37" s="71" t="s">
        <v>423</v>
      </c>
      <c r="N37" s="316"/>
      <c r="O37" s="70">
        <v>54</v>
      </c>
      <c r="P37" s="70">
        <v>165</v>
      </c>
      <c r="Q37" s="70">
        <v>340334</v>
      </c>
      <c r="R37" s="77" t="s">
        <v>136</v>
      </c>
      <c r="S37" s="77" t="s">
        <v>136</v>
      </c>
      <c r="T37" s="77" t="s">
        <v>371</v>
      </c>
    </row>
    <row r="38" spans="1:20" s="74" customFormat="1" ht="23.25" customHeight="1">
      <c r="A38" s="70"/>
      <c r="B38" s="70"/>
      <c r="C38" s="71" t="s">
        <v>192</v>
      </c>
      <c r="D38" s="317"/>
      <c r="E38" s="114">
        <v>9</v>
      </c>
      <c r="F38" s="114">
        <v>1619</v>
      </c>
      <c r="G38" s="114">
        <v>3532813</v>
      </c>
      <c r="H38" s="114" t="s">
        <v>136</v>
      </c>
      <c r="I38" s="114" t="s">
        <v>136</v>
      </c>
      <c r="J38" s="114">
        <v>110815</v>
      </c>
      <c r="K38" s="323"/>
      <c r="L38" s="323"/>
      <c r="M38" s="71"/>
      <c r="N38" s="316"/>
      <c r="O38" s="323"/>
      <c r="P38" s="323"/>
      <c r="Q38" s="323"/>
      <c r="R38" s="323"/>
      <c r="S38" s="324"/>
      <c r="T38" s="323"/>
    </row>
    <row r="39" spans="1:20" s="72" customFormat="1" ht="23.25" customHeight="1">
      <c r="A39" s="70"/>
      <c r="B39" s="70"/>
      <c r="C39" s="76" t="s">
        <v>193</v>
      </c>
      <c r="D39" s="318"/>
      <c r="E39" s="114">
        <v>13</v>
      </c>
      <c r="F39" s="114">
        <v>54</v>
      </c>
      <c r="G39" s="114">
        <v>93270</v>
      </c>
      <c r="H39" s="114" t="s">
        <v>136</v>
      </c>
      <c r="I39" s="114" t="s">
        <v>136</v>
      </c>
      <c r="J39" s="114">
        <v>2514</v>
      </c>
      <c r="K39" s="323"/>
      <c r="L39" s="323"/>
      <c r="M39" s="330"/>
      <c r="N39" s="316"/>
      <c r="O39" s="323"/>
      <c r="P39" s="323"/>
      <c r="Q39" s="323"/>
      <c r="R39" s="323"/>
      <c r="S39" s="324"/>
      <c r="T39" s="323"/>
    </row>
    <row r="40" spans="1:20" s="72" customFormat="1" ht="23.25" customHeight="1" thickBot="1">
      <c r="A40" s="331"/>
      <c r="B40" s="331"/>
      <c r="C40" s="332"/>
      <c r="D40" s="333"/>
      <c r="E40" s="334"/>
      <c r="F40" s="334"/>
      <c r="G40" s="334"/>
      <c r="H40" s="334"/>
      <c r="I40" s="334"/>
      <c r="J40" s="334"/>
      <c r="K40" s="331"/>
      <c r="L40" s="331"/>
      <c r="M40" s="331"/>
      <c r="N40" s="333"/>
      <c r="O40" s="331"/>
      <c r="P40" s="331"/>
      <c r="Q40" s="331"/>
      <c r="R40" s="331"/>
      <c r="S40" s="331"/>
      <c r="T40" s="331"/>
    </row>
    <row r="41" spans="1:20" s="25" customFormat="1" ht="12.75" customHeight="1">
      <c r="A41" s="25" t="s">
        <v>424</v>
      </c>
      <c r="B41" s="291"/>
      <c r="C41" s="291"/>
      <c r="D41" s="335"/>
      <c r="E41" s="291"/>
      <c r="F41" s="291"/>
      <c r="G41" s="291"/>
      <c r="H41" s="291"/>
      <c r="I41" s="291"/>
      <c r="J41" s="291"/>
      <c r="K41" s="291"/>
      <c r="L41" s="291"/>
      <c r="M41" s="291"/>
      <c r="N41" s="291"/>
      <c r="O41" s="291"/>
      <c r="P41" s="291"/>
      <c r="Q41" s="291"/>
      <c r="R41" s="291"/>
      <c r="S41" s="291"/>
      <c r="T41" s="291"/>
    </row>
    <row r="42" spans="1:20" ht="11.25" customHeight="1">
      <c r="A42" s="160" t="s">
        <v>425</v>
      </c>
      <c r="B42" s="336"/>
      <c r="C42" s="336"/>
      <c r="D42" s="336"/>
      <c r="E42" s="336"/>
      <c r="F42" s="336"/>
      <c r="G42" s="336"/>
      <c r="H42" s="336"/>
      <c r="I42" s="336"/>
      <c r="J42" s="336"/>
      <c r="K42" s="291"/>
      <c r="L42" s="291"/>
      <c r="M42" s="291"/>
      <c r="N42" s="291"/>
      <c r="O42" s="291"/>
      <c r="P42" s="291"/>
      <c r="Q42" s="291"/>
      <c r="R42" s="291"/>
      <c r="S42" s="291"/>
      <c r="T42" s="291"/>
    </row>
    <row r="43" spans="1:20" ht="11.25" customHeight="1">
      <c r="A43" s="56" t="s">
        <v>194</v>
      </c>
      <c r="B43" s="291"/>
      <c r="C43" s="306"/>
      <c r="D43" s="306"/>
      <c r="E43" s="296"/>
      <c r="F43" s="296"/>
      <c r="K43" s="25"/>
      <c r="L43" s="25"/>
      <c r="M43" s="25"/>
      <c r="N43" s="25"/>
      <c r="O43" s="25"/>
      <c r="P43" s="25"/>
      <c r="Q43" s="25"/>
      <c r="R43" s="25"/>
      <c r="S43" s="25"/>
      <c r="T43" s="25"/>
    </row>
    <row r="44" spans="1:20" ht="12">
      <c r="A44" s="25"/>
      <c r="B44" s="25"/>
      <c r="C44" s="25"/>
      <c r="D44" s="25"/>
      <c r="E44" s="25"/>
      <c r="F44" s="25"/>
      <c r="G44" s="25"/>
      <c r="H44" s="25"/>
      <c r="I44" s="25"/>
      <c r="J44" s="25"/>
      <c r="K44" s="25"/>
      <c r="L44" s="25"/>
      <c r="M44" s="25"/>
      <c r="N44" s="25"/>
      <c r="O44" s="25"/>
      <c r="P44" s="25"/>
      <c r="Q44" s="25"/>
      <c r="R44" s="25"/>
      <c r="S44" s="25"/>
      <c r="T44" s="25"/>
    </row>
    <row r="45" s="25" customFormat="1" ht="11.25"/>
  </sheetData>
  <sheetProtection/>
  <mergeCells count="14">
    <mergeCell ref="B26:C26"/>
    <mergeCell ref="B31:C31"/>
    <mergeCell ref="L20:M20"/>
    <mergeCell ref="L34:M34"/>
    <mergeCell ref="A36:C36"/>
    <mergeCell ref="B37:C37"/>
    <mergeCell ref="B21:C21"/>
    <mergeCell ref="L24:M24"/>
    <mergeCell ref="L6:M6"/>
    <mergeCell ref="A12:C12"/>
    <mergeCell ref="L12:M12"/>
    <mergeCell ref="B13:C13"/>
    <mergeCell ref="B15:C15"/>
    <mergeCell ref="B18:C18"/>
  </mergeCells>
  <printOptions/>
  <pageMargins left="0.3937007874015748" right="0.3937007874015748" top="0.5905511811023623" bottom="0.1968503937007874" header="0.5118110236220472" footer="0.31496062992125984"/>
  <pageSetup fitToHeight="1" fitToWidth="1" horizontalDpi="600" verticalDpi="600" orientation="landscape" paperSize="8" scale="98" r:id="rId1"/>
</worksheet>
</file>

<file path=xl/worksheets/sheet4.xml><?xml version="1.0" encoding="utf-8"?>
<worksheet xmlns="http://schemas.openxmlformats.org/spreadsheetml/2006/main" xmlns:r="http://schemas.openxmlformats.org/officeDocument/2006/relationships">
  <sheetPr>
    <tabColor rgb="FF00B0F0"/>
  </sheetPr>
  <dimension ref="A1:I48"/>
  <sheetViews>
    <sheetView showGridLines="0" zoomScalePageLayoutView="0" workbookViewId="0" topLeftCell="A5">
      <selection activeCell="H14" sqref="H14:I21"/>
    </sheetView>
  </sheetViews>
  <sheetFormatPr defaultColWidth="7.75390625" defaultRowHeight="13.5"/>
  <cols>
    <col min="1" max="1" width="17.375" style="17" customWidth="1"/>
    <col min="2" max="2" width="10.00390625" style="17" customWidth="1"/>
    <col min="3" max="3" width="8.125" style="17" customWidth="1"/>
    <col min="4" max="4" width="10.00390625" style="17" customWidth="1"/>
    <col min="5" max="5" width="8.125" style="17" customWidth="1"/>
    <col min="6" max="6" width="12.50390625" style="17" customWidth="1"/>
    <col min="7" max="7" width="8.125" style="17" customWidth="1"/>
    <col min="8" max="9" width="11.50390625" style="17" customWidth="1"/>
    <col min="10" max="16384" width="7.75390625" style="17" customWidth="1"/>
  </cols>
  <sheetData>
    <row r="1" spans="1:9" ht="18.75" customHeight="1">
      <c r="A1" s="15" t="s">
        <v>195</v>
      </c>
      <c r="B1" s="337"/>
      <c r="C1" s="337"/>
      <c r="D1" s="337"/>
      <c r="E1" s="337"/>
      <c r="F1" s="337"/>
      <c r="G1" s="337"/>
      <c r="H1" s="337"/>
      <c r="I1" s="337"/>
    </row>
    <row r="2" spans="1:9" ht="17.25" customHeight="1">
      <c r="A2" s="338"/>
      <c r="B2" s="296"/>
      <c r="C2" s="296"/>
      <c r="D2" s="296"/>
      <c r="E2" s="296"/>
      <c r="F2" s="338"/>
      <c r="G2" s="306"/>
      <c r="H2" s="296"/>
      <c r="I2" s="165" t="s">
        <v>426</v>
      </c>
    </row>
    <row r="3" spans="1:9" ht="11.25" customHeight="1" thickBot="1">
      <c r="A3" s="307"/>
      <c r="B3" s="296"/>
      <c r="C3" s="296"/>
      <c r="D3" s="296"/>
      <c r="E3" s="296"/>
      <c r="F3" s="296"/>
      <c r="G3" s="296"/>
      <c r="H3" s="296"/>
      <c r="I3" s="296"/>
    </row>
    <row r="4" spans="1:9" s="25" customFormat="1" ht="22.5" customHeight="1">
      <c r="A4" s="508" t="s">
        <v>196</v>
      </c>
      <c r="B4" s="510" t="s">
        <v>197</v>
      </c>
      <c r="C4" s="78"/>
      <c r="D4" s="510" t="s">
        <v>94</v>
      </c>
      <c r="E4" s="78"/>
      <c r="F4" s="510" t="s">
        <v>95</v>
      </c>
      <c r="G4" s="78"/>
      <c r="H4" s="79" t="s">
        <v>198</v>
      </c>
      <c r="I4" s="80" t="s">
        <v>199</v>
      </c>
    </row>
    <row r="5" spans="1:9" s="25" customFormat="1" ht="22.5" customHeight="1">
      <c r="A5" s="509"/>
      <c r="B5" s="511"/>
      <c r="C5" s="23" t="s">
        <v>200</v>
      </c>
      <c r="D5" s="511"/>
      <c r="E5" s="23" t="s">
        <v>200</v>
      </c>
      <c r="F5" s="511"/>
      <c r="G5" s="23" t="s">
        <v>200</v>
      </c>
      <c r="H5" s="81" t="s">
        <v>311</v>
      </c>
      <c r="I5" s="82" t="s">
        <v>201</v>
      </c>
    </row>
    <row r="6" spans="1:9" s="25" customFormat="1" ht="15" customHeight="1">
      <c r="A6" s="322"/>
      <c r="B6" s="27" t="s">
        <v>132</v>
      </c>
      <c r="C6" s="27" t="s">
        <v>202</v>
      </c>
      <c r="D6" s="27" t="s">
        <v>97</v>
      </c>
      <c r="E6" s="27" t="s">
        <v>202</v>
      </c>
      <c r="F6" s="27" t="s">
        <v>98</v>
      </c>
      <c r="G6" s="27" t="s">
        <v>202</v>
      </c>
      <c r="H6" s="27" t="s">
        <v>98</v>
      </c>
      <c r="I6" s="27" t="s">
        <v>98</v>
      </c>
    </row>
    <row r="7" spans="1:9" s="25" customFormat="1" ht="20.25" customHeight="1">
      <c r="A7" s="157" t="s">
        <v>427</v>
      </c>
      <c r="B7" s="25">
        <v>14329</v>
      </c>
      <c r="D7" s="25">
        <v>79545</v>
      </c>
      <c r="F7" s="25">
        <v>212396384</v>
      </c>
      <c r="H7" s="25">
        <v>14823</v>
      </c>
      <c r="I7" s="25">
        <v>2670</v>
      </c>
    </row>
    <row r="8" spans="1:9" s="25" customFormat="1" ht="20.25" customHeight="1">
      <c r="A8" s="157" t="s">
        <v>428</v>
      </c>
      <c r="B8" s="25">
        <v>13301</v>
      </c>
      <c r="D8" s="25">
        <v>75875</v>
      </c>
      <c r="F8" s="25">
        <v>187502449</v>
      </c>
      <c r="H8" s="25">
        <v>14096.868581309676</v>
      </c>
      <c r="I8" s="25">
        <v>2471.201963756178</v>
      </c>
    </row>
    <row r="9" spans="1:9" s="25" customFormat="1" ht="20.25" customHeight="1">
      <c r="A9" s="157" t="s">
        <v>312</v>
      </c>
      <c r="B9" s="36">
        <v>12657</v>
      </c>
      <c r="C9" s="161"/>
      <c r="D9" s="36">
        <v>72955</v>
      </c>
      <c r="E9" s="161"/>
      <c r="F9" s="36">
        <v>190794102</v>
      </c>
      <c r="G9" s="161"/>
      <c r="H9" s="36">
        <v>15074</v>
      </c>
      <c r="I9" s="36">
        <v>2615</v>
      </c>
    </row>
    <row r="10" spans="1:9" s="25" customFormat="1" ht="20.25" customHeight="1">
      <c r="A10" s="157" t="s">
        <v>313</v>
      </c>
      <c r="B10" s="36">
        <v>11969</v>
      </c>
      <c r="C10" s="161"/>
      <c r="D10" s="36">
        <v>71221</v>
      </c>
      <c r="E10" s="161"/>
      <c r="F10" s="36">
        <v>183591117</v>
      </c>
      <c r="G10" s="161"/>
      <c r="H10" s="36">
        <v>15344</v>
      </c>
      <c r="I10" s="36">
        <v>2581</v>
      </c>
    </row>
    <row r="11" spans="1:9" s="34" customFormat="1" ht="20.25" customHeight="1">
      <c r="A11" s="162" t="s">
        <v>429</v>
      </c>
      <c r="B11" s="129">
        <v>8402</v>
      </c>
      <c r="C11" s="163">
        <v>100</v>
      </c>
      <c r="D11" s="129">
        <v>54331</v>
      </c>
      <c r="E11" s="163">
        <v>100</v>
      </c>
      <c r="F11" s="129">
        <v>146536307</v>
      </c>
      <c r="G11" s="163">
        <v>100</v>
      </c>
      <c r="H11" s="129">
        <f>F11/B11</f>
        <v>17440.645917638656</v>
      </c>
      <c r="I11" s="129">
        <f>F11/D11</f>
        <v>2697.1030719110636</v>
      </c>
    </row>
    <row r="12" spans="1:9" ht="15" customHeight="1">
      <c r="A12" s="26"/>
      <c r="B12" s="339"/>
      <c r="C12" s="299"/>
      <c r="D12" s="299"/>
      <c r="E12" s="299"/>
      <c r="F12" s="299"/>
      <c r="G12" s="299"/>
      <c r="H12" s="40"/>
      <c r="I12" s="40"/>
    </row>
    <row r="13" spans="1:9" s="84" customFormat="1" ht="19.5" customHeight="1">
      <c r="A13" s="83"/>
      <c r="B13" s="340"/>
      <c r="C13" s="341"/>
      <c r="D13" s="341"/>
      <c r="E13" s="69" t="s">
        <v>203</v>
      </c>
      <c r="F13" s="69"/>
      <c r="G13" s="69"/>
      <c r="H13" s="69"/>
      <c r="I13" s="69"/>
    </row>
    <row r="14" spans="1:9" s="25" customFormat="1" ht="19.5" customHeight="1">
      <c r="A14" s="85" t="s">
        <v>204</v>
      </c>
      <c r="B14" s="128">
        <v>3440</v>
      </c>
      <c r="C14" s="164">
        <f>(B14/$B$11)*100</f>
        <v>40.94263270649846</v>
      </c>
      <c r="D14" s="36">
        <v>5375</v>
      </c>
      <c r="E14" s="164">
        <f>(D14/$D$11)*100</f>
        <v>9.893062892271447</v>
      </c>
      <c r="F14" s="36">
        <v>8233727</v>
      </c>
      <c r="G14" s="164">
        <f>(F14/$F$11)*100</f>
        <v>5.618898939496271</v>
      </c>
      <c r="H14" s="36">
        <f>F14/B14</f>
        <v>2393.5252906976743</v>
      </c>
      <c r="I14" s="36">
        <f>F14/D14</f>
        <v>1531.8561860465115</v>
      </c>
    </row>
    <row r="15" spans="1:9" s="25" customFormat="1" ht="19.5" customHeight="1">
      <c r="A15" s="85" t="s">
        <v>314</v>
      </c>
      <c r="B15" s="128">
        <v>1946</v>
      </c>
      <c r="C15" s="164">
        <f aca="true" t="shared" si="0" ref="C15:C21">(B15/$B$11)*100</f>
        <v>23.161152106641275</v>
      </c>
      <c r="D15" s="36">
        <v>6652</v>
      </c>
      <c r="E15" s="164">
        <f aca="true" t="shared" si="1" ref="E15:E21">(D15/$D$11)*100</f>
        <v>12.2434705784911</v>
      </c>
      <c r="F15" s="36">
        <v>14166614</v>
      </c>
      <c r="G15" s="164">
        <f aca="true" t="shared" si="2" ref="G15:G21">(F15/$F$11)*100</f>
        <v>9.667647759131803</v>
      </c>
      <c r="H15" s="36">
        <f aca="true" t="shared" si="3" ref="H15:H21">F15/B15</f>
        <v>7279.863309352518</v>
      </c>
      <c r="I15" s="36">
        <f aca="true" t="shared" si="4" ref="I15:I21">F15/D15</f>
        <v>2129.6773902585687</v>
      </c>
    </row>
    <row r="16" spans="1:9" s="25" customFormat="1" ht="19.5" customHeight="1">
      <c r="A16" s="85" t="s">
        <v>315</v>
      </c>
      <c r="B16" s="128">
        <v>1630</v>
      </c>
      <c r="C16" s="164">
        <f t="shared" si="0"/>
        <v>19.400142823137347</v>
      </c>
      <c r="D16" s="36">
        <v>10511</v>
      </c>
      <c r="E16" s="164">
        <f t="shared" si="1"/>
        <v>19.346229592681894</v>
      </c>
      <c r="F16" s="36">
        <v>31462872</v>
      </c>
      <c r="G16" s="164">
        <f t="shared" si="2"/>
        <v>21.47104198551967</v>
      </c>
      <c r="H16" s="36">
        <f t="shared" si="3"/>
        <v>19302.3754601227</v>
      </c>
      <c r="I16" s="36">
        <f t="shared" si="4"/>
        <v>2993.3281324326895</v>
      </c>
    </row>
    <row r="17" spans="1:9" s="25" customFormat="1" ht="19.5" customHeight="1">
      <c r="A17" s="85" t="s">
        <v>316</v>
      </c>
      <c r="B17" s="128">
        <v>886</v>
      </c>
      <c r="C17" s="164">
        <f t="shared" si="0"/>
        <v>10.545108307545823</v>
      </c>
      <c r="D17" s="36">
        <v>11841</v>
      </c>
      <c r="E17" s="164">
        <f t="shared" si="1"/>
        <v>21.794187480443945</v>
      </c>
      <c r="F17" s="36">
        <v>33244377</v>
      </c>
      <c r="G17" s="164">
        <f t="shared" si="2"/>
        <v>22.68678505730324</v>
      </c>
      <c r="H17" s="36">
        <f t="shared" si="3"/>
        <v>37521.87020316027</v>
      </c>
      <c r="I17" s="36">
        <f t="shared" si="4"/>
        <v>2807.564986065366</v>
      </c>
    </row>
    <row r="18" spans="1:9" s="25" customFormat="1" ht="19.5" customHeight="1">
      <c r="A18" s="86" t="s">
        <v>317</v>
      </c>
      <c r="B18" s="36">
        <v>241</v>
      </c>
      <c r="C18" s="164">
        <f t="shared" si="0"/>
        <v>2.8683646750773626</v>
      </c>
      <c r="D18" s="36">
        <v>5727</v>
      </c>
      <c r="E18" s="164">
        <f t="shared" si="1"/>
        <v>10.540943476100201</v>
      </c>
      <c r="F18" s="36">
        <v>15197327</v>
      </c>
      <c r="G18" s="164">
        <f t="shared" si="2"/>
        <v>10.371031801695398</v>
      </c>
      <c r="H18" s="36">
        <f t="shared" si="3"/>
        <v>63059.44813278008</v>
      </c>
      <c r="I18" s="36">
        <f t="shared" si="4"/>
        <v>2653.627902916012</v>
      </c>
    </row>
    <row r="19" spans="1:9" s="25" customFormat="1" ht="19.5" customHeight="1">
      <c r="A19" s="86" t="s">
        <v>318</v>
      </c>
      <c r="B19" s="36">
        <v>164</v>
      </c>
      <c r="C19" s="164">
        <f t="shared" si="0"/>
        <v>1.9519162104260892</v>
      </c>
      <c r="D19" s="36">
        <v>5981</v>
      </c>
      <c r="E19" s="164">
        <f t="shared" si="1"/>
        <v>11.00844821556754</v>
      </c>
      <c r="F19" s="36">
        <v>14600592</v>
      </c>
      <c r="G19" s="164">
        <f t="shared" si="2"/>
        <v>9.963805079378723</v>
      </c>
      <c r="H19" s="36">
        <f t="shared" si="3"/>
        <v>89028</v>
      </c>
      <c r="I19" s="36">
        <f t="shared" si="4"/>
        <v>2441.1623474335397</v>
      </c>
    </row>
    <row r="20" spans="1:9" s="25" customFormat="1" ht="19.5" customHeight="1">
      <c r="A20" s="86" t="s">
        <v>319</v>
      </c>
      <c r="B20" s="36">
        <v>78</v>
      </c>
      <c r="C20" s="164">
        <f t="shared" si="0"/>
        <v>0.9283503927636277</v>
      </c>
      <c r="D20" s="36">
        <v>5284</v>
      </c>
      <c r="E20" s="164">
        <f t="shared" si="1"/>
        <v>9.725571036792992</v>
      </c>
      <c r="F20" s="36">
        <v>23441047</v>
      </c>
      <c r="G20" s="164">
        <f t="shared" si="2"/>
        <v>15.996750211536312</v>
      </c>
      <c r="H20" s="36">
        <f t="shared" si="3"/>
        <v>300526.24358974356</v>
      </c>
      <c r="I20" s="36">
        <f t="shared" si="4"/>
        <v>4436.23145344436</v>
      </c>
    </row>
    <row r="21" spans="1:9" s="25" customFormat="1" ht="19.5" customHeight="1">
      <c r="A21" s="87" t="s">
        <v>320</v>
      </c>
      <c r="B21" s="36">
        <v>17</v>
      </c>
      <c r="C21" s="164">
        <f t="shared" si="0"/>
        <v>0.2023327779100214</v>
      </c>
      <c r="D21" s="36">
        <v>2960</v>
      </c>
      <c r="E21" s="164">
        <f t="shared" si="1"/>
        <v>5.44808672765088</v>
      </c>
      <c r="F21" s="36">
        <v>6189751</v>
      </c>
      <c r="G21" s="164">
        <f t="shared" si="2"/>
        <v>4.224039165938582</v>
      </c>
      <c r="H21" s="36">
        <f t="shared" si="3"/>
        <v>364103</v>
      </c>
      <c r="I21" s="36">
        <f t="shared" si="4"/>
        <v>2091.1320945945945</v>
      </c>
    </row>
    <row r="22" spans="1:9" s="25" customFormat="1" ht="15" customHeight="1">
      <c r="A22" s="87"/>
      <c r="B22" s="320"/>
      <c r="C22" s="342"/>
      <c r="D22" s="320"/>
      <c r="E22" s="342"/>
      <c r="F22" s="320"/>
      <c r="G22" s="342"/>
      <c r="H22" s="36"/>
      <c r="I22" s="36"/>
    </row>
    <row r="23" spans="1:7" s="84" customFormat="1" ht="19.5" customHeight="1">
      <c r="A23" s="88"/>
      <c r="B23" s="293"/>
      <c r="C23" s="343"/>
      <c r="D23" s="293"/>
      <c r="E23" s="89" t="s">
        <v>205</v>
      </c>
      <c r="G23" s="89"/>
    </row>
    <row r="24" spans="1:9" s="29" customFormat="1" ht="15" customHeight="1">
      <c r="A24" s="28" t="s">
        <v>100</v>
      </c>
      <c r="B24" s="34">
        <v>7002</v>
      </c>
      <c r="C24" s="487">
        <f>(B24/$B$11)*100</f>
        <v>83.33730064270412</v>
      </c>
      <c r="D24" s="34">
        <v>46127</v>
      </c>
      <c r="E24" s="487">
        <f>(D24/$D$11)*100</f>
        <v>84.89996502917303</v>
      </c>
      <c r="F24" s="34">
        <v>128205036</v>
      </c>
      <c r="G24" s="487">
        <f>(F24/$F$11)*100</f>
        <v>87.4902873047019</v>
      </c>
      <c r="H24" s="129">
        <f>F24/B24</f>
        <v>18309.77377892031</v>
      </c>
      <c r="I24" s="129">
        <f>F24/D24</f>
        <v>2779.3924599475363</v>
      </c>
    </row>
    <row r="25" spans="1:9" s="29" customFormat="1" ht="15" customHeight="1">
      <c r="A25" s="28" t="s">
        <v>101</v>
      </c>
      <c r="B25" s="34">
        <v>1400</v>
      </c>
      <c r="C25" s="487">
        <f>(B25/$B$11)*100</f>
        <v>16.66269935729588</v>
      </c>
      <c r="D25" s="34">
        <v>8204</v>
      </c>
      <c r="E25" s="487">
        <f>(D25/$D$11)*100</f>
        <v>15.100034970826966</v>
      </c>
      <c r="F25" s="34">
        <v>18331271</v>
      </c>
      <c r="G25" s="487">
        <f>(F25/$F$11)*100</f>
        <v>12.5097126952981</v>
      </c>
      <c r="H25" s="129">
        <f>F25/B25</f>
        <v>13093.765</v>
      </c>
      <c r="I25" s="129">
        <f>F25/D25</f>
        <v>2234.430887372014</v>
      </c>
    </row>
    <row r="26" spans="1:7" s="25" customFormat="1" ht="7.5" customHeight="1">
      <c r="A26" s="30"/>
      <c r="C26" s="344"/>
      <c r="E26" s="344"/>
      <c r="F26" s="291"/>
      <c r="G26" s="344"/>
    </row>
    <row r="27" spans="1:9" s="25" customFormat="1" ht="15" customHeight="1">
      <c r="A27" s="30" t="s">
        <v>102</v>
      </c>
      <c r="B27" s="36">
        <v>2477</v>
      </c>
      <c r="C27" s="164">
        <f aca="true" t="shared" si="5" ref="C27:C36">(B27/$B$11)*100</f>
        <v>29.48107593430136</v>
      </c>
      <c r="D27" s="36">
        <v>18640</v>
      </c>
      <c r="E27" s="164">
        <f aca="true" t="shared" si="6" ref="E27:E36">(D27/$D$11)*100</f>
        <v>34.30822182547717</v>
      </c>
      <c r="F27" s="36">
        <v>52800724</v>
      </c>
      <c r="G27" s="164">
        <f aca="true" t="shared" si="7" ref="G27:G36">(F27/$F$11)*100</f>
        <v>36.03251991330722</v>
      </c>
      <c r="H27" s="36">
        <f>F27/B27</f>
        <v>21316.400484457004</v>
      </c>
      <c r="I27" s="36">
        <f>F27/D27</f>
        <v>2832.6568669527896</v>
      </c>
    </row>
    <row r="28" spans="1:9" s="25" customFormat="1" ht="15" customHeight="1">
      <c r="A28" s="90" t="s">
        <v>103</v>
      </c>
      <c r="B28" s="128">
        <v>1268</v>
      </c>
      <c r="C28" s="164">
        <f t="shared" si="5"/>
        <v>15.091644846465128</v>
      </c>
      <c r="D28" s="36">
        <v>7426</v>
      </c>
      <c r="E28" s="164">
        <f t="shared" si="6"/>
        <v>13.66807163497819</v>
      </c>
      <c r="F28" s="36">
        <v>15012191</v>
      </c>
      <c r="G28" s="164">
        <f t="shared" si="7"/>
        <v>10.244690416553217</v>
      </c>
      <c r="H28" s="36">
        <f aca="true" t="shared" si="8" ref="H28:H36">F28/B28</f>
        <v>11839.267350157728</v>
      </c>
      <c r="I28" s="36">
        <f aca="true" t="shared" si="9" ref="I28:I36">F28/D28</f>
        <v>2021.5716401831403</v>
      </c>
    </row>
    <row r="29" spans="1:9" s="25" customFormat="1" ht="15" customHeight="1">
      <c r="A29" s="90" t="s">
        <v>104</v>
      </c>
      <c r="B29" s="128">
        <v>715</v>
      </c>
      <c r="C29" s="164">
        <f t="shared" si="5"/>
        <v>8.509878600333254</v>
      </c>
      <c r="D29" s="36">
        <v>5414</v>
      </c>
      <c r="E29" s="164">
        <f t="shared" si="6"/>
        <v>9.964845116047929</v>
      </c>
      <c r="F29" s="36">
        <v>26298074</v>
      </c>
      <c r="G29" s="164">
        <f t="shared" si="7"/>
        <v>17.94645609568965</v>
      </c>
      <c r="H29" s="36">
        <f t="shared" si="8"/>
        <v>36780.52307692308</v>
      </c>
      <c r="I29" s="36">
        <f t="shared" si="9"/>
        <v>4857.420391577392</v>
      </c>
    </row>
    <row r="30" spans="1:9" s="25" customFormat="1" ht="15" customHeight="1">
      <c r="A30" s="90" t="s">
        <v>105</v>
      </c>
      <c r="B30" s="128">
        <v>176</v>
      </c>
      <c r="C30" s="164">
        <f t="shared" si="5"/>
        <v>2.0947393477743397</v>
      </c>
      <c r="D30" s="36">
        <v>853</v>
      </c>
      <c r="E30" s="164">
        <f t="shared" si="6"/>
        <v>1.5700060738804735</v>
      </c>
      <c r="F30" s="36">
        <v>1944741</v>
      </c>
      <c r="G30" s="164">
        <f t="shared" si="7"/>
        <v>1.3271393552998438</v>
      </c>
      <c r="H30" s="36">
        <f t="shared" si="8"/>
        <v>11049.664772727272</v>
      </c>
      <c r="I30" s="36">
        <f t="shared" si="9"/>
        <v>2279.883939038687</v>
      </c>
    </row>
    <row r="31" spans="1:9" s="25" customFormat="1" ht="15" customHeight="1">
      <c r="A31" s="90" t="s">
        <v>106</v>
      </c>
      <c r="B31" s="128">
        <v>566</v>
      </c>
      <c r="C31" s="164">
        <f t="shared" si="5"/>
        <v>6.736491311592478</v>
      </c>
      <c r="D31" s="36">
        <v>3391</v>
      </c>
      <c r="E31" s="164">
        <f t="shared" si="6"/>
        <v>6.241372328873019</v>
      </c>
      <c r="F31" s="36">
        <v>8495765</v>
      </c>
      <c r="G31" s="164">
        <f t="shared" si="7"/>
        <v>5.797720151361532</v>
      </c>
      <c r="H31" s="36">
        <f t="shared" si="8"/>
        <v>15010.18551236749</v>
      </c>
      <c r="I31" s="36">
        <f t="shared" si="9"/>
        <v>2505.3863167207314</v>
      </c>
    </row>
    <row r="32" spans="1:9" s="25" customFormat="1" ht="15" customHeight="1">
      <c r="A32" s="30" t="s">
        <v>107</v>
      </c>
      <c r="B32" s="36">
        <v>539</v>
      </c>
      <c r="C32" s="164">
        <f t="shared" si="5"/>
        <v>6.415139252558914</v>
      </c>
      <c r="D32" s="36">
        <v>3270</v>
      </c>
      <c r="E32" s="164">
        <f t="shared" si="6"/>
        <v>6.018663378181885</v>
      </c>
      <c r="F32" s="36">
        <v>7686606</v>
      </c>
      <c r="G32" s="164">
        <f t="shared" si="7"/>
        <v>5.245530037821958</v>
      </c>
      <c r="H32" s="36">
        <f t="shared" si="8"/>
        <v>14260.864564007421</v>
      </c>
      <c r="I32" s="36">
        <f t="shared" si="9"/>
        <v>2350.644036697248</v>
      </c>
    </row>
    <row r="33" spans="1:9" s="25" customFormat="1" ht="15" customHeight="1">
      <c r="A33" s="30" t="s">
        <v>108</v>
      </c>
      <c r="B33" s="36">
        <v>374</v>
      </c>
      <c r="C33" s="164">
        <f t="shared" si="5"/>
        <v>4.451321114020471</v>
      </c>
      <c r="D33" s="36">
        <v>1991</v>
      </c>
      <c r="E33" s="164">
        <f t="shared" si="6"/>
        <v>3.6645745522813864</v>
      </c>
      <c r="F33" s="36">
        <v>3738252</v>
      </c>
      <c r="G33" s="164">
        <f t="shared" si="7"/>
        <v>2.551075618413121</v>
      </c>
      <c r="H33" s="36">
        <f t="shared" si="8"/>
        <v>9995.326203208557</v>
      </c>
      <c r="I33" s="36">
        <f t="shared" si="9"/>
        <v>1877.5750878955298</v>
      </c>
    </row>
    <row r="34" spans="1:9" s="25" customFormat="1" ht="15" customHeight="1">
      <c r="A34" s="30" t="s">
        <v>109</v>
      </c>
      <c r="B34" s="36">
        <v>348</v>
      </c>
      <c r="C34" s="164">
        <f t="shared" si="5"/>
        <v>4.141870983099262</v>
      </c>
      <c r="D34" s="36">
        <v>2347</v>
      </c>
      <c r="E34" s="164">
        <f t="shared" si="6"/>
        <v>4.31981741547183</v>
      </c>
      <c r="F34" s="36">
        <v>5793633</v>
      </c>
      <c r="G34" s="164">
        <f t="shared" si="7"/>
        <v>3.953718446036722</v>
      </c>
      <c r="H34" s="36">
        <f t="shared" si="8"/>
        <v>16648.370689655174</v>
      </c>
      <c r="I34" s="36">
        <f t="shared" si="9"/>
        <v>2468.5270558159355</v>
      </c>
    </row>
    <row r="35" spans="1:9" s="25" customFormat="1" ht="15" customHeight="1">
      <c r="A35" s="30" t="s">
        <v>110</v>
      </c>
      <c r="B35" s="25">
        <v>295</v>
      </c>
      <c r="C35" s="164">
        <f t="shared" si="5"/>
        <v>3.5110687931444895</v>
      </c>
      <c r="D35" s="25">
        <v>1319</v>
      </c>
      <c r="E35" s="164">
        <f t="shared" si="6"/>
        <v>2.4277116195174027</v>
      </c>
      <c r="F35" s="25">
        <v>2058368</v>
      </c>
      <c r="G35" s="164">
        <f t="shared" si="7"/>
        <v>1.404681230297417</v>
      </c>
      <c r="H35" s="36">
        <f t="shared" si="8"/>
        <v>6977.518644067796</v>
      </c>
      <c r="I35" s="36">
        <f t="shared" si="9"/>
        <v>1560.55193328279</v>
      </c>
    </row>
    <row r="36" spans="1:9" s="25" customFormat="1" ht="15" customHeight="1">
      <c r="A36" s="30" t="s">
        <v>111</v>
      </c>
      <c r="B36" s="25">
        <v>244</v>
      </c>
      <c r="C36" s="164">
        <f t="shared" si="5"/>
        <v>2.904070459414425</v>
      </c>
      <c r="D36" s="25">
        <v>1476</v>
      </c>
      <c r="E36" s="164">
        <f t="shared" si="6"/>
        <v>2.7166810844637497</v>
      </c>
      <c r="F36" s="25">
        <v>4376682</v>
      </c>
      <c r="G36" s="164">
        <f t="shared" si="7"/>
        <v>2.986756039921219</v>
      </c>
      <c r="H36" s="36">
        <f t="shared" si="8"/>
        <v>17937.22131147541</v>
      </c>
      <c r="I36" s="36">
        <f t="shared" si="9"/>
        <v>2965.231707317073</v>
      </c>
    </row>
    <row r="37" spans="1:9" s="25" customFormat="1" ht="15" customHeight="1">
      <c r="A37" s="30" t="s">
        <v>113</v>
      </c>
      <c r="B37" s="25">
        <v>91</v>
      </c>
      <c r="C37" s="164">
        <f aca="true" t="shared" si="10" ref="C37:C46">(B37/$B$11)*100</f>
        <v>1.0830754582242323</v>
      </c>
      <c r="D37" s="25">
        <v>617</v>
      </c>
      <c r="E37" s="164">
        <f aca="true" t="shared" si="11" ref="E37:E46">(D37/$D$11)*100</f>
        <v>1.1356315915407411</v>
      </c>
      <c r="F37" s="25">
        <v>1103420</v>
      </c>
      <c r="G37" s="164">
        <f aca="true" t="shared" si="12" ref="G37:G46">(F37/$F$11)*100</f>
        <v>0.7530010975368718</v>
      </c>
      <c r="H37" s="36">
        <f>F37/B37</f>
        <v>12125.494505494506</v>
      </c>
      <c r="I37" s="36">
        <f>F37/D37</f>
        <v>1788.3630470016208</v>
      </c>
    </row>
    <row r="38" spans="1:9" s="25" customFormat="1" ht="15" customHeight="1">
      <c r="A38" s="30" t="s">
        <v>206</v>
      </c>
      <c r="B38" s="25">
        <v>148</v>
      </c>
      <c r="C38" s="164">
        <f t="shared" si="10"/>
        <v>1.7614853606284218</v>
      </c>
      <c r="D38" s="25">
        <v>861</v>
      </c>
      <c r="E38" s="164">
        <f t="shared" si="11"/>
        <v>1.5847306326038542</v>
      </c>
      <c r="F38" s="25">
        <v>2979895</v>
      </c>
      <c r="G38" s="164">
        <f t="shared" si="12"/>
        <v>2.033554046097258</v>
      </c>
      <c r="H38" s="36">
        <f aca="true" t="shared" si="13" ref="H38:H46">F38/B38</f>
        <v>20134.425675675677</v>
      </c>
      <c r="I38" s="36">
        <f aca="true" t="shared" si="14" ref="I38:I46">F38/D38</f>
        <v>3460.9698025551684</v>
      </c>
    </row>
    <row r="39" spans="1:9" s="25" customFormat="1" ht="15" customHeight="1">
      <c r="A39" s="30" t="s">
        <v>207</v>
      </c>
      <c r="B39" s="25">
        <v>68</v>
      </c>
      <c r="C39" s="164">
        <f t="shared" si="10"/>
        <v>0.8093311116400856</v>
      </c>
      <c r="D39" s="25">
        <v>595</v>
      </c>
      <c r="E39" s="164">
        <f t="shared" si="11"/>
        <v>1.095139055051444</v>
      </c>
      <c r="F39" s="25">
        <v>1080403</v>
      </c>
      <c r="G39" s="164">
        <f t="shared" si="12"/>
        <v>0.7372937274855712</v>
      </c>
      <c r="H39" s="36">
        <f t="shared" si="13"/>
        <v>15888.279411764706</v>
      </c>
      <c r="I39" s="36">
        <f t="shared" si="14"/>
        <v>1815.8033613445377</v>
      </c>
    </row>
    <row r="40" spans="1:9" s="25" customFormat="1" ht="15" customHeight="1">
      <c r="A40" s="30" t="s">
        <v>117</v>
      </c>
      <c r="B40" s="25">
        <v>178</v>
      </c>
      <c r="C40" s="164">
        <f t="shared" si="10"/>
        <v>2.1185432039990477</v>
      </c>
      <c r="D40" s="25">
        <v>1324</v>
      </c>
      <c r="E40" s="164">
        <f t="shared" si="11"/>
        <v>2.436914468719516</v>
      </c>
      <c r="F40" s="25">
        <v>3399611</v>
      </c>
      <c r="G40" s="164">
        <f t="shared" si="12"/>
        <v>2.3199786248195813</v>
      </c>
      <c r="H40" s="36">
        <f t="shared" si="13"/>
        <v>19098.93820224719</v>
      </c>
      <c r="I40" s="36">
        <f t="shared" si="14"/>
        <v>2567.6820241691844</v>
      </c>
    </row>
    <row r="41" spans="1:9" s="25" customFormat="1" ht="15" customHeight="1">
      <c r="A41" s="30" t="s">
        <v>208</v>
      </c>
      <c r="B41" s="25">
        <v>49</v>
      </c>
      <c r="C41" s="164">
        <f t="shared" si="10"/>
        <v>0.5831944775053559</v>
      </c>
      <c r="D41" s="25">
        <v>190</v>
      </c>
      <c r="E41" s="164">
        <f t="shared" si="11"/>
        <v>0.34970826968029306</v>
      </c>
      <c r="F41" s="25">
        <v>277690</v>
      </c>
      <c r="G41" s="164">
        <f t="shared" si="12"/>
        <v>0.18950252376702792</v>
      </c>
      <c r="H41" s="36">
        <f t="shared" si="13"/>
        <v>5667.142857142857</v>
      </c>
      <c r="I41" s="36">
        <f t="shared" si="14"/>
        <v>1461.5263157894738</v>
      </c>
    </row>
    <row r="42" spans="1:9" s="25" customFormat="1" ht="15" customHeight="1">
      <c r="A42" s="30" t="s">
        <v>209</v>
      </c>
      <c r="B42" s="25">
        <v>383</v>
      </c>
      <c r="C42" s="164">
        <f t="shared" si="10"/>
        <v>4.558438467031659</v>
      </c>
      <c r="D42" s="25">
        <v>1653</v>
      </c>
      <c r="E42" s="164">
        <f t="shared" si="11"/>
        <v>3.042461946218549</v>
      </c>
      <c r="F42" s="25">
        <v>2539940</v>
      </c>
      <c r="G42" s="164">
        <f t="shared" si="12"/>
        <v>1.73331787322851</v>
      </c>
      <c r="H42" s="36">
        <f t="shared" si="13"/>
        <v>6631.6971279373365</v>
      </c>
      <c r="I42" s="36">
        <f t="shared" si="14"/>
        <v>1536.5638233514821</v>
      </c>
    </row>
    <row r="43" spans="1:9" s="25" customFormat="1" ht="15" customHeight="1">
      <c r="A43" s="30" t="s">
        <v>210</v>
      </c>
      <c r="B43" s="25">
        <v>63</v>
      </c>
      <c r="C43" s="164">
        <f t="shared" si="10"/>
        <v>0.7498214710783148</v>
      </c>
      <c r="D43" s="25">
        <v>261</v>
      </c>
      <c r="E43" s="164">
        <f t="shared" si="11"/>
        <v>0.4803887283502973</v>
      </c>
      <c r="F43" s="25">
        <v>1248346</v>
      </c>
      <c r="G43" s="164">
        <f t="shared" si="12"/>
        <v>0.8519021842143191</v>
      </c>
      <c r="H43" s="36">
        <f t="shared" si="13"/>
        <v>19815.015873015873</v>
      </c>
      <c r="I43" s="36">
        <f t="shared" si="14"/>
        <v>4782.934865900384</v>
      </c>
    </row>
    <row r="44" spans="1:9" s="25" customFormat="1" ht="15" customHeight="1">
      <c r="A44" s="30" t="s">
        <v>211</v>
      </c>
      <c r="B44" s="25">
        <v>111</v>
      </c>
      <c r="C44" s="164">
        <f t="shared" si="10"/>
        <v>1.3211140204713163</v>
      </c>
      <c r="D44" s="25">
        <v>797</v>
      </c>
      <c r="E44" s="164">
        <f t="shared" si="11"/>
        <v>1.466934162816808</v>
      </c>
      <c r="F44" s="25">
        <v>1420504</v>
      </c>
      <c r="G44" s="164">
        <f t="shared" si="12"/>
        <v>0.969387061187505</v>
      </c>
      <c r="H44" s="36">
        <f t="shared" si="13"/>
        <v>12797.333333333334</v>
      </c>
      <c r="I44" s="36">
        <f t="shared" si="14"/>
        <v>1782.3136762860727</v>
      </c>
    </row>
    <row r="45" spans="1:9" s="25" customFormat="1" ht="15" customHeight="1">
      <c r="A45" s="30" t="s">
        <v>212</v>
      </c>
      <c r="B45" s="25">
        <v>231</v>
      </c>
      <c r="C45" s="164">
        <f t="shared" si="10"/>
        <v>2.7493453939538206</v>
      </c>
      <c r="D45" s="25">
        <v>1584</v>
      </c>
      <c r="E45" s="164">
        <f t="shared" si="11"/>
        <v>2.9154626272293904</v>
      </c>
      <c r="F45" s="25">
        <v>3702261</v>
      </c>
      <c r="G45" s="164">
        <f t="shared" si="12"/>
        <v>2.526514469891752</v>
      </c>
      <c r="H45" s="36">
        <f t="shared" si="13"/>
        <v>16027.103896103896</v>
      </c>
      <c r="I45" s="36">
        <f t="shared" si="14"/>
        <v>2337.285984848485</v>
      </c>
    </row>
    <row r="46" spans="1:9" s="25" customFormat="1" ht="15" customHeight="1">
      <c r="A46" s="30" t="s">
        <v>213</v>
      </c>
      <c r="B46" s="36">
        <v>78</v>
      </c>
      <c r="C46" s="164">
        <f t="shared" si="10"/>
        <v>0.9283503927636277</v>
      </c>
      <c r="D46" s="36">
        <v>322</v>
      </c>
      <c r="E46" s="164">
        <f t="shared" si="11"/>
        <v>0.5926634886160755</v>
      </c>
      <c r="F46" s="36">
        <v>579201</v>
      </c>
      <c r="G46" s="164">
        <f t="shared" si="12"/>
        <v>0.39526108706970486</v>
      </c>
      <c r="H46" s="36">
        <f t="shared" si="13"/>
        <v>7425.653846153846</v>
      </c>
      <c r="I46" s="36">
        <f t="shared" si="14"/>
        <v>1798.7608695652175</v>
      </c>
    </row>
    <row r="47" spans="1:9" s="25" customFormat="1" ht="7.5" customHeight="1" thickBot="1">
      <c r="A47" s="35"/>
      <c r="B47" s="345"/>
      <c r="C47" s="346"/>
      <c r="D47" s="345"/>
      <c r="E47" s="346"/>
      <c r="F47" s="345"/>
      <c r="G47" s="346"/>
      <c r="H47" s="345"/>
      <c r="I47" s="345"/>
    </row>
    <row r="48" spans="1:9" s="25" customFormat="1" ht="12.75" customHeight="1">
      <c r="A48" s="25" t="s">
        <v>403</v>
      </c>
      <c r="B48" s="291"/>
      <c r="C48" s="291"/>
      <c r="D48" s="291"/>
      <c r="E48" s="291"/>
      <c r="F48" s="291"/>
      <c r="G48" s="291"/>
      <c r="H48" s="291"/>
      <c r="I48" s="291"/>
    </row>
  </sheetData>
  <sheetProtection/>
  <mergeCells count="4">
    <mergeCell ref="A4:A5"/>
    <mergeCell ref="B4:B5"/>
    <mergeCell ref="D4:D5"/>
    <mergeCell ref="F4:F5"/>
  </mergeCells>
  <printOptions/>
  <pageMargins left="0.3937007874015748" right="0.3937007874015748" top="0.5905511811023623" bottom="0.1968503937007874" header="0.5118110236220472"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AA52"/>
  <sheetViews>
    <sheetView showGridLines="0" zoomScale="85" zoomScaleNormal="85" zoomScalePageLayoutView="0" workbookViewId="0" topLeftCell="A1">
      <selection activeCell="K34" sqref="K34"/>
    </sheetView>
  </sheetViews>
  <sheetFormatPr defaultColWidth="8.00390625" defaultRowHeight="13.5"/>
  <cols>
    <col min="1" max="1" width="2.625" style="55" customWidth="1"/>
    <col min="2" max="2" width="5.875" style="55" customWidth="1"/>
    <col min="3" max="3" width="0.6171875" style="55" customWidth="1"/>
    <col min="4" max="4" width="9.125" style="55" customWidth="1"/>
    <col min="5" max="5" width="7.00390625" style="55" customWidth="1"/>
    <col min="6" max="6" width="7.50390625" style="55" bestFit="1" customWidth="1"/>
    <col min="7" max="10" width="7.75390625" style="55" customWidth="1"/>
    <col min="11" max="12" width="7.50390625" style="55" bestFit="1" customWidth="1"/>
    <col min="13" max="16" width="7.75390625" style="55" customWidth="1"/>
    <col min="17" max="16384" width="8.00390625" style="55" customWidth="1"/>
  </cols>
  <sheetData>
    <row r="1" spans="1:16" ht="18.75" customHeight="1">
      <c r="A1" s="92" t="s">
        <v>390</v>
      </c>
      <c r="B1" s="93"/>
      <c r="C1" s="93"/>
      <c r="D1" s="94"/>
      <c r="E1" s="94"/>
      <c r="F1" s="94"/>
      <c r="G1" s="94"/>
      <c r="H1" s="94"/>
      <c r="I1" s="94"/>
      <c r="J1" s="94"/>
      <c r="K1" s="94"/>
      <c r="L1" s="94"/>
      <c r="M1" s="94"/>
      <c r="N1" s="94"/>
      <c r="O1" s="94"/>
      <c r="P1" s="94"/>
    </row>
    <row r="2" spans="2:3" ht="7.5" customHeight="1">
      <c r="B2" s="95"/>
      <c r="C2" s="95"/>
    </row>
    <row r="3" spans="1:27" ht="11.25" customHeight="1">
      <c r="A3" s="96"/>
      <c r="B3" s="96" t="s">
        <v>214</v>
      </c>
      <c r="C3" s="96"/>
      <c r="D3" s="97"/>
      <c r="E3" s="97"/>
      <c r="F3" s="97"/>
      <c r="G3" s="97"/>
      <c r="H3" s="97"/>
      <c r="I3" s="97"/>
      <c r="J3" s="97"/>
      <c r="K3" s="97"/>
      <c r="L3" s="97"/>
      <c r="M3" s="97"/>
      <c r="N3" s="97"/>
      <c r="O3" s="97"/>
      <c r="P3" s="97"/>
      <c r="Q3" s="97"/>
      <c r="R3" s="97"/>
      <c r="S3" s="97"/>
      <c r="T3" s="97"/>
      <c r="U3" s="97"/>
      <c r="V3" s="97"/>
      <c r="W3" s="97"/>
      <c r="X3" s="97"/>
      <c r="Y3" s="97"/>
      <c r="Z3" s="97"/>
      <c r="AA3" s="97"/>
    </row>
    <row r="4" spans="1:27" ht="11.25" customHeight="1">
      <c r="A4" s="96"/>
      <c r="B4" s="96" t="s">
        <v>215</v>
      </c>
      <c r="C4" s="96"/>
      <c r="D4" s="97"/>
      <c r="E4" s="97"/>
      <c r="F4" s="97"/>
      <c r="G4" s="97"/>
      <c r="H4" s="97"/>
      <c r="I4" s="97"/>
      <c r="J4" s="97"/>
      <c r="K4" s="97"/>
      <c r="L4" s="97"/>
      <c r="M4" s="97"/>
      <c r="N4" s="97"/>
      <c r="O4" s="97"/>
      <c r="P4" s="97"/>
      <c r="Q4" s="97"/>
      <c r="R4" s="97"/>
      <c r="S4" s="97"/>
      <c r="T4" s="97"/>
      <c r="U4" s="97"/>
      <c r="V4" s="97"/>
      <c r="W4" s="97"/>
      <c r="X4" s="97"/>
      <c r="Y4" s="97"/>
      <c r="Z4" s="97"/>
      <c r="AA4" s="97"/>
    </row>
    <row r="5" spans="2:27" ht="11.25" customHeight="1">
      <c r="B5" s="96" t="s">
        <v>216</v>
      </c>
      <c r="C5" s="96"/>
      <c r="D5" s="97"/>
      <c r="E5" s="97"/>
      <c r="F5" s="97"/>
      <c r="G5" s="97"/>
      <c r="H5" s="97"/>
      <c r="I5" s="97"/>
      <c r="J5" s="97"/>
      <c r="K5" s="97"/>
      <c r="L5" s="97"/>
      <c r="M5" s="97"/>
      <c r="N5" s="97"/>
      <c r="O5" s="97"/>
      <c r="P5" s="97"/>
      <c r="Q5" s="97"/>
      <c r="R5" s="97"/>
      <c r="S5" s="97"/>
      <c r="T5" s="97"/>
      <c r="U5" s="97"/>
      <c r="V5" s="97"/>
      <c r="W5" s="97"/>
      <c r="X5" s="97"/>
      <c r="Y5" s="97"/>
      <c r="Z5" s="97"/>
      <c r="AA5" s="97"/>
    </row>
    <row r="6" spans="1:27" ht="11.25" customHeight="1">
      <c r="A6" s="96"/>
      <c r="B6" s="96" t="s">
        <v>217</v>
      </c>
      <c r="C6" s="96"/>
      <c r="D6" s="97"/>
      <c r="E6" s="97"/>
      <c r="F6" s="97"/>
      <c r="G6" s="97"/>
      <c r="H6" s="97"/>
      <c r="I6" s="97"/>
      <c r="J6" s="97"/>
      <c r="K6" s="97"/>
      <c r="L6" s="97"/>
      <c r="M6" s="97"/>
      <c r="N6" s="97"/>
      <c r="O6" s="97"/>
      <c r="P6" s="97"/>
      <c r="Q6" s="97"/>
      <c r="R6" s="97"/>
      <c r="S6" s="97"/>
      <c r="T6" s="97"/>
      <c r="U6" s="97"/>
      <c r="V6" s="97"/>
      <c r="W6" s="97"/>
      <c r="X6" s="97"/>
      <c r="Y6" s="97"/>
      <c r="Z6" s="97"/>
      <c r="AA6" s="97"/>
    </row>
    <row r="7" spans="1:27" ht="12.75" thickBot="1">
      <c r="A7" s="98" t="s">
        <v>360</v>
      </c>
      <c r="B7" s="99"/>
      <c r="C7" s="99"/>
      <c r="D7" s="98"/>
      <c r="E7" s="98"/>
      <c r="F7" s="98"/>
      <c r="G7" s="98"/>
      <c r="H7" s="98"/>
      <c r="I7" s="98"/>
      <c r="J7" s="100"/>
      <c r="K7" s="98"/>
      <c r="L7" s="98"/>
      <c r="M7" s="98"/>
      <c r="N7" s="98"/>
      <c r="O7" s="98"/>
      <c r="P7" s="100"/>
      <c r="Q7" s="97"/>
      <c r="R7" s="97"/>
      <c r="S7" s="97"/>
      <c r="T7" s="97"/>
      <c r="U7" s="97"/>
      <c r="V7" s="97"/>
      <c r="W7" s="97"/>
      <c r="X7" s="97"/>
      <c r="Y7" s="97"/>
      <c r="Z7" s="97"/>
      <c r="AA7" s="97"/>
    </row>
    <row r="8" spans="1:16" s="101" customFormat="1" ht="13.5" customHeight="1">
      <c r="A8" s="535" t="s">
        <v>218</v>
      </c>
      <c r="B8" s="535"/>
      <c r="C8" s="535"/>
      <c r="D8" s="536"/>
      <c r="E8" s="166" t="s">
        <v>361</v>
      </c>
      <c r="F8" s="167"/>
      <c r="G8" s="167"/>
      <c r="H8" s="167"/>
      <c r="I8" s="167"/>
      <c r="J8" s="167"/>
      <c r="K8" s="178" t="s">
        <v>362</v>
      </c>
      <c r="L8" s="167"/>
      <c r="M8" s="167"/>
      <c r="N8" s="167"/>
      <c r="O8" s="167"/>
      <c r="P8" s="167"/>
    </row>
    <row r="9" spans="1:16" s="101" customFormat="1" ht="13.5" customHeight="1">
      <c r="A9" s="537"/>
      <c r="B9" s="537"/>
      <c r="C9" s="537"/>
      <c r="D9" s="538"/>
      <c r="E9" s="525" t="s">
        <v>363</v>
      </c>
      <c r="F9" s="528" t="s">
        <v>219</v>
      </c>
      <c r="G9" s="530" t="s">
        <v>364</v>
      </c>
      <c r="H9" s="528" t="s">
        <v>365</v>
      </c>
      <c r="J9" s="530" t="s">
        <v>220</v>
      </c>
      <c r="K9" s="525" t="s">
        <v>363</v>
      </c>
      <c r="L9" s="528" t="s">
        <v>219</v>
      </c>
      <c r="M9" s="530" t="s">
        <v>364</v>
      </c>
      <c r="N9" s="528" t="s">
        <v>365</v>
      </c>
      <c r="P9" s="530" t="s">
        <v>220</v>
      </c>
    </row>
    <row r="10" spans="1:16" s="101" customFormat="1" ht="13.5" customHeight="1">
      <c r="A10" s="537"/>
      <c r="B10" s="537"/>
      <c r="C10" s="537"/>
      <c r="D10" s="538"/>
      <c r="E10" s="526"/>
      <c r="F10" s="529"/>
      <c r="G10" s="531"/>
      <c r="H10" s="529"/>
      <c r="I10" s="533" t="s">
        <v>221</v>
      </c>
      <c r="J10" s="531"/>
      <c r="K10" s="526"/>
      <c r="L10" s="529"/>
      <c r="M10" s="531"/>
      <c r="N10" s="529"/>
      <c r="O10" s="533" t="s">
        <v>221</v>
      </c>
      <c r="P10" s="531"/>
    </row>
    <row r="11" spans="1:16" s="102" customFormat="1" ht="13.5" customHeight="1">
      <c r="A11" s="539"/>
      <c r="B11" s="539"/>
      <c r="C11" s="539"/>
      <c r="D11" s="540"/>
      <c r="E11" s="527"/>
      <c r="F11" s="511"/>
      <c r="G11" s="532"/>
      <c r="H11" s="511"/>
      <c r="I11" s="534"/>
      <c r="J11" s="532"/>
      <c r="K11" s="527"/>
      <c r="L11" s="511"/>
      <c r="M11" s="532"/>
      <c r="N11" s="511"/>
      <c r="O11" s="534"/>
      <c r="P11" s="532"/>
    </row>
    <row r="12" spans="4:16" s="103" customFormat="1" ht="5.25" customHeight="1">
      <c r="D12" s="104"/>
      <c r="E12" s="105"/>
      <c r="F12" s="106"/>
      <c r="G12" s="106"/>
      <c r="H12" s="106"/>
      <c r="I12" s="106"/>
      <c r="J12" s="106"/>
      <c r="K12" s="105"/>
      <c r="L12" s="106"/>
      <c r="M12" s="106"/>
      <c r="N12" s="106"/>
      <c r="O12" s="106"/>
      <c r="P12" s="106"/>
    </row>
    <row r="13" spans="4:16" s="107" customFormat="1" ht="11.25" customHeight="1">
      <c r="D13" s="108"/>
      <c r="E13" s="109" t="s">
        <v>132</v>
      </c>
      <c r="F13" s="109" t="s">
        <v>222</v>
      </c>
      <c r="G13" s="109" t="s">
        <v>222</v>
      </c>
      <c r="H13" s="109" t="s">
        <v>223</v>
      </c>
      <c r="I13" s="109" t="s">
        <v>223</v>
      </c>
      <c r="J13" s="109" t="s">
        <v>224</v>
      </c>
      <c r="K13" s="109" t="s">
        <v>132</v>
      </c>
      <c r="L13" s="109" t="s">
        <v>222</v>
      </c>
      <c r="M13" s="109" t="s">
        <v>222</v>
      </c>
      <c r="N13" s="109" t="s">
        <v>223</v>
      </c>
      <c r="O13" s="109" t="s">
        <v>223</v>
      </c>
      <c r="P13" s="109" t="s">
        <v>224</v>
      </c>
    </row>
    <row r="14" spans="1:16" s="111" customFormat="1" ht="22.5" customHeight="1">
      <c r="A14" s="110" t="s">
        <v>225</v>
      </c>
      <c r="B14" s="521" t="s">
        <v>226</v>
      </c>
      <c r="C14" s="521"/>
      <c r="D14" s="513"/>
      <c r="E14" s="282">
        <v>9</v>
      </c>
      <c r="F14" s="282">
        <v>63</v>
      </c>
      <c r="G14" s="282">
        <v>66</v>
      </c>
      <c r="H14" s="282">
        <v>6636</v>
      </c>
      <c r="I14" s="282">
        <v>4639</v>
      </c>
      <c r="J14" s="282">
        <v>10589</v>
      </c>
      <c r="K14" s="84">
        <v>10</v>
      </c>
      <c r="L14" s="84">
        <v>66</v>
      </c>
      <c r="M14" s="84">
        <v>66</v>
      </c>
      <c r="N14" s="84">
        <v>6572</v>
      </c>
      <c r="O14" s="84">
        <v>4673</v>
      </c>
      <c r="P14" s="84">
        <v>7106</v>
      </c>
    </row>
    <row r="15" spans="1:16" s="101" customFormat="1" ht="22.5" customHeight="1">
      <c r="A15" s="112"/>
      <c r="B15" s="112" t="s">
        <v>366</v>
      </c>
      <c r="C15" s="112"/>
      <c r="D15" s="67" t="s">
        <v>227</v>
      </c>
      <c r="E15" s="77" t="s">
        <v>228</v>
      </c>
      <c r="F15" s="77" t="s">
        <v>228</v>
      </c>
      <c r="G15" s="77" t="s">
        <v>228</v>
      </c>
      <c r="H15" s="77" t="s">
        <v>228</v>
      </c>
      <c r="I15" s="283">
        <v>4268</v>
      </c>
      <c r="J15" s="77" t="s">
        <v>228</v>
      </c>
      <c r="K15" s="77" t="s">
        <v>228</v>
      </c>
      <c r="L15" s="77" t="s">
        <v>228</v>
      </c>
      <c r="M15" s="77" t="s">
        <v>228</v>
      </c>
      <c r="N15" s="77" t="s">
        <v>228</v>
      </c>
      <c r="O15" s="114">
        <v>3934</v>
      </c>
      <c r="P15" s="77" t="s">
        <v>228</v>
      </c>
    </row>
    <row r="16" spans="1:16" s="101" customFormat="1" ht="22.5" customHeight="1">
      <c r="A16" s="112"/>
      <c r="B16" s="112" t="s">
        <v>367</v>
      </c>
      <c r="C16" s="112"/>
      <c r="D16" s="67" t="s">
        <v>368</v>
      </c>
      <c r="E16" s="77" t="s">
        <v>228</v>
      </c>
      <c r="F16" s="77" t="s">
        <v>228</v>
      </c>
      <c r="G16" s="77" t="s">
        <v>228</v>
      </c>
      <c r="H16" s="77" t="s">
        <v>228</v>
      </c>
      <c r="I16" s="283">
        <v>371</v>
      </c>
      <c r="J16" s="77" t="s">
        <v>228</v>
      </c>
      <c r="K16" s="77" t="s">
        <v>228</v>
      </c>
      <c r="L16" s="77" t="s">
        <v>228</v>
      </c>
      <c r="M16" s="77" t="s">
        <v>228</v>
      </c>
      <c r="N16" s="77" t="s">
        <v>397</v>
      </c>
      <c r="O16" s="114">
        <v>739</v>
      </c>
      <c r="P16" s="77" t="s">
        <v>228</v>
      </c>
    </row>
    <row r="17" spans="1:16" s="111" customFormat="1" ht="22.5" customHeight="1">
      <c r="A17" s="110" t="s">
        <v>369</v>
      </c>
      <c r="B17" s="522" t="s">
        <v>229</v>
      </c>
      <c r="C17" s="521"/>
      <c r="D17" s="513"/>
      <c r="E17" s="282">
        <v>73</v>
      </c>
      <c r="F17" s="282">
        <v>278</v>
      </c>
      <c r="G17" s="282">
        <v>294</v>
      </c>
      <c r="H17" s="282">
        <v>9308</v>
      </c>
      <c r="I17" s="282">
        <v>7611</v>
      </c>
      <c r="J17" s="282">
        <v>3344</v>
      </c>
      <c r="K17" s="84">
        <v>70</v>
      </c>
      <c r="L17" s="84">
        <v>435</v>
      </c>
      <c r="M17" s="84">
        <v>409</v>
      </c>
      <c r="N17" s="84">
        <v>15575</v>
      </c>
      <c r="O17" s="84">
        <v>12069</v>
      </c>
      <c r="P17" s="84">
        <v>2949</v>
      </c>
    </row>
    <row r="18" spans="1:16" s="101" customFormat="1" ht="22.5" customHeight="1">
      <c r="A18" s="112"/>
      <c r="B18" s="112" t="s">
        <v>370</v>
      </c>
      <c r="C18" s="112"/>
      <c r="D18" s="67" t="s">
        <v>227</v>
      </c>
      <c r="E18" s="77" t="s">
        <v>228</v>
      </c>
      <c r="F18" s="77" t="s">
        <v>228</v>
      </c>
      <c r="G18" s="77" t="s">
        <v>228</v>
      </c>
      <c r="H18" s="77" t="s">
        <v>228</v>
      </c>
      <c r="I18" s="284" t="s">
        <v>371</v>
      </c>
      <c r="J18" s="77" t="s">
        <v>228</v>
      </c>
      <c r="K18" s="77" t="s">
        <v>228</v>
      </c>
      <c r="L18" s="77" t="s">
        <v>228</v>
      </c>
      <c r="M18" s="77" t="s">
        <v>228</v>
      </c>
      <c r="N18" s="77" t="s">
        <v>228</v>
      </c>
      <c r="O18" s="77">
        <v>361</v>
      </c>
      <c r="P18" s="77" t="s">
        <v>228</v>
      </c>
    </row>
    <row r="19" spans="1:16" s="101" customFormat="1" ht="22.5" customHeight="1">
      <c r="A19" s="112"/>
      <c r="B19" s="112" t="s">
        <v>372</v>
      </c>
      <c r="C19" s="112"/>
      <c r="D19" s="67" t="s">
        <v>368</v>
      </c>
      <c r="E19" s="77" t="s">
        <v>228</v>
      </c>
      <c r="F19" s="77" t="s">
        <v>228</v>
      </c>
      <c r="G19" s="77" t="s">
        <v>228</v>
      </c>
      <c r="H19" s="77" t="s">
        <v>228</v>
      </c>
      <c r="I19" s="283">
        <v>7611</v>
      </c>
      <c r="J19" s="77" t="s">
        <v>228</v>
      </c>
      <c r="K19" s="77" t="s">
        <v>228</v>
      </c>
      <c r="L19" s="77" t="s">
        <v>228</v>
      </c>
      <c r="M19" s="77" t="s">
        <v>228</v>
      </c>
      <c r="N19" s="77" t="s">
        <v>228</v>
      </c>
      <c r="O19" s="22">
        <v>11708</v>
      </c>
      <c r="P19" s="77" t="s">
        <v>228</v>
      </c>
    </row>
    <row r="20" spans="1:16" s="111" customFormat="1" ht="22.5" customHeight="1">
      <c r="A20" s="110" t="s">
        <v>373</v>
      </c>
      <c r="B20" s="522" t="s">
        <v>230</v>
      </c>
      <c r="C20" s="521"/>
      <c r="D20" s="513"/>
      <c r="E20" s="285" t="s">
        <v>371</v>
      </c>
      <c r="F20" s="285" t="s">
        <v>371</v>
      </c>
      <c r="G20" s="285" t="s">
        <v>371</v>
      </c>
      <c r="H20" s="285" t="s">
        <v>371</v>
      </c>
      <c r="I20" s="285" t="s">
        <v>371</v>
      </c>
      <c r="J20" s="285" t="s">
        <v>371</v>
      </c>
      <c r="K20" s="113" t="s">
        <v>371</v>
      </c>
      <c r="L20" s="113" t="s">
        <v>371</v>
      </c>
      <c r="M20" s="113" t="s">
        <v>371</v>
      </c>
      <c r="N20" s="113" t="s">
        <v>371</v>
      </c>
      <c r="O20" s="113" t="s">
        <v>371</v>
      </c>
      <c r="P20" s="113" t="s">
        <v>371</v>
      </c>
    </row>
    <row r="21" spans="1:16" s="101" customFormat="1" ht="22.5" customHeight="1">
      <c r="A21" s="112"/>
      <c r="B21" s="112" t="s">
        <v>374</v>
      </c>
      <c r="C21" s="112"/>
      <c r="D21" s="67" t="s">
        <v>227</v>
      </c>
      <c r="E21" s="77" t="s">
        <v>228</v>
      </c>
      <c r="F21" s="77" t="s">
        <v>228</v>
      </c>
      <c r="G21" s="77" t="s">
        <v>228</v>
      </c>
      <c r="H21" s="77" t="s">
        <v>228</v>
      </c>
      <c r="I21" s="77" t="s">
        <v>228</v>
      </c>
      <c r="J21" s="77" t="s">
        <v>228</v>
      </c>
      <c r="K21" s="77" t="s">
        <v>228</v>
      </c>
      <c r="L21" s="77" t="s">
        <v>228</v>
      </c>
      <c r="M21" s="77" t="s">
        <v>228</v>
      </c>
      <c r="N21" s="77" t="s">
        <v>228</v>
      </c>
      <c r="O21" s="77" t="s">
        <v>228</v>
      </c>
      <c r="P21" s="77" t="s">
        <v>228</v>
      </c>
    </row>
    <row r="22" spans="1:16" s="101" customFormat="1" ht="22.5" customHeight="1">
      <c r="A22" s="112"/>
      <c r="B22" s="112" t="s">
        <v>375</v>
      </c>
      <c r="C22" s="112"/>
      <c r="D22" s="67" t="s">
        <v>368</v>
      </c>
      <c r="E22" s="77" t="s">
        <v>228</v>
      </c>
      <c r="F22" s="77" t="s">
        <v>228</v>
      </c>
      <c r="G22" s="77" t="s">
        <v>228</v>
      </c>
      <c r="H22" s="77" t="s">
        <v>228</v>
      </c>
      <c r="I22" s="77" t="s">
        <v>228</v>
      </c>
      <c r="J22" s="77" t="s">
        <v>228</v>
      </c>
      <c r="K22" s="77" t="s">
        <v>228</v>
      </c>
      <c r="L22" s="77" t="s">
        <v>228</v>
      </c>
      <c r="M22" s="77" t="s">
        <v>228</v>
      </c>
      <c r="N22" s="77" t="s">
        <v>228</v>
      </c>
      <c r="O22" s="77" t="s">
        <v>228</v>
      </c>
      <c r="P22" s="77" t="s">
        <v>228</v>
      </c>
    </row>
    <row r="23" spans="1:16" s="111" customFormat="1" ht="22.5" customHeight="1">
      <c r="A23" s="110" t="s">
        <v>376</v>
      </c>
      <c r="B23" s="505" t="s">
        <v>231</v>
      </c>
      <c r="C23" s="505"/>
      <c r="D23" s="513"/>
      <c r="E23" s="282">
        <v>49</v>
      </c>
      <c r="F23" s="282">
        <v>449</v>
      </c>
      <c r="G23" s="282">
        <v>397</v>
      </c>
      <c r="H23" s="282">
        <v>3395</v>
      </c>
      <c r="I23" s="282">
        <v>2878</v>
      </c>
      <c r="J23" s="282">
        <v>757</v>
      </c>
      <c r="K23" s="84">
        <v>33</v>
      </c>
      <c r="L23" s="84">
        <v>343</v>
      </c>
      <c r="M23" s="84">
        <v>303</v>
      </c>
      <c r="N23" s="84">
        <v>3289</v>
      </c>
      <c r="O23" s="84">
        <v>3052</v>
      </c>
      <c r="P23" s="84">
        <v>1006</v>
      </c>
    </row>
    <row r="24" spans="1:16" s="111" customFormat="1" ht="22.5" customHeight="1">
      <c r="A24" s="110" t="s">
        <v>377</v>
      </c>
      <c r="B24" s="512" t="s">
        <v>232</v>
      </c>
      <c r="C24" s="505"/>
      <c r="D24" s="513"/>
      <c r="E24" s="282">
        <v>27</v>
      </c>
      <c r="F24" s="282">
        <v>394</v>
      </c>
      <c r="G24" s="282">
        <v>380</v>
      </c>
      <c r="H24" s="282">
        <v>4348</v>
      </c>
      <c r="I24" s="282">
        <v>3378</v>
      </c>
      <c r="J24" s="282">
        <v>1103</v>
      </c>
      <c r="K24" s="84">
        <v>44</v>
      </c>
      <c r="L24" s="84">
        <v>587</v>
      </c>
      <c r="M24" s="84">
        <v>467</v>
      </c>
      <c r="N24" s="84">
        <v>5477</v>
      </c>
      <c r="O24" s="84">
        <v>4227</v>
      </c>
      <c r="P24" s="84">
        <v>904</v>
      </c>
    </row>
    <row r="25" spans="1:16" s="111" customFormat="1" ht="22.5" customHeight="1">
      <c r="A25" s="110" t="s">
        <v>378</v>
      </c>
      <c r="B25" s="523" t="s">
        <v>321</v>
      </c>
      <c r="C25" s="523"/>
      <c r="D25" s="524"/>
      <c r="E25" s="282">
        <v>44</v>
      </c>
      <c r="F25" s="282">
        <v>510</v>
      </c>
      <c r="G25" s="282">
        <v>509</v>
      </c>
      <c r="H25" s="282">
        <v>17335</v>
      </c>
      <c r="I25" s="282">
        <v>16999</v>
      </c>
      <c r="J25" s="286">
        <v>3401</v>
      </c>
      <c r="K25" s="69">
        <v>43</v>
      </c>
      <c r="L25" s="84">
        <v>403</v>
      </c>
      <c r="M25" s="84">
        <v>380</v>
      </c>
      <c r="N25" s="84">
        <v>20743</v>
      </c>
      <c r="O25" s="84">
        <v>20640</v>
      </c>
      <c r="P25" s="84">
        <v>5429</v>
      </c>
    </row>
    <row r="26" spans="1:16" s="101" customFormat="1" ht="22.5" customHeight="1">
      <c r="A26" s="112"/>
      <c r="B26" s="112" t="s">
        <v>379</v>
      </c>
      <c r="C26" s="112"/>
      <c r="D26" s="67" t="s">
        <v>233</v>
      </c>
      <c r="E26" s="77" t="s">
        <v>228</v>
      </c>
      <c r="F26" s="77" t="s">
        <v>228</v>
      </c>
      <c r="G26" s="77" t="s">
        <v>228</v>
      </c>
      <c r="H26" s="77" t="s">
        <v>228</v>
      </c>
      <c r="I26" s="283">
        <v>1446</v>
      </c>
      <c r="J26" s="77" t="s">
        <v>228</v>
      </c>
      <c r="K26" s="77" t="s">
        <v>380</v>
      </c>
      <c r="L26" s="77" t="s">
        <v>228</v>
      </c>
      <c r="M26" s="77" t="s">
        <v>228</v>
      </c>
      <c r="N26" s="77" t="s">
        <v>228</v>
      </c>
      <c r="O26" s="77">
        <v>4380</v>
      </c>
      <c r="P26" s="77" t="s">
        <v>228</v>
      </c>
    </row>
    <row r="27" spans="1:16" s="101" customFormat="1" ht="22.5" customHeight="1">
      <c r="A27" s="112"/>
      <c r="B27" s="112" t="s">
        <v>234</v>
      </c>
      <c r="C27" s="112"/>
      <c r="D27" s="67" t="s">
        <v>235</v>
      </c>
      <c r="E27" s="77" t="s">
        <v>228</v>
      </c>
      <c r="F27" s="77" t="s">
        <v>228</v>
      </c>
      <c r="G27" s="77" t="s">
        <v>228</v>
      </c>
      <c r="H27" s="77" t="s">
        <v>228</v>
      </c>
      <c r="I27" s="283">
        <v>81</v>
      </c>
      <c r="J27" s="77" t="s">
        <v>228</v>
      </c>
      <c r="K27" s="77" t="s">
        <v>380</v>
      </c>
      <c r="L27" s="77" t="s">
        <v>228</v>
      </c>
      <c r="M27" s="77" t="s">
        <v>228</v>
      </c>
      <c r="N27" s="77" t="s">
        <v>228</v>
      </c>
      <c r="O27" s="77">
        <v>107</v>
      </c>
      <c r="P27" s="77" t="s">
        <v>228</v>
      </c>
    </row>
    <row r="28" spans="1:16" s="101" customFormat="1" ht="22.5" customHeight="1">
      <c r="A28" s="112"/>
      <c r="B28" s="112" t="s">
        <v>236</v>
      </c>
      <c r="C28" s="112"/>
      <c r="D28" s="115" t="s">
        <v>237</v>
      </c>
      <c r="E28" s="77" t="s">
        <v>228</v>
      </c>
      <c r="F28" s="77" t="s">
        <v>228</v>
      </c>
      <c r="G28" s="77" t="s">
        <v>228</v>
      </c>
      <c r="H28" s="77" t="s">
        <v>228</v>
      </c>
      <c r="I28" s="283">
        <v>1264</v>
      </c>
      <c r="J28" s="77" t="s">
        <v>228</v>
      </c>
      <c r="K28" s="77" t="s">
        <v>380</v>
      </c>
      <c r="L28" s="77" t="s">
        <v>228</v>
      </c>
      <c r="M28" s="77" t="s">
        <v>228</v>
      </c>
      <c r="N28" s="77" t="s">
        <v>228</v>
      </c>
      <c r="O28" s="77">
        <v>1432</v>
      </c>
      <c r="P28" s="77" t="s">
        <v>228</v>
      </c>
    </row>
    <row r="29" spans="1:16" s="101" customFormat="1" ht="22.5" customHeight="1">
      <c r="A29" s="116"/>
      <c r="B29" s="116" t="s">
        <v>238</v>
      </c>
      <c r="C29" s="116"/>
      <c r="D29" s="115" t="s">
        <v>239</v>
      </c>
      <c r="E29" s="77" t="s">
        <v>228</v>
      </c>
      <c r="F29" s="77" t="s">
        <v>228</v>
      </c>
      <c r="G29" s="77" t="s">
        <v>228</v>
      </c>
      <c r="H29" s="77" t="s">
        <v>228</v>
      </c>
      <c r="I29" s="283">
        <v>335</v>
      </c>
      <c r="J29" s="77" t="s">
        <v>228</v>
      </c>
      <c r="K29" s="77" t="s">
        <v>380</v>
      </c>
      <c r="L29" s="77" t="s">
        <v>228</v>
      </c>
      <c r="M29" s="77" t="s">
        <v>228</v>
      </c>
      <c r="N29" s="77" t="s">
        <v>228</v>
      </c>
      <c r="O29" s="77">
        <v>411</v>
      </c>
      <c r="P29" s="77" t="s">
        <v>228</v>
      </c>
    </row>
    <row r="30" spans="1:16" s="101" customFormat="1" ht="22.5" customHeight="1">
      <c r="A30" s="116"/>
      <c r="B30" s="116" t="s">
        <v>240</v>
      </c>
      <c r="C30" s="116"/>
      <c r="D30" s="67" t="s">
        <v>241</v>
      </c>
      <c r="E30" s="77" t="s">
        <v>228</v>
      </c>
      <c r="F30" s="77" t="s">
        <v>228</v>
      </c>
      <c r="G30" s="77" t="s">
        <v>228</v>
      </c>
      <c r="H30" s="77" t="s">
        <v>228</v>
      </c>
      <c r="I30" s="283">
        <v>50</v>
      </c>
      <c r="J30" s="77" t="s">
        <v>228</v>
      </c>
      <c r="K30" s="77" t="s">
        <v>380</v>
      </c>
      <c r="L30" s="77" t="s">
        <v>228</v>
      </c>
      <c r="M30" s="77" t="s">
        <v>228</v>
      </c>
      <c r="N30" s="77" t="s">
        <v>228</v>
      </c>
      <c r="O30" s="77">
        <v>63</v>
      </c>
      <c r="P30" s="77" t="s">
        <v>228</v>
      </c>
    </row>
    <row r="31" spans="1:16" s="101" customFormat="1" ht="22.5" customHeight="1">
      <c r="A31" s="116"/>
      <c r="B31" s="112" t="s">
        <v>242</v>
      </c>
      <c r="C31" s="116"/>
      <c r="D31" s="117" t="s">
        <v>243</v>
      </c>
      <c r="E31" s="77" t="s">
        <v>228</v>
      </c>
      <c r="F31" s="77" t="s">
        <v>228</v>
      </c>
      <c r="G31" s="77" t="s">
        <v>228</v>
      </c>
      <c r="H31" s="77" t="s">
        <v>228</v>
      </c>
      <c r="I31" s="283">
        <v>50</v>
      </c>
      <c r="J31" s="77" t="s">
        <v>228</v>
      </c>
      <c r="K31" s="77" t="s">
        <v>380</v>
      </c>
      <c r="L31" s="77" t="s">
        <v>228</v>
      </c>
      <c r="M31" s="77" t="s">
        <v>228</v>
      </c>
      <c r="N31" s="77" t="s">
        <v>228</v>
      </c>
      <c r="O31" s="77">
        <v>60</v>
      </c>
      <c r="P31" s="77" t="s">
        <v>228</v>
      </c>
    </row>
    <row r="32" spans="1:16" s="101" customFormat="1" ht="22.5" customHeight="1">
      <c r="A32" s="112"/>
      <c r="B32" s="112" t="s">
        <v>244</v>
      </c>
      <c r="C32" s="112"/>
      <c r="D32" s="67" t="s">
        <v>245</v>
      </c>
      <c r="E32" s="77" t="s">
        <v>228</v>
      </c>
      <c r="F32" s="77" t="s">
        <v>228</v>
      </c>
      <c r="G32" s="77" t="s">
        <v>228</v>
      </c>
      <c r="H32" s="77" t="s">
        <v>228</v>
      </c>
      <c r="I32" s="283">
        <v>381</v>
      </c>
      <c r="J32" s="77" t="s">
        <v>228</v>
      </c>
      <c r="K32" s="77" t="s">
        <v>380</v>
      </c>
      <c r="L32" s="77" t="s">
        <v>228</v>
      </c>
      <c r="M32" s="77" t="s">
        <v>228</v>
      </c>
      <c r="N32" s="77" t="s">
        <v>228</v>
      </c>
      <c r="O32" s="114">
        <v>619</v>
      </c>
      <c r="P32" s="77" t="s">
        <v>228</v>
      </c>
    </row>
    <row r="33" spans="1:16" s="101" customFormat="1" ht="22.5" customHeight="1">
      <c r="A33" s="112"/>
      <c r="B33" s="112" t="s">
        <v>246</v>
      </c>
      <c r="C33" s="112"/>
      <c r="D33" s="115" t="s">
        <v>247</v>
      </c>
      <c r="E33" s="77" t="s">
        <v>228</v>
      </c>
      <c r="F33" s="77" t="s">
        <v>228</v>
      </c>
      <c r="G33" s="77" t="s">
        <v>228</v>
      </c>
      <c r="H33" s="77" t="s">
        <v>228</v>
      </c>
      <c r="I33" s="283">
        <v>10521</v>
      </c>
      <c r="J33" s="77" t="s">
        <v>228</v>
      </c>
      <c r="K33" s="77" t="s">
        <v>380</v>
      </c>
      <c r="L33" s="77" t="s">
        <v>228</v>
      </c>
      <c r="M33" s="77" t="s">
        <v>228</v>
      </c>
      <c r="N33" s="77" t="s">
        <v>228</v>
      </c>
      <c r="O33" s="114">
        <v>10515</v>
      </c>
      <c r="P33" s="77" t="s">
        <v>228</v>
      </c>
    </row>
    <row r="34" spans="1:16" s="101" customFormat="1" ht="22.5" customHeight="1">
      <c r="A34" s="116"/>
      <c r="B34" s="116" t="s">
        <v>248</v>
      </c>
      <c r="C34" s="116"/>
      <c r="D34" s="115" t="s">
        <v>249</v>
      </c>
      <c r="E34" s="77" t="s">
        <v>228</v>
      </c>
      <c r="F34" s="77" t="s">
        <v>228</v>
      </c>
      <c r="G34" s="77" t="s">
        <v>228</v>
      </c>
      <c r="H34" s="77" t="s">
        <v>228</v>
      </c>
      <c r="I34" s="283">
        <v>2029</v>
      </c>
      <c r="J34" s="77" t="s">
        <v>228</v>
      </c>
      <c r="K34" s="77" t="s">
        <v>380</v>
      </c>
      <c r="L34" s="77" t="s">
        <v>228</v>
      </c>
      <c r="M34" s="77" t="s">
        <v>228</v>
      </c>
      <c r="N34" s="77" t="s">
        <v>228</v>
      </c>
      <c r="O34" s="77">
        <v>2045</v>
      </c>
      <c r="P34" s="77" t="s">
        <v>228</v>
      </c>
    </row>
    <row r="35" spans="1:16" s="101" customFormat="1" ht="22.5" customHeight="1">
      <c r="A35" s="116"/>
      <c r="B35" s="116" t="s">
        <v>250</v>
      </c>
      <c r="C35" s="116"/>
      <c r="D35" s="67" t="s">
        <v>251</v>
      </c>
      <c r="E35" s="77" t="s">
        <v>228</v>
      </c>
      <c r="F35" s="77" t="s">
        <v>228</v>
      </c>
      <c r="G35" s="77" t="s">
        <v>228</v>
      </c>
      <c r="H35" s="77" t="s">
        <v>228</v>
      </c>
      <c r="I35" s="283">
        <v>843</v>
      </c>
      <c r="J35" s="77" t="s">
        <v>228</v>
      </c>
      <c r="K35" s="77" t="s">
        <v>380</v>
      </c>
      <c r="L35" s="77" t="s">
        <v>228</v>
      </c>
      <c r="M35" s="77" t="s">
        <v>228</v>
      </c>
      <c r="N35" s="77" t="s">
        <v>228</v>
      </c>
      <c r="O35" s="77">
        <v>1010</v>
      </c>
      <c r="P35" s="77" t="s">
        <v>228</v>
      </c>
    </row>
    <row r="36" spans="1:16" s="101" customFormat="1" ht="22.5" customHeight="1">
      <c r="A36" s="110" t="s">
        <v>381</v>
      </c>
      <c r="B36" s="512" t="s">
        <v>322</v>
      </c>
      <c r="C36" s="505"/>
      <c r="D36" s="513"/>
      <c r="E36" s="282">
        <v>18</v>
      </c>
      <c r="F36" s="282">
        <v>95</v>
      </c>
      <c r="G36" s="282">
        <v>95</v>
      </c>
      <c r="H36" s="282">
        <v>565</v>
      </c>
      <c r="I36" s="282">
        <v>515</v>
      </c>
      <c r="J36" s="282">
        <v>594</v>
      </c>
      <c r="K36" s="118">
        <v>18</v>
      </c>
      <c r="L36" s="118">
        <v>60</v>
      </c>
      <c r="M36" s="118">
        <v>60</v>
      </c>
      <c r="N36" s="118">
        <v>525</v>
      </c>
      <c r="O36" s="113">
        <v>481</v>
      </c>
      <c r="P36" s="113">
        <v>802</v>
      </c>
    </row>
    <row r="37" spans="1:16" s="101" customFormat="1" ht="22.5" customHeight="1">
      <c r="A37" s="110" t="s">
        <v>382</v>
      </c>
      <c r="B37" s="512" t="s">
        <v>323</v>
      </c>
      <c r="C37" s="519"/>
      <c r="D37" s="520"/>
      <c r="E37" s="282">
        <v>103</v>
      </c>
      <c r="F37" s="282">
        <v>1603</v>
      </c>
      <c r="G37" s="282">
        <v>1373</v>
      </c>
      <c r="H37" s="282">
        <v>12224</v>
      </c>
      <c r="I37" s="282">
        <v>11787</v>
      </c>
      <c r="J37" s="282">
        <v>763</v>
      </c>
      <c r="K37" s="118">
        <v>10</v>
      </c>
      <c r="L37" s="118">
        <v>21</v>
      </c>
      <c r="M37" s="118">
        <v>21</v>
      </c>
      <c r="N37" s="113" t="s">
        <v>383</v>
      </c>
      <c r="O37" s="113" t="s">
        <v>383</v>
      </c>
      <c r="P37" s="113" t="s">
        <v>383</v>
      </c>
    </row>
    <row r="38" spans="1:16" s="101" customFormat="1" ht="22.5" customHeight="1">
      <c r="A38" s="110" t="s">
        <v>252</v>
      </c>
      <c r="B38" s="512" t="s">
        <v>253</v>
      </c>
      <c r="C38" s="512"/>
      <c r="D38" s="515"/>
      <c r="E38" s="282">
        <v>5</v>
      </c>
      <c r="F38" s="282">
        <v>95</v>
      </c>
      <c r="G38" s="282">
        <v>95</v>
      </c>
      <c r="H38" s="282">
        <v>920</v>
      </c>
      <c r="I38" s="113" t="s">
        <v>383</v>
      </c>
      <c r="J38" s="282">
        <v>968</v>
      </c>
      <c r="K38" s="118">
        <v>6</v>
      </c>
      <c r="L38" s="118">
        <v>101</v>
      </c>
      <c r="M38" s="118">
        <v>101</v>
      </c>
      <c r="N38" s="118">
        <v>932</v>
      </c>
      <c r="O38" s="113" t="s">
        <v>383</v>
      </c>
      <c r="P38" s="113" t="s">
        <v>383</v>
      </c>
    </row>
    <row r="39" spans="1:16" s="101" customFormat="1" ht="22.5" customHeight="1">
      <c r="A39" s="110" t="s">
        <v>384</v>
      </c>
      <c r="B39" s="512" t="s">
        <v>385</v>
      </c>
      <c r="C39" s="512"/>
      <c r="D39" s="515"/>
      <c r="E39" s="282">
        <v>4</v>
      </c>
      <c r="F39" s="282">
        <v>80</v>
      </c>
      <c r="G39" s="282">
        <v>80</v>
      </c>
      <c r="H39" s="282">
        <v>906</v>
      </c>
      <c r="I39" s="113" t="s">
        <v>383</v>
      </c>
      <c r="J39" s="282">
        <v>1132</v>
      </c>
      <c r="K39" s="118">
        <v>3</v>
      </c>
      <c r="L39" s="118">
        <v>122</v>
      </c>
      <c r="M39" s="118">
        <v>125</v>
      </c>
      <c r="N39" s="118">
        <v>1155</v>
      </c>
      <c r="O39" s="113">
        <v>1155</v>
      </c>
      <c r="P39" s="113">
        <v>926</v>
      </c>
    </row>
    <row r="40" spans="1:16" s="101" customFormat="1" ht="22.5" customHeight="1">
      <c r="A40" s="110" t="s">
        <v>386</v>
      </c>
      <c r="B40" s="512" t="s">
        <v>254</v>
      </c>
      <c r="C40" s="512"/>
      <c r="D40" s="515"/>
      <c r="E40" s="282">
        <v>76</v>
      </c>
      <c r="F40" s="282">
        <v>318</v>
      </c>
      <c r="G40" s="282">
        <v>326</v>
      </c>
      <c r="H40" s="282">
        <v>5639</v>
      </c>
      <c r="I40" s="282">
        <v>4976</v>
      </c>
      <c r="J40" s="282">
        <v>1773</v>
      </c>
      <c r="K40" s="118">
        <v>80</v>
      </c>
      <c r="L40" s="118">
        <v>350</v>
      </c>
      <c r="M40" s="118">
        <v>346</v>
      </c>
      <c r="N40" s="118">
        <v>4741</v>
      </c>
      <c r="O40" s="113">
        <v>4509</v>
      </c>
      <c r="P40" s="113">
        <v>1302</v>
      </c>
    </row>
    <row r="41" spans="1:16" s="101" customFormat="1" ht="22.5" customHeight="1" thickBot="1">
      <c r="A41" s="119" t="s">
        <v>387</v>
      </c>
      <c r="B41" s="516" t="s">
        <v>255</v>
      </c>
      <c r="C41" s="517"/>
      <c r="D41" s="518"/>
      <c r="E41" s="287">
        <v>39</v>
      </c>
      <c r="F41" s="288">
        <v>187</v>
      </c>
      <c r="G41" s="282">
        <v>241</v>
      </c>
      <c r="H41" s="282">
        <v>2865</v>
      </c>
      <c r="I41" s="282">
        <v>2605</v>
      </c>
      <c r="J41" s="282">
        <v>1529</v>
      </c>
      <c r="K41" s="120">
        <v>40</v>
      </c>
      <c r="L41" s="120">
        <v>232</v>
      </c>
      <c r="M41" s="120">
        <v>270</v>
      </c>
      <c r="N41" s="120">
        <v>3416</v>
      </c>
      <c r="O41" s="120">
        <v>2970</v>
      </c>
      <c r="P41" s="120">
        <v>1101</v>
      </c>
    </row>
    <row r="42" spans="1:10" ht="12.75" customHeight="1">
      <c r="A42" s="121" t="s">
        <v>256</v>
      </c>
      <c r="G42" s="260"/>
      <c r="H42" s="260"/>
      <c r="I42" s="260"/>
      <c r="J42" s="260"/>
    </row>
    <row r="43" s="96" customFormat="1" ht="10.5">
      <c r="A43" s="168" t="s">
        <v>257</v>
      </c>
    </row>
    <row r="44" s="96" customFormat="1" ht="12" customHeight="1">
      <c r="A44" s="168" t="s">
        <v>388</v>
      </c>
    </row>
    <row r="45" s="96" customFormat="1" ht="10.5">
      <c r="A45" s="96" t="s">
        <v>258</v>
      </c>
    </row>
    <row r="46" s="96" customFormat="1" ht="10.5">
      <c r="A46" s="96" t="s">
        <v>389</v>
      </c>
    </row>
    <row r="47" s="96" customFormat="1" ht="10.5">
      <c r="A47" s="168" t="s">
        <v>259</v>
      </c>
    </row>
    <row r="48" s="96" customFormat="1" ht="10.5">
      <c r="A48" s="96" t="s">
        <v>260</v>
      </c>
    </row>
    <row r="49" s="96" customFormat="1" ht="12" customHeight="1">
      <c r="A49" s="168" t="s">
        <v>261</v>
      </c>
    </row>
    <row r="50" spans="1:2" s="96" customFormat="1" ht="10.5">
      <c r="A50" s="168" t="s">
        <v>262</v>
      </c>
      <c r="B50" s="96" t="s">
        <v>330</v>
      </c>
    </row>
    <row r="51" ht="12">
      <c r="A51" s="168"/>
    </row>
    <row r="52" spans="1:10" ht="12.75" customHeight="1">
      <c r="A52" s="514"/>
      <c r="B52" s="514"/>
      <c r="C52" s="514"/>
      <c r="D52" s="514"/>
      <c r="E52" s="514"/>
      <c r="F52" s="514"/>
      <c r="G52" s="514"/>
      <c r="H52" s="514"/>
      <c r="I52" s="514"/>
      <c r="J52" s="514"/>
    </row>
  </sheetData>
  <sheetProtection/>
  <mergeCells count="26">
    <mergeCell ref="A8:D11"/>
    <mergeCell ref="E9:E11"/>
    <mergeCell ref="F9:F11"/>
    <mergeCell ref="G9:G11"/>
    <mergeCell ref="H9:H11"/>
    <mergeCell ref="J9:J11"/>
    <mergeCell ref="K9:K11"/>
    <mergeCell ref="L9:L11"/>
    <mergeCell ref="M9:M11"/>
    <mergeCell ref="N9:N11"/>
    <mergeCell ref="P9:P11"/>
    <mergeCell ref="I10:I11"/>
    <mergeCell ref="O10:O11"/>
    <mergeCell ref="B14:D14"/>
    <mergeCell ref="B17:D17"/>
    <mergeCell ref="B20:D20"/>
    <mergeCell ref="B23:D23"/>
    <mergeCell ref="B24:D24"/>
    <mergeCell ref="B25:D25"/>
    <mergeCell ref="B36:D36"/>
    <mergeCell ref="A52:J52"/>
    <mergeCell ref="B38:D38"/>
    <mergeCell ref="B39:D39"/>
    <mergeCell ref="B40:D40"/>
    <mergeCell ref="B41:D41"/>
    <mergeCell ref="B37:D37"/>
  </mergeCells>
  <printOptions/>
  <pageMargins left="0.3937007874015748" right="0.1968503937007874" top="0.5905511811023623" bottom="0.3937007874015748" header="0.5118110236220472" footer="0.31496062992125984"/>
  <pageSetup fitToHeight="1"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rgb="FFFF0000"/>
  </sheetPr>
  <dimension ref="A1:X28"/>
  <sheetViews>
    <sheetView showGridLines="0" zoomScalePageLayoutView="0" workbookViewId="0" topLeftCell="A1">
      <selection activeCell="X24" sqref="X24"/>
    </sheetView>
  </sheetViews>
  <sheetFormatPr defaultColWidth="8.00390625" defaultRowHeight="13.5"/>
  <cols>
    <col min="1" max="1" width="3.75390625" style="188" customWidth="1"/>
    <col min="2" max="5" width="2.50390625" style="188" customWidth="1"/>
    <col min="6" max="6" width="10.75390625" style="188" customWidth="1"/>
    <col min="7" max="7" width="10.625" style="188" customWidth="1"/>
    <col min="8" max="12" width="10.375" style="188" customWidth="1"/>
    <col min="13" max="13" width="10.375" style="191" customWidth="1"/>
    <col min="14" max="19" width="8.875" style="188" customWidth="1"/>
    <col min="20" max="23" width="9.00390625" style="188" customWidth="1"/>
    <col min="24" max="24" width="8.125" style="188" customWidth="1"/>
    <col min="25" max="16384" width="8.00390625" style="188" customWidth="1"/>
  </cols>
  <sheetData>
    <row r="1" spans="1:24" ht="21.75" customHeight="1">
      <c r="A1" s="261"/>
      <c r="B1" s="261"/>
      <c r="C1" s="261"/>
      <c r="D1" s="261"/>
      <c r="E1" s="261"/>
      <c r="F1" s="262"/>
      <c r="G1" s="263"/>
      <c r="H1" s="264"/>
      <c r="I1" s="265"/>
      <c r="J1" s="265"/>
      <c r="K1" s="265"/>
      <c r="L1" s="265"/>
      <c r="M1" s="189" t="s">
        <v>391</v>
      </c>
      <c r="N1" s="190" t="s">
        <v>471</v>
      </c>
      <c r="O1" s="266"/>
      <c r="P1" s="266"/>
      <c r="Q1" s="266"/>
      <c r="R1" s="266"/>
      <c r="S1" s="262"/>
      <c r="T1" s="262"/>
      <c r="U1" s="262"/>
      <c r="V1" s="262"/>
      <c r="W1" s="262"/>
      <c r="X1" s="262"/>
    </row>
    <row r="2" spans="1:24" ht="13.5" customHeight="1">
      <c r="A2" s="263"/>
      <c r="B2" s="267"/>
      <c r="C2" s="267"/>
      <c r="D2" s="267"/>
      <c r="E2" s="267"/>
      <c r="F2" s="263"/>
      <c r="G2" s="263"/>
      <c r="H2" s="268"/>
      <c r="I2" s="263"/>
      <c r="J2" s="263"/>
      <c r="K2" s="263"/>
      <c r="L2" s="263"/>
      <c r="M2" s="269"/>
      <c r="N2" s="263"/>
      <c r="O2" s="263"/>
      <c r="P2" s="263"/>
      <c r="Q2" s="263"/>
      <c r="R2" s="263"/>
      <c r="S2" s="263"/>
      <c r="T2" s="263"/>
      <c r="U2" s="263"/>
      <c r="V2" s="263"/>
      <c r="W2" s="263"/>
      <c r="X2" s="263"/>
    </row>
    <row r="3" spans="1:24" ht="12.75" thickBot="1">
      <c r="A3" s="188" t="s">
        <v>473</v>
      </c>
      <c r="B3" s="270"/>
      <c r="C3" s="270"/>
      <c r="D3" s="270"/>
      <c r="E3" s="270"/>
      <c r="F3" s="263"/>
      <c r="G3" s="263"/>
      <c r="H3" s="263"/>
      <c r="I3" s="263"/>
      <c r="J3" s="263"/>
      <c r="K3" s="263"/>
      <c r="L3" s="263"/>
      <c r="M3" s="269"/>
      <c r="N3" s="263"/>
      <c r="O3" s="263"/>
      <c r="P3" s="263"/>
      <c r="Q3" s="263"/>
      <c r="R3" s="263"/>
      <c r="S3" s="263"/>
      <c r="T3" s="263"/>
      <c r="W3" s="541" t="s">
        <v>263</v>
      </c>
      <c r="X3" s="542"/>
    </row>
    <row r="4" spans="1:24" ht="17.25" customHeight="1">
      <c r="A4" s="543" t="s">
        <v>392</v>
      </c>
      <c r="B4" s="544"/>
      <c r="C4" s="544"/>
      <c r="D4" s="544"/>
      <c r="E4" s="545"/>
      <c r="F4" s="193"/>
      <c r="G4" s="193"/>
      <c r="H4" s="194" t="s">
        <v>264</v>
      </c>
      <c r="I4" s="194"/>
      <c r="J4" s="194"/>
      <c r="K4" s="194"/>
      <c r="L4" s="194"/>
      <c r="M4" s="195"/>
      <c r="N4" s="196" t="s">
        <v>265</v>
      </c>
      <c r="O4" s="194"/>
      <c r="P4" s="194"/>
      <c r="Q4" s="194"/>
      <c r="R4" s="194"/>
      <c r="S4" s="194"/>
      <c r="T4" s="197"/>
      <c r="U4" s="195"/>
      <c r="V4" s="195"/>
      <c r="W4" s="195"/>
      <c r="X4" s="195"/>
    </row>
    <row r="5" spans="1:24" s="218" customFormat="1" ht="25.5" customHeight="1">
      <c r="A5" s="546"/>
      <c r="B5" s="546"/>
      <c r="C5" s="546"/>
      <c r="D5" s="546"/>
      <c r="E5" s="547"/>
      <c r="F5" s="198" t="s">
        <v>266</v>
      </c>
      <c r="G5" s="198" t="s">
        <v>77</v>
      </c>
      <c r="H5" s="199" t="s">
        <v>267</v>
      </c>
      <c r="I5" s="200" t="s">
        <v>268</v>
      </c>
      <c r="J5" s="200" t="s">
        <v>393</v>
      </c>
      <c r="K5" s="200" t="s">
        <v>269</v>
      </c>
      <c r="L5" s="199" t="s">
        <v>270</v>
      </c>
      <c r="M5" s="201" t="s">
        <v>0</v>
      </c>
      <c r="N5" s="202" t="s">
        <v>267</v>
      </c>
      <c r="O5" s="199" t="s">
        <v>271</v>
      </c>
      <c r="P5" s="200" t="s">
        <v>272</v>
      </c>
      <c r="Q5" s="199" t="s">
        <v>273</v>
      </c>
      <c r="R5" s="200" t="s">
        <v>274</v>
      </c>
      <c r="S5" s="199" t="s">
        <v>275</v>
      </c>
      <c r="T5" s="203" t="s">
        <v>276</v>
      </c>
      <c r="U5" s="201" t="s">
        <v>277</v>
      </c>
      <c r="V5" s="201" t="s">
        <v>94</v>
      </c>
      <c r="W5" s="201" t="s">
        <v>148</v>
      </c>
      <c r="X5" s="201" t="s">
        <v>278</v>
      </c>
    </row>
    <row r="6" spans="1:24" s="219" customFormat="1" ht="11.25" customHeight="1">
      <c r="A6" s="271"/>
      <c r="B6" s="271"/>
      <c r="C6" s="269"/>
      <c r="D6" s="269"/>
      <c r="E6" s="269"/>
      <c r="F6" s="279" t="s">
        <v>96</v>
      </c>
      <c r="G6" s="263"/>
      <c r="H6" s="263"/>
      <c r="I6" s="263"/>
      <c r="J6" s="263"/>
      <c r="K6" s="263"/>
      <c r="L6" s="263"/>
      <c r="M6" s="269"/>
      <c r="N6" s="263"/>
      <c r="O6" s="263"/>
      <c r="P6" s="263"/>
      <c r="Q6" s="263"/>
      <c r="R6" s="263"/>
      <c r="S6" s="263"/>
      <c r="T6" s="263"/>
      <c r="U6" s="204" t="s">
        <v>279</v>
      </c>
      <c r="V6" s="204" t="s">
        <v>97</v>
      </c>
      <c r="W6" s="204" t="s">
        <v>280</v>
      </c>
      <c r="X6" s="205"/>
    </row>
    <row r="7" spans="1:24" ht="22.5" customHeight="1">
      <c r="A7" s="220" t="s">
        <v>394</v>
      </c>
      <c r="B7" s="206" t="s">
        <v>451</v>
      </c>
      <c r="C7" s="221" t="s">
        <v>281</v>
      </c>
      <c r="D7" s="206"/>
      <c r="E7" s="206"/>
      <c r="F7" s="210">
        <v>34</v>
      </c>
      <c r="G7" s="211">
        <v>67990</v>
      </c>
      <c r="H7" s="211">
        <v>14532</v>
      </c>
      <c r="I7" s="211">
        <v>2815</v>
      </c>
      <c r="J7" s="211">
        <v>7553</v>
      </c>
      <c r="K7" s="211">
        <v>1332</v>
      </c>
      <c r="L7" s="211">
        <v>2831</v>
      </c>
      <c r="M7" s="212">
        <v>37248</v>
      </c>
      <c r="N7" s="211">
        <v>16210</v>
      </c>
      <c r="O7" s="211">
        <v>844</v>
      </c>
      <c r="P7" s="211">
        <v>1015</v>
      </c>
      <c r="Q7" s="211">
        <v>2368</v>
      </c>
      <c r="R7" s="211">
        <v>11852</v>
      </c>
      <c r="S7" s="211">
        <v>131</v>
      </c>
      <c r="T7" s="211">
        <v>1433</v>
      </c>
      <c r="U7" s="213">
        <v>363.99999999999994</v>
      </c>
      <c r="V7" s="211">
        <v>2801</v>
      </c>
      <c r="W7" s="211">
        <v>186</v>
      </c>
      <c r="X7" s="222" t="s">
        <v>468</v>
      </c>
    </row>
    <row r="8" spans="1:24" ht="22.5" customHeight="1">
      <c r="A8" s="191"/>
      <c r="B8" s="206" t="s">
        <v>452</v>
      </c>
      <c r="C8" s="206"/>
      <c r="D8" s="206"/>
      <c r="E8" s="206"/>
      <c r="F8" s="210">
        <v>32</v>
      </c>
      <c r="G8" s="211">
        <v>67244</v>
      </c>
      <c r="H8" s="211">
        <v>13717</v>
      </c>
      <c r="I8" s="211">
        <v>2645</v>
      </c>
      <c r="J8" s="211">
        <v>7061</v>
      </c>
      <c r="K8" s="211">
        <v>1279</v>
      </c>
      <c r="L8" s="211">
        <v>2733</v>
      </c>
      <c r="M8" s="212">
        <v>37465</v>
      </c>
      <c r="N8" s="211">
        <v>16062</v>
      </c>
      <c r="O8" s="211">
        <v>765</v>
      </c>
      <c r="P8" s="211">
        <v>974</v>
      </c>
      <c r="Q8" s="211">
        <v>2310</v>
      </c>
      <c r="R8" s="211">
        <v>11883</v>
      </c>
      <c r="S8" s="211">
        <v>129</v>
      </c>
      <c r="T8" s="211">
        <v>1309</v>
      </c>
      <c r="U8" s="213">
        <v>362.9</v>
      </c>
      <c r="V8" s="211">
        <v>2719</v>
      </c>
      <c r="W8" s="211">
        <v>179</v>
      </c>
      <c r="X8" s="214" t="s">
        <v>453</v>
      </c>
    </row>
    <row r="9" spans="1:24" ht="22.5" customHeight="1">
      <c r="A9" s="223"/>
      <c r="B9" s="206" t="s">
        <v>449</v>
      </c>
      <c r="C9" s="224"/>
      <c r="D9" s="206"/>
      <c r="E9" s="206"/>
      <c r="F9" s="210">
        <v>32</v>
      </c>
      <c r="G9" s="211">
        <v>66098</v>
      </c>
      <c r="H9" s="211">
        <v>13208</v>
      </c>
      <c r="I9" s="211">
        <v>2525</v>
      </c>
      <c r="J9" s="211">
        <v>6751</v>
      </c>
      <c r="K9" s="211">
        <v>1227</v>
      </c>
      <c r="L9" s="211">
        <v>2705</v>
      </c>
      <c r="M9" s="212">
        <v>36986</v>
      </c>
      <c r="N9" s="211">
        <v>15904</v>
      </c>
      <c r="O9" s="211">
        <v>769</v>
      </c>
      <c r="P9" s="211">
        <v>958</v>
      </c>
      <c r="Q9" s="211">
        <v>2287</v>
      </c>
      <c r="R9" s="211">
        <v>11761</v>
      </c>
      <c r="S9" s="211">
        <v>130</v>
      </c>
      <c r="T9" s="211">
        <v>1265</v>
      </c>
      <c r="U9" s="213">
        <v>363.4</v>
      </c>
      <c r="V9" s="211">
        <v>2620</v>
      </c>
      <c r="W9" s="211">
        <v>181</v>
      </c>
      <c r="X9" s="214" t="s">
        <v>450</v>
      </c>
    </row>
    <row r="10" spans="1:24" ht="22.5" customHeight="1">
      <c r="A10" s="223"/>
      <c r="B10" s="206" t="s">
        <v>467</v>
      </c>
      <c r="C10" s="224"/>
      <c r="D10" s="206"/>
      <c r="E10" s="206"/>
      <c r="F10" s="280">
        <v>30</v>
      </c>
      <c r="G10" s="211">
        <v>66111</v>
      </c>
      <c r="H10" s="211">
        <v>12571</v>
      </c>
      <c r="I10" s="211">
        <v>2424</v>
      </c>
      <c r="J10" s="211">
        <v>6401</v>
      </c>
      <c r="K10" s="211">
        <v>1179</v>
      </c>
      <c r="L10" s="211">
        <v>2568</v>
      </c>
      <c r="M10" s="211">
        <v>39750</v>
      </c>
      <c r="N10" s="211">
        <v>13791</v>
      </c>
      <c r="O10" s="211">
        <v>512</v>
      </c>
      <c r="P10" s="211">
        <v>891</v>
      </c>
      <c r="Q10" s="211">
        <v>1964</v>
      </c>
      <c r="R10" s="211">
        <v>10297</v>
      </c>
      <c r="S10" s="211">
        <v>126</v>
      </c>
      <c r="T10" s="211">
        <v>1210</v>
      </c>
      <c r="U10" s="281">
        <v>362.70000000000005</v>
      </c>
      <c r="V10" s="211">
        <v>2701</v>
      </c>
      <c r="W10" s="211">
        <v>160</v>
      </c>
      <c r="X10" s="214" t="s">
        <v>469</v>
      </c>
    </row>
    <row r="11" spans="1:24" ht="22.5" customHeight="1">
      <c r="A11" s="238"/>
      <c r="B11" s="236" t="s">
        <v>466</v>
      </c>
      <c r="C11" s="238"/>
      <c r="D11" s="227"/>
      <c r="E11" s="207"/>
      <c r="F11" s="237">
        <v>30</v>
      </c>
      <c r="G11" s="225">
        <v>65250</v>
      </c>
      <c r="H11" s="225">
        <v>11879</v>
      </c>
      <c r="I11" s="225">
        <v>2337</v>
      </c>
      <c r="J11" s="225">
        <v>6035</v>
      </c>
      <c r="K11" s="225">
        <v>1140</v>
      </c>
      <c r="L11" s="225">
        <v>2366</v>
      </c>
      <c r="M11" s="225">
        <v>41607</v>
      </c>
      <c r="N11" s="225">
        <v>11765</v>
      </c>
      <c r="O11" s="225">
        <v>299</v>
      </c>
      <c r="P11" s="225">
        <v>821</v>
      </c>
      <c r="Q11" s="225">
        <v>1678</v>
      </c>
      <c r="R11" s="225">
        <v>8857</v>
      </c>
      <c r="S11" s="225">
        <v>110</v>
      </c>
      <c r="T11" s="225">
        <v>1113</v>
      </c>
      <c r="U11" s="239">
        <v>365.4</v>
      </c>
      <c r="V11" s="225">
        <v>2620</v>
      </c>
      <c r="W11" s="225">
        <v>157</v>
      </c>
      <c r="X11" s="208" t="s">
        <v>470</v>
      </c>
    </row>
    <row r="12" spans="1:24" s="226" customFormat="1" ht="7.5" customHeight="1">
      <c r="A12" s="272"/>
      <c r="B12" s="273"/>
      <c r="C12" s="272"/>
      <c r="D12" s="272"/>
      <c r="E12" s="272"/>
      <c r="F12" s="274"/>
      <c r="G12" s="275"/>
      <c r="H12" s="275"/>
      <c r="I12" s="275"/>
      <c r="J12" s="275"/>
      <c r="K12" s="275"/>
      <c r="L12" s="275"/>
      <c r="M12" s="276"/>
      <c r="N12" s="275"/>
      <c r="O12" s="275"/>
      <c r="P12" s="275"/>
      <c r="Q12" s="275"/>
      <c r="R12" s="275"/>
      <c r="S12" s="275"/>
      <c r="T12" s="275"/>
      <c r="U12" s="277"/>
      <c r="V12" s="275"/>
      <c r="W12" s="275"/>
      <c r="X12" s="278"/>
    </row>
    <row r="13" spans="1:24" ht="22.5" customHeight="1">
      <c r="A13" s="220" t="s">
        <v>394</v>
      </c>
      <c r="B13" s="206" t="s">
        <v>464</v>
      </c>
      <c r="C13" s="221" t="s">
        <v>395</v>
      </c>
      <c r="D13" s="228">
        <v>1</v>
      </c>
      <c r="E13" s="221" t="s">
        <v>282</v>
      </c>
      <c r="F13" s="210">
        <v>30</v>
      </c>
      <c r="G13" s="211">
        <v>5697</v>
      </c>
      <c r="H13" s="211">
        <v>1239</v>
      </c>
      <c r="I13" s="211">
        <v>250</v>
      </c>
      <c r="J13" s="211">
        <v>616</v>
      </c>
      <c r="K13" s="211">
        <v>105</v>
      </c>
      <c r="L13" s="211">
        <v>268</v>
      </c>
      <c r="M13" s="212">
        <v>3439</v>
      </c>
      <c r="N13" s="211">
        <v>1019</v>
      </c>
      <c r="O13" s="211">
        <v>30</v>
      </c>
      <c r="P13" s="211">
        <v>85</v>
      </c>
      <c r="Q13" s="211">
        <v>136</v>
      </c>
      <c r="R13" s="211">
        <v>756</v>
      </c>
      <c r="S13" s="211">
        <v>12</v>
      </c>
      <c r="T13" s="211">
        <v>78</v>
      </c>
      <c r="U13" s="213">
        <v>30.6</v>
      </c>
      <c r="V13" s="211">
        <v>2748</v>
      </c>
      <c r="W13" s="211">
        <v>160</v>
      </c>
      <c r="X13" s="229" t="s">
        <v>465</v>
      </c>
    </row>
    <row r="14" spans="2:24" ht="22.5" customHeight="1">
      <c r="B14" s="224"/>
      <c r="C14" s="224"/>
      <c r="D14" s="230">
        <v>2</v>
      </c>
      <c r="E14" s="209"/>
      <c r="F14" s="210">
        <v>29</v>
      </c>
      <c r="G14" s="211">
        <v>4912</v>
      </c>
      <c r="H14" s="211">
        <v>864</v>
      </c>
      <c r="I14" s="211">
        <v>157</v>
      </c>
      <c r="J14" s="211">
        <v>462</v>
      </c>
      <c r="K14" s="211">
        <v>80</v>
      </c>
      <c r="L14" s="211">
        <v>165</v>
      </c>
      <c r="M14" s="212">
        <v>3183</v>
      </c>
      <c r="N14" s="211">
        <v>866</v>
      </c>
      <c r="O14" s="211">
        <v>32</v>
      </c>
      <c r="P14" s="211">
        <v>55</v>
      </c>
      <c r="Q14" s="211">
        <v>119</v>
      </c>
      <c r="R14" s="211">
        <v>651</v>
      </c>
      <c r="S14" s="211">
        <v>9</v>
      </c>
      <c r="T14" s="211">
        <v>66</v>
      </c>
      <c r="U14" s="213">
        <v>28.9</v>
      </c>
      <c r="V14" s="211">
        <v>2530</v>
      </c>
      <c r="W14" s="211">
        <v>156</v>
      </c>
      <c r="X14" s="493" t="s">
        <v>475</v>
      </c>
    </row>
    <row r="15" spans="2:24" ht="22.5" customHeight="1">
      <c r="B15" s="224"/>
      <c r="C15" s="224"/>
      <c r="D15" s="231">
        <v>3</v>
      </c>
      <c r="E15" s="209"/>
      <c r="F15" s="210">
        <v>29</v>
      </c>
      <c r="G15" s="211">
        <v>5164</v>
      </c>
      <c r="H15" s="211">
        <v>1003</v>
      </c>
      <c r="I15" s="211">
        <v>182</v>
      </c>
      <c r="J15" s="211">
        <v>509</v>
      </c>
      <c r="K15" s="211">
        <v>102</v>
      </c>
      <c r="L15" s="211">
        <v>210</v>
      </c>
      <c r="M15" s="212">
        <v>3224</v>
      </c>
      <c r="N15" s="211">
        <v>938</v>
      </c>
      <c r="O15" s="211">
        <v>18</v>
      </c>
      <c r="P15" s="211">
        <v>64</v>
      </c>
      <c r="Q15" s="211">
        <v>130</v>
      </c>
      <c r="R15" s="211">
        <v>717</v>
      </c>
      <c r="S15" s="211">
        <v>9</v>
      </c>
      <c r="T15" s="211">
        <v>85</v>
      </c>
      <c r="U15" s="213">
        <v>31</v>
      </c>
      <c r="V15" s="211">
        <v>2532</v>
      </c>
      <c r="W15" s="211">
        <v>156</v>
      </c>
      <c r="X15" s="493" t="s">
        <v>476</v>
      </c>
    </row>
    <row r="16" spans="2:24" ht="22.5" customHeight="1">
      <c r="B16" s="224"/>
      <c r="C16" s="224"/>
      <c r="D16" s="231">
        <v>4</v>
      </c>
      <c r="E16" s="209"/>
      <c r="F16" s="210">
        <v>29</v>
      </c>
      <c r="G16" s="211">
        <v>5013</v>
      </c>
      <c r="H16" s="211">
        <v>940</v>
      </c>
      <c r="I16" s="211">
        <v>186</v>
      </c>
      <c r="J16" s="211">
        <v>499</v>
      </c>
      <c r="K16" s="211">
        <v>77</v>
      </c>
      <c r="L16" s="211">
        <v>178</v>
      </c>
      <c r="M16" s="212">
        <v>3146</v>
      </c>
      <c r="N16" s="211">
        <v>927</v>
      </c>
      <c r="O16" s="211">
        <v>21</v>
      </c>
      <c r="P16" s="211">
        <v>55</v>
      </c>
      <c r="Q16" s="211">
        <v>127</v>
      </c>
      <c r="R16" s="211">
        <v>716</v>
      </c>
      <c r="S16" s="211">
        <v>8</v>
      </c>
      <c r="T16" s="211">
        <v>75</v>
      </c>
      <c r="U16" s="213">
        <v>30</v>
      </c>
      <c r="V16" s="211">
        <v>2520</v>
      </c>
      <c r="W16" s="211">
        <v>156</v>
      </c>
      <c r="X16" s="493" t="s">
        <v>477</v>
      </c>
    </row>
    <row r="17" spans="2:24" ht="22.5" customHeight="1">
      <c r="B17" s="224"/>
      <c r="C17" s="224"/>
      <c r="D17" s="231">
        <v>5</v>
      </c>
      <c r="E17" s="209"/>
      <c r="F17" s="210">
        <v>29</v>
      </c>
      <c r="G17" s="211">
        <v>5223</v>
      </c>
      <c r="H17" s="211">
        <v>1027</v>
      </c>
      <c r="I17" s="211">
        <v>201</v>
      </c>
      <c r="J17" s="211">
        <v>543</v>
      </c>
      <c r="K17" s="211">
        <v>87</v>
      </c>
      <c r="L17" s="211">
        <v>196</v>
      </c>
      <c r="M17" s="212">
        <v>3255</v>
      </c>
      <c r="N17" s="211">
        <v>942</v>
      </c>
      <c r="O17" s="211">
        <v>22</v>
      </c>
      <c r="P17" s="211">
        <v>64</v>
      </c>
      <c r="Q17" s="211">
        <v>126</v>
      </c>
      <c r="R17" s="211">
        <v>722</v>
      </c>
      <c r="S17" s="211">
        <v>9</v>
      </c>
      <c r="T17" s="211">
        <v>75</v>
      </c>
      <c r="U17" s="213">
        <v>31</v>
      </c>
      <c r="V17" s="211">
        <v>2546</v>
      </c>
      <c r="W17" s="211">
        <v>156</v>
      </c>
      <c r="X17" s="493" t="s">
        <v>478</v>
      </c>
    </row>
    <row r="18" spans="2:24" ht="22.5" customHeight="1">
      <c r="B18" s="224"/>
      <c r="C18" s="224"/>
      <c r="D18" s="231">
        <v>6</v>
      </c>
      <c r="E18" s="209"/>
      <c r="F18" s="210">
        <v>29</v>
      </c>
      <c r="G18" s="211">
        <v>5068</v>
      </c>
      <c r="H18" s="211">
        <v>943</v>
      </c>
      <c r="I18" s="211">
        <v>223</v>
      </c>
      <c r="J18" s="211">
        <v>459</v>
      </c>
      <c r="K18" s="211">
        <v>85</v>
      </c>
      <c r="L18" s="211">
        <v>175</v>
      </c>
      <c r="M18" s="212">
        <v>3212</v>
      </c>
      <c r="N18" s="211">
        <v>913</v>
      </c>
      <c r="O18" s="211">
        <v>29</v>
      </c>
      <c r="P18" s="211">
        <v>63</v>
      </c>
      <c r="Q18" s="211">
        <v>137</v>
      </c>
      <c r="R18" s="211">
        <v>676</v>
      </c>
      <c r="S18" s="211">
        <v>8</v>
      </c>
      <c r="T18" s="211">
        <v>71</v>
      </c>
      <c r="U18" s="213">
        <v>30</v>
      </c>
      <c r="V18" s="211">
        <v>2530</v>
      </c>
      <c r="W18" s="211">
        <v>156</v>
      </c>
      <c r="X18" s="493" t="s">
        <v>479</v>
      </c>
    </row>
    <row r="19" spans="2:24" ht="22.5" customHeight="1">
      <c r="B19" s="224"/>
      <c r="C19" s="224"/>
      <c r="D19" s="231">
        <v>7</v>
      </c>
      <c r="E19" s="209"/>
      <c r="F19" s="210">
        <v>29</v>
      </c>
      <c r="G19" s="211">
        <v>5827</v>
      </c>
      <c r="H19" s="211">
        <v>1021</v>
      </c>
      <c r="I19" s="211">
        <v>184</v>
      </c>
      <c r="J19" s="211">
        <v>535</v>
      </c>
      <c r="K19" s="211">
        <v>100</v>
      </c>
      <c r="L19" s="211">
        <v>203</v>
      </c>
      <c r="M19" s="212">
        <v>3766</v>
      </c>
      <c r="N19" s="211">
        <v>1039</v>
      </c>
      <c r="O19" s="211">
        <v>35</v>
      </c>
      <c r="P19" s="211">
        <v>84</v>
      </c>
      <c r="Q19" s="211">
        <v>154</v>
      </c>
      <c r="R19" s="211">
        <v>757</v>
      </c>
      <c r="S19" s="211">
        <v>10</v>
      </c>
      <c r="T19" s="211">
        <v>148</v>
      </c>
      <c r="U19" s="213">
        <v>31</v>
      </c>
      <c r="V19" s="211">
        <v>2581</v>
      </c>
      <c r="W19" s="211">
        <v>157</v>
      </c>
      <c r="X19" s="493" t="s">
        <v>480</v>
      </c>
    </row>
    <row r="20" spans="2:24" ht="22.5" customHeight="1">
      <c r="B20" s="224"/>
      <c r="C20" s="224"/>
      <c r="D20" s="231">
        <v>8</v>
      </c>
      <c r="E20" s="209"/>
      <c r="F20" s="210">
        <v>29</v>
      </c>
      <c r="G20" s="211">
        <v>5528</v>
      </c>
      <c r="H20" s="211">
        <v>847</v>
      </c>
      <c r="I20" s="211">
        <v>152</v>
      </c>
      <c r="J20" s="211">
        <v>424</v>
      </c>
      <c r="K20" s="211">
        <v>80</v>
      </c>
      <c r="L20" s="211">
        <v>190</v>
      </c>
      <c r="M20" s="212">
        <v>3670</v>
      </c>
      <c r="N20" s="211">
        <v>1012</v>
      </c>
      <c r="O20" s="211">
        <v>27</v>
      </c>
      <c r="P20" s="211">
        <v>69</v>
      </c>
      <c r="Q20" s="211">
        <v>148</v>
      </c>
      <c r="R20" s="211">
        <v>758</v>
      </c>
      <c r="S20" s="211">
        <v>10</v>
      </c>
      <c r="T20" s="211">
        <v>97</v>
      </c>
      <c r="U20" s="213">
        <v>30.9</v>
      </c>
      <c r="V20" s="211">
        <v>2649</v>
      </c>
      <c r="W20" s="211">
        <v>156</v>
      </c>
      <c r="X20" s="493" t="s">
        <v>481</v>
      </c>
    </row>
    <row r="21" spans="2:24" ht="22.5" customHeight="1">
      <c r="B21" s="224"/>
      <c r="C21" s="224"/>
      <c r="D21" s="231">
        <v>9</v>
      </c>
      <c r="E21" s="209"/>
      <c r="F21" s="210">
        <v>29</v>
      </c>
      <c r="G21" s="211">
        <v>4801</v>
      </c>
      <c r="H21" s="211">
        <v>806</v>
      </c>
      <c r="I21" s="211">
        <v>130</v>
      </c>
      <c r="J21" s="211">
        <v>410</v>
      </c>
      <c r="K21" s="211">
        <v>73</v>
      </c>
      <c r="L21" s="211">
        <v>192</v>
      </c>
      <c r="M21" s="212">
        <v>3149</v>
      </c>
      <c r="N21" s="211">
        <v>846</v>
      </c>
      <c r="O21" s="211">
        <v>13</v>
      </c>
      <c r="P21" s="211">
        <v>53</v>
      </c>
      <c r="Q21" s="211">
        <v>125</v>
      </c>
      <c r="R21" s="211">
        <v>646</v>
      </c>
      <c r="S21" s="211">
        <v>8</v>
      </c>
      <c r="T21" s="211">
        <v>67</v>
      </c>
      <c r="U21" s="213">
        <v>30</v>
      </c>
      <c r="V21" s="211">
        <v>2487</v>
      </c>
      <c r="W21" s="211">
        <v>155</v>
      </c>
      <c r="X21" s="493" t="s">
        <v>482</v>
      </c>
    </row>
    <row r="22" spans="2:24" ht="22.5" customHeight="1">
      <c r="B22" s="224"/>
      <c r="C22" s="224"/>
      <c r="D22" s="231">
        <v>10</v>
      </c>
      <c r="E22" s="209"/>
      <c r="F22" s="210">
        <v>30</v>
      </c>
      <c r="G22" s="211">
        <v>5456</v>
      </c>
      <c r="H22" s="211">
        <v>1034</v>
      </c>
      <c r="I22" s="211">
        <v>200</v>
      </c>
      <c r="J22" s="211">
        <v>515</v>
      </c>
      <c r="K22" s="211">
        <v>118</v>
      </c>
      <c r="L22" s="211">
        <v>202</v>
      </c>
      <c r="M22" s="212">
        <v>3451</v>
      </c>
      <c r="N22" s="211">
        <v>971</v>
      </c>
      <c r="O22" s="211">
        <v>20</v>
      </c>
      <c r="P22" s="211">
        <v>61</v>
      </c>
      <c r="Q22" s="211">
        <v>148</v>
      </c>
      <c r="R22" s="211">
        <v>733</v>
      </c>
      <c r="S22" s="211">
        <v>9</v>
      </c>
      <c r="T22" s="211">
        <v>70</v>
      </c>
      <c r="U22" s="213">
        <v>31</v>
      </c>
      <c r="V22" s="211">
        <v>2561</v>
      </c>
      <c r="W22" s="211">
        <v>157</v>
      </c>
      <c r="X22" s="493" t="s">
        <v>483</v>
      </c>
    </row>
    <row r="23" spans="2:24" ht="22.5" customHeight="1">
      <c r="B23" s="224"/>
      <c r="C23" s="224"/>
      <c r="D23" s="231">
        <v>11</v>
      </c>
      <c r="E23" s="209"/>
      <c r="F23" s="210">
        <v>30</v>
      </c>
      <c r="G23" s="211">
        <v>5528</v>
      </c>
      <c r="H23" s="211">
        <v>1019</v>
      </c>
      <c r="I23" s="211">
        <v>222</v>
      </c>
      <c r="J23" s="212">
        <v>509</v>
      </c>
      <c r="K23" s="211">
        <v>109</v>
      </c>
      <c r="L23" s="211">
        <v>178</v>
      </c>
      <c r="M23" s="212">
        <v>3588</v>
      </c>
      <c r="N23" s="211">
        <v>920</v>
      </c>
      <c r="O23" s="211">
        <v>24</v>
      </c>
      <c r="P23" s="211">
        <v>66</v>
      </c>
      <c r="Q23" s="212">
        <v>138</v>
      </c>
      <c r="R23" s="211">
        <v>682</v>
      </c>
      <c r="S23" s="211">
        <v>10</v>
      </c>
      <c r="T23" s="211">
        <v>87</v>
      </c>
      <c r="U23" s="213">
        <v>30</v>
      </c>
      <c r="V23" s="211">
        <v>2547</v>
      </c>
      <c r="W23" s="211">
        <v>157</v>
      </c>
      <c r="X23" s="493" t="s">
        <v>484</v>
      </c>
    </row>
    <row r="24" spans="1:24" ht="22.5" customHeight="1" thickBot="1">
      <c r="A24" s="232"/>
      <c r="B24" s="233"/>
      <c r="C24" s="233"/>
      <c r="D24" s="234">
        <v>12</v>
      </c>
      <c r="E24" s="235"/>
      <c r="F24" s="215">
        <v>30</v>
      </c>
      <c r="G24" s="216">
        <v>7033</v>
      </c>
      <c r="H24" s="216">
        <v>1136</v>
      </c>
      <c r="I24" s="216">
        <v>251</v>
      </c>
      <c r="J24" s="216">
        <v>553</v>
      </c>
      <c r="K24" s="216">
        <v>124</v>
      </c>
      <c r="L24" s="216">
        <v>209</v>
      </c>
      <c r="M24" s="216">
        <v>4524</v>
      </c>
      <c r="N24" s="216">
        <v>1373</v>
      </c>
      <c r="O24" s="216">
        <v>28</v>
      </c>
      <c r="P24" s="216">
        <v>102</v>
      </c>
      <c r="Q24" s="216">
        <v>190</v>
      </c>
      <c r="R24" s="216">
        <v>1042</v>
      </c>
      <c r="S24" s="216">
        <v>10</v>
      </c>
      <c r="T24" s="216">
        <v>195</v>
      </c>
      <c r="U24" s="217">
        <v>31</v>
      </c>
      <c r="V24" s="216">
        <v>2620</v>
      </c>
      <c r="W24" s="216">
        <v>157</v>
      </c>
      <c r="X24" s="494" t="s">
        <v>485</v>
      </c>
    </row>
    <row r="25" ht="12.75" customHeight="1">
      <c r="A25" s="219" t="s">
        <v>454</v>
      </c>
    </row>
    <row r="26" ht="10.5" customHeight="1">
      <c r="A26" s="192" t="s">
        <v>400</v>
      </c>
    </row>
    <row r="27" ht="10.5" customHeight="1">
      <c r="A27" s="192" t="s">
        <v>283</v>
      </c>
    </row>
    <row r="28" ht="10.5" customHeight="1">
      <c r="A28" s="192" t="s">
        <v>455</v>
      </c>
    </row>
  </sheetData>
  <sheetProtection/>
  <mergeCells count="2">
    <mergeCell ref="W3:X3"/>
    <mergeCell ref="A4:E5"/>
  </mergeCells>
  <printOptions/>
  <pageMargins left="0.75" right="0.75" top="1" bottom="1" header="0.512" footer="0.512"/>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sheetPr>
    <tabColor rgb="FFFF0000"/>
  </sheetPr>
  <dimension ref="A1:L22"/>
  <sheetViews>
    <sheetView showGridLines="0" tabSelected="1" zoomScalePageLayoutView="0" workbookViewId="0" topLeftCell="A1">
      <selection activeCell="A12" sqref="A12"/>
    </sheetView>
  </sheetViews>
  <sheetFormatPr defaultColWidth="8.00390625" defaultRowHeight="13.5"/>
  <cols>
    <col min="1" max="1" width="5.625" style="122" customWidth="1"/>
    <col min="2" max="2" width="3.125" style="122" customWidth="1"/>
    <col min="3" max="3" width="3.75390625" style="122" customWidth="1"/>
    <col min="4" max="4" width="1.25" style="122" customWidth="1"/>
    <col min="5" max="5" width="10.50390625" style="122" customWidth="1"/>
    <col min="6" max="6" width="10.375" style="122" customWidth="1"/>
    <col min="7" max="7" width="10.50390625" style="122" customWidth="1"/>
    <col min="8" max="8" width="10.375" style="122" customWidth="1"/>
    <col min="9" max="9" width="10.50390625" style="122" customWidth="1"/>
    <col min="10" max="10" width="10.375" style="122" customWidth="1"/>
    <col min="11" max="11" width="10.50390625" style="122" customWidth="1"/>
    <col min="12" max="12" width="10.375" style="122" customWidth="1"/>
    <col min="13" max="16384" width="8.00390625" style="122" customWidth="1"/>
  </cols>
  <sheetData>
    <row r="1" spans="1:12" ht="12">
      <c r="A1" s="93"/>
      <c r="B1" s="93"/>
      <c r="C1" s="93"/>
      <c r="D1" s="93"/>
      <c r="E1" s="55"/>
      <c r="F1" s="93"/>
      <c r="G1" s="55"/>
      <c r="H1" s="93"/>
      <c r="I1" s="55"/>
      <c r="J1" s="93"/>
      <c r="K1" s="55"/>
      <c r="L1" s="93"/>
    </row>
    <row r="2" spans="1:12" ht="13.5" customHeight="1" thickBot="1">
      <c r="A2" s="55" t="s">
        <v>462</v>
      </c>
      <c r="B2" s="55"/>
      <c r="C2" s="55"/>
      <c r="D2" s="55"/>
      <c r="E2" s="55"/>
      <c r="F2" s="55"/>
      <c r="G2" s="55"/>
      <c r="H2" s="97"/>
      <c r="I2" s="55"/>
      <c r="J2" s="55"/>
      <c r="K2" s="55"/>
      <c r="L2" s="55"/>
    </row>
    <row r="3" spans="1:12" s="123" customFormat="1" ht="37.5" customHeight="1">
      <c r="A3" s="548" t="s">
        <v>324</v>
      </c>
      <c r="B3" s="548"/>
      <c r="C3" s="548"/>
      <c r="D3" s="549"/>
      <c r="E3" s="550" t="s">
        <v>284</v>
      </c>
      <c r="F3" s="549"/>
      <c r="G3" s="550" t="s">
        <v>325</v>
      </c>
      <c r="H3" s="549"/>
      <c r="I3" s="550" t="s">
        <v>326</v>
      </c>
      <c r="J3" s="549"/>
      <c r="K3" s="550" t="s">
        <v>327</v>
      </c>
      <c r="L3" s="548"/>
    </row>
    <row r="4" spans="1:12" s="135" customFormat="1" ht="15" customHeight="1">
      <c r="A4" s="132"/>
      <c r="B4" s="132"/>
      <c r="C4" s="132"/>
      <c r="D4" s="133"/>
      <c r="E4" s="132"/>
      <c r="F4" s="134" t="s">
        <v>463</v>
      </c>
      <c r="G4" s="96"/>
      <c r="H4" s="134" t="s">
        <v>285</v>
      </c>
      <c r="I4" s="96"/>
      <c r="J4" s="134" t="s">
        <v>97</v>
      </c>
      <c r="K4" s="96"/>
      <c r="L4" s="125" t="s">
        <v>149</v>
      </c>
    </row>
    <row r="5" spans="1:12" s="124" customFormat="1" ht="26.25" customHeight="1">
      <c r="A5" s="127" t="s">
        <v>286</v>
      </c>
      <c r="B5" s="136">
        <v>11</v>
      </c>
      <c r="C5" s="137" t="s">
        <v>287</v>
      </c>
      <c r="D5" s="138"/>
      <c r="E5" s="127">
        <v>302</v>
      </c>
      <c r="F5" s="169"/>
      <c r="G5" s="128">
        <v>39277</v>
      </c>
      <c r="H5" s="139"/>
      <c r="I5" s="128">
        <v>3290</v>
      </c>
      <c r="J5" s="139"/>
      <c r="K5" s="128">
        <v>30479</v>
      </c>
      <c r="L5" s="140"/>
    </row>
    <row r="6" spans="1:12" s="124" customFormat="1" ht="26.25" customHeight="1">
      <c r="A6" s="127"/>
      <c r="B6" s="136">
        <v>14</v>
      </c>
      <c r="C6" s="137"/>
      <c r="D6" s="138"/>
      <c r="E6" s="127">
        <v>276</v>
      </c>
      <c r="F6" s="87"/>
      <c r="G6" s="128">
        <v>41012</v>
      </c>
      <c r="H6" s="139"/>
      <c r="I6" s="36">
        <v>3365</v>
      </c>
      <c r="J6" s="139"/>
      <c r="K6" s="36">
        <v>29153</v>
      </c>
      <c r="L6" s="140"/>
    </row>
    <row r="7" spans="1:12" s="124" customFormat="1" ht="26.25" customHeight="1">
      <c r="A7" s="127"/>
      <c r="B7" s="136">
        <v>16</v>
      </c>
      <c r="C7" s="137"/>
      <c r="D7" s="138"/>
      <c r="E7" s="127">
        <v>307</v>
      </c>
      <c r="F7" s="87"/>
      <c r="G7" s="25">
        <v>45091</v>
      </c>
      <c r="H7" s="87"/>
      <c r="I7" s="128">
        <v>3632</v>
      </c>
      <c r="J7" s="87"/>
      <c r="K7" s="36">
        <v>33851</v>
      </c>
      <c r="L7" s="141"/>
    </row>
    <row r="8" spans="1:12" s="124" customFormat="1" ht="26.25" customHeight="1">
      <c r="A8" s="127"/>
      <c r="B8" s="136">
        <v>19</v>
      </c>
      <c r="C8" s="137"/>
      <c r="D8" s="138"/>
      <c r="E8" s="127">
        <v>318</v>
      </c>
      <c r="F8" s="87"/>
      <c r="G8" s="36">
        <v>45332</v>
      </c>
      <c r="H8" s="87"/>
      <c r="I8" s="128">
        <v>3924</v>
      </c>
      <c r="J8" s="87"/>
      <c r="K8" s="36">
        <v>37893</v>
      </c>
      <c r="L8" s="141"/>
    </row>
    <row r="9" spans="1:12" s="146" customFormat="1" ht="26.25" customHeight="1" thickBot="1">
      <c r="A9" s="143"/>
      <c r="B9" s="170">
        <v>26</v>
      </c>
      <c r="C9" s="144"/>
      <c r="D9" s="145"/>
      <c r="E9" s="142">
        <v>251</v>
      </c>
      <c r="F9" s="171"/>
      <c r="G9" s="34">
        <v>41826</v>
      </c>
      <c r="H9" s="171"/>
      <c r="I9" s="172">
        <v>3111</v>
      </c>
      <c r="J9" s="171"/>
      <c r="K9" s="129">
        <v>31724</v>
      </c>
      <c r="L9" s="173"/>
    </row>
    <row r="10" spans="1:12" s="124" customFormat="1" ht="12.75" customHeight="1">
      <c r="A10" s="97" t="s">
        <v>288</v>
      </c>
      <c r="B10" s="97"/>
      <c r="C10" s="97"/>
      <c r="D10" s="97"/>
      <c r="E10" s="147"/>
      <c r="F10" s="147"/>
      <c r="G10" s="147"/>
      <c r="H10" s="147"/>
      <c r="I10" s="147"/>
      <c r="J10" s="147"/>
      <c r="K10" s="147"/>
      <c r="L10" s="147"/>
    </row>
    <row r="11" ht="12">
      <c r="A11" s="174" t="s">
        <v>487</v>
      </c>
    </row>
    <row r="12" spans="1:4" ht="12">
      <c r="A12" s="174" t="s">
        <v>489</v>
      </c>
      <c r="B12" s="135"/>
      <c r="C12" s="135"/>
      <c r="D12" s="135"/>
    </row>
    <row r="13" spans="1:12" ht="12">
      <c r="A13" s="174" t="s">
        <v>328</v>
      </c>
      <c r="J13" s="151"/>
      <c r="L13" s="151"/>
    </row>
    <row r="14" spans="1:12" ht="12">
      <c r="A14" s="174" t="s">
        <v>289</v>
      </c>
      <c r="J14" s="148"/>
      <c r="L14" s="148"/>
    </row>
    <row r="15" spans="10:12" ht="12">
      <c r="J15" s="148"/>
      <c r="L15" s="148"/>
    </row>
    <row r="16" spans="1:8" ht="12">
      <c r="A16" s="149"/>
      <c r="B16" s="149"/>
      <c r="C16" s="149"/>
      <c r="D16" s="149"/>
      <c r="E16" s="131"/>
      <c r="F16" s="131"/>
      <c r="G16" s="131"/>
      <c r="H16" s="131"/>
    </row>
    <row r="17" spans="1:8" ht="12">
      <c r="A17" s="150"/>
      <c r="B17" s="150"/>
      <c r="C17" s="150"/>
      <c r="D17" s="150"/>
      <c r="E17" s="150"/>
      <c r="F17" s="150"/>
      <c r="G17" s="150"/>
      <c r="H17" s="131"/>
    </row>
    <row r="18" spans="1:8" ht="12">
      <c r="A18" s="131"/>
      <c r="B18" s="131"/>
      <c r="C18" s="131"/>
      <c r="D18" s="131"/>
      <c r="E18" s="151"/>
      <c r="F18" s="151"/>
      <c r="G18" s="151"/>
      <c r="H18" s="131"/>
    </row>
    <row r="19" spans="1:8" ht="12">
      <c r="A19" s="150"/>
      <c r="B19" s="150"/>
      <c r="C19" s="150"/>
      <c r="D19" s="150"/>
      <c r="E19" s="148"/>
      <c r="F19" s="148"/>
      <c r="G19" s="148"/>
      <c r="H19" s="131"/>
    </row>
    <row r="20" spans="1:8" ht="12">
      <c r="A20" s="150"/>
      <c r="B20" s="150"/>
      <c r="C20" s="150"/>
      <c r="D20" s="150"/>
      <c r="E20" s="148"/>
      <c r="F20" s="148"/>
      <c r="G20" s="148"/>
      <c r="H20" s="131"/>
    </row>
    <row r="21" spans="1:8" ht="12">
      <c r="A21" s="150"/>
      <c r="B21" s="150"/>
      <c r="C21" s="150"/>
      <c r="D21" s="150"/>
      <c r="E21" s="148"/>
      <c r="F21" s="148"/>
      <c r="G21" s="148"/>
      <c r="H21" s="131"/>
    </row>
    <row r="22" spans="1:8" ht="12">
      <c r="A22" s="131"/>
      <c r="B22" s="131"/>
      <c r="C22" s="131"/>
      <c r="D22" s="131"/>
      <c r="E22" s="131"/>
      <c r="F22" s="131"/>
      <c r="G22" s="131"/>
      <c r="H22" s="131"/>
    </row>
  </sheetData>
  <sheetProtection/>
  <mergeCells count="5">
    <mergeCell ref="A3:D3"/>
    <mergeCell ref="E3:F3"/>
    <mergeCell ref="G3:H3"/>
    <mergeCell ref="I3:J3"/>
    <mergeCell ref="K3:L3"/>
  </mergeCells>
  <printOptions/>
  <pageMargins left="0.3937007874015748" right="0.3937007874015748" top="0.5905511811023623" bottom="0.984251968503937" header="0.5118110236220472"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M20"/>
  <sheetViews>
    <sheetView showGridLines="0" zoomScalePageLayoutView="0" workbookViewId="0" topLeftCell="A1">
      <selection activeCell="M8" sqref="M8"/>
    </sheetView>
  </sheetViews>
  <sheetFormatPr defaultColWidth="8.00390625" defaultRowHeight="13.5"/>
  <cols>
    <col min="1" max="1" width="12.00390625" style="3" customWidth="1"/>
    <col min="2" max="14" width="7.00390625" style="3" customWidth="1"/>
    <col min="15" max="16384" width="8.00390625" style="3" customWidth="1"/>
  </cols>
  <sheetData>
    <row r="1" spans="1:13" ht="18.75" customHeight="1">
      <c r="A1" s="1" t="s">
        <v>443</v>
      </c>
      <c r="B1" s="2"/>
      <c r="C1" s="2"/>
      <c r="D1" s="2"/>
      <c r="E1" s="2"/>
      <c r="F1" s="2"/>
      <c r="G1" s="2"/>
      <c r="H1" s="2"/>
      <c r="I1" s="2"/>
      <c r="J1" s="2"/>
      <c r="K1" s="2"/>
      <c r="L1" s="2"/>
      <c r="M1" s="2"/>
    </row>
    <row r="2" spans="1:13" ht="11.25" customHeight="1">
      <c r="A2" s="1"/>
      <c r="B2" s="2"/>
      <c r="C2" s="2"/>
      <c r="D2" s="2"/>
      <c r="E2" s="2"/>
      <c r="F2" s="2"/>
      <c r="G2" s="2"/>
      <c r="H2" s="2"/>
      <c r="I2" s="2"/>
      <c r="J2" s="2"/>
      <c r="K2" s="2"/>
      <c r="L2" s="2"/>
      <c r="M2" s="2"/>
    </row>
    <row r="3" spans="1:13" s="6" customFormat="1" ht="12.75" customHeight="1" thickBot="1">
      <c r="A3" s="4"/>
      <c r="B3" s="4"/>
      <c r="C3" s="4"/>
      <c r="D3" s="4"/>
      <c r="E3" s="4"/>
      <c r="F3" s="4"/>
      <c r="G3" s="4"/>
      <c r="H3" s="4"/>
      <c r="I3" s="4"/>
      <c r="J3" s="4"/>
      <c r="K3" s="4"/>
      <c r="L3" s="4"/>
      <c r="M3" s="5" t="s">
        <v>75</v>
      </c>
    </row>
    <row r="4" spans="1:13" s="6" customFormat="1" ht="26.25" customHeight="1">
      <c r="A4" s="555" t="s">
        <v>76</v>
      </c>
      <c r="B4" s="557" t="s">
        <v>77</v>
      </c>
      <c r="C4" s="551" t="s">
        <v>78</v>
      </c>
      <c r="D4" s="559" t="s">
        <v>79</v>
      </c>
      <c r="E4" s="551" t="s">
        <v>80</v>
      </c>
      <c r="F4" s="551" t="s">
        <v>81</v>
      </c>
      <c r="G4" s="551" t="s">
        <v>82</v>
      </c>
      <c r="H4" s="551" t="s">
        <v>83</v>
      </c>
      <c r="I4" s="7" t="s">
        <v>84</v>
      </c>
      <c r="J4" s="551" t="s">
        <v>85</v>
      </c>
      <c r="K4" s="551" t="s">
        <v>86</v>
      </c>
      <c r="L4" s="551" t="s">
        <v>87</v>
      </c>
      <c r="M4" s="553" t="s">
        <v>25</v>
      </c>
    </row>
    <row r="5" spans="1:13" s="6" customFormat="1" ht="26.25" customHeight="1">
      <c r="A5" s="556"/>
      <c r="B5" s="558"/>
      <c r="C5" s="552"/>
      <c r="D5" s="552"/>
      <c r="E5" s="552"/>
      <c r="F5" s="552"/>
      <c r="G5" s="552"/>
      <c r="H5" s="552"/>
      <c r="I5" s="8" t="s">
        <v>88</v>
      </c>
      <c r="J5" s="552"/>
      <c r="K5" s="552"/>
      <c r="L5" s="552"/>
      <c r="M5" s="554"/>
    </row>
    <row r="6" spans="1:13" s="6" customFormat="1" ht="30" customHeight="1">
      <c r="A6" s="9" t="s">
        <v>445</v>
      </c>
      <c r="B6" s="176">
        <v>50032</v>
      </c>
      <c r="C6" s="176">
        <v>4369</v>
      </c>
      <c r="D6" s="176">
        <v>310</v>
      </c>
      <c r="E6" s="176">
        <v>6076</v>
      </c>
      <c r="F6" s="176">
        <v>543</v>
      </c>
      <c r="G6" s="176">
        <v>14702</v>
      </c>
      <c r="H6" s="176">
        <v>929</v>
      </c>
      <c r="I6" s="176">
        <v>375</v>
      </c>
      <c r="J6" s="176">
        <v>6254</v>
      </c>
      <c r="K6" s="176">
        <v>771</v>
      </c>
      <c r="L6" s="176">
        <v>9867</v>
      </c>
      <c r="M6" s="176">
        <v>5835</v>
      </c>
    </row>
    <row r="7" spans="1:13" s="6" customFormat="1" ht="30" customHeight="1">
      <c r="A7" s="9" t="s">
        <v>446</v>
      </c>
      <c r="B7" s="176">
        <v>50433</v>
      </c>
      <c r="C7" s="176">
        <v>4324</v>
      </c>
      <c r="D7" s="176">
        <v>294</v>
      </c>
      <c r="E7" s="176">
        <v>6043</v>
      </c>
      <c r="F7" s="176">
        <v>544</v>
      </c>
      <c r="G7" s="176">
        <v>14443</v>
      </c>
      <c r="H7" s="176">
        <v>978</v>
      </c>
      <c r="I7" s="176">
        <v>404</v>
      </c>
      <c r="J7" s="176">
        <v>6113</v>
      </c>
      <c r="K7" s="176">
        <v>815</v>
      </c>
      <c r="L7" s="176">
        <v>10707</v>
      </c>
      <c r="M7" s="187" t="s">
        <v>444</v>
      </c>
    </row>
    <row r="8" spans="1:13" s="6" customFormat="1" ht="30" customHeight="1">
      <c r="A8" s="9" t="s">
        <v>396</v>
      </c>
      <c r="B8" s="187">
        <v>49310</v>
      </c>
      <c r="C8" s="176">
        <v>4184</v>
      </c>
      <c r="D8" s="176">
        <v>250</v>
      </c>
      <c r="E8" s="176">
        <v>5718</v>
      </c>
      <c r="F8" s="176">
        <v>532</v>
      </c>
      <c r="G8" s="176">
        <v>14299</v>
      </c>
      <c r="H8" s="176">
        <v>1042</v>
      </c>
      <c r="I8" s="176">
        <v>454</v>
      </c>
      <c r="J8" s="176">
        <v>6183</v>
      </c>
      <c r="K8" s="176">
        <v>1044</v>
      </c>
      <c r="L8" s="176">
        <v>10316</v>
      </c>
      <c r="M8" s="187">
        <v>5288</v>
      </c>
    </row>
    <row r="9" spans="1:13" s="6" customFormat="1" ht="30" customHeight="1">
      <c r="A9" s="9" t="s">
        <v>447</v>
      </c>
      <c r="B9" s="176">
        <v>50279</v>
      </c>
      <c r="C9" s="176">
        <v>4253</v>
      </c>
      <c r="D9" s="176">
        <v>249</v>
      </c>
      <c r="E9" s="176">
        <v>5744</v>
      </c>
      <c r="F9" s="176">
        <v>543</v>
      </c>
      <c r="G9" s="176">
        <v>14541</v>
      </c>
      <c r="H9" s="176">
        <v>1086</v>
      </c>
      <c r="I9" s="176">
        <v>534</v>
      </c>
      <c r="J9" s="176">
        <v>6277</v>
      </c>
      <c r="K9" s="176">
        <v>1263</v>
      </c>
      <c r="L9" s="176">
        <v>10703</v>
      </c>
      <c r="M9" s="176">
        <v>5083</v>
      </c>
    </row>
    <row r="10" spans="1:13" s="6" customFormat="1" ht="30" customHeight="1">
      <c r="A10" s="10" t="s">
        <v>448</v>
      </c>
      <c r="B10" s="175">
        <v>50517</v>
      </c>
      <c r="C10" s="175">
        <v>4166</v>
      </c>
      <c r="D10" s="175">
        <v>232</v>
      </c>
      <c r="E10" s="175">
        <v>5487</v>
      </c>
      <c r="F10" s="175">
        <v>528</v>
      </c>
      <c r="G10" s="175">
        <v>14776</v>
      </c>
      <c r="H10" s="175">
        <v>1078</v>
      </c>
      <c r="I10" s="175">
        <v>588</v>
      </c>
      <c r="J10" s="175">
        <v>6340</v>
      </c>
      <c r="K10" s="175">
        <v>1552</v>
      </c>
      <c r="L10" s="175">
        <v>10960</v>
      </c>
      <c r="M10" s="175">
        <v>4808</v>
      </c>
    </row>
    <row r="11" spans="1:13" s="13" customFormat="1" ht="15.75" customHeight="1" thickBot="1">
      <c r="A11" s="11"/>
      <c r="B11" s="12"/>
      <c r="C11" s="12"/>
      <c r="D11" s="12"/>
      <c r="E11" s="12"/>
      <c r="F11" s="12"/>
      <c r="G11" s="12"/>
      <c r="H11" s="12"/>
      <c r="I11" s="12"/>
      <c r="J11" s="12"/>
      <c r="K11" s="12"/>
      <c r="L11" s="12"/>
      <c r="M11" s="12"/>
    </row>
    <row r="12" ht="12.75" customHeight="1">
      <c r="A12" s="4" t="s">
        <v>89</v>
      </c>
    </row>
    <row r="13" ht="10.5" customHeight="1">
      <c r="A13" s="14" t="s">
        <v>290</v>
      </c>
    </row>
    <row r="14" ht="10.5" customHeight="1">
      <c r="A14" s="14" t="s">
        <v>291</v>
      </c>
    </row>
    <row r="15" ht="12">
      <c r="A15" s="14" t="s">
        <v>90</v>
      </c>
    </row>
    <row r="16" ht="12">
      <c r="A16" s="14" t="s">
        <v>472</v>
      </c>
    </row>
    <row r="19" ht="12">
      <c r="G19" s="177"/>
    </row>
    <row r="20" ht="12">
      <c r="D20" s="177"/>
    </row>
  </sheetData>
  <sheetProtection/>
  <mergeCells count="12">
    <mergeCell ref="A4:A5"/>
    <mergeCell ref="B4:B5"/>
    <mergeCell ref="C4:C5"/>
    <mergeCell ref="D4:D5"/>
    <mergeCell ref="E4:E5"/>
    <mergeCell ref="F4:F5"/>
    <mergeCell ref="G4:G5"/>
    <mergeCell ref="H4:H5"/>
    <mergeCell ref="J4:J5"/>
    <mergeCell ref="K4:K5"/>
    <mergeCell ref="L4:L5"/>
    <mergeCell ref="M4:M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W52"/>
  <sheetViews>
    <sheetView showGridLines="0" zoomScale="115" zoomScaleNormal="115" zoomScalePageLayoutView="0" workbookViewId="0" topLeftCell="A31">
      <selection activeCell="A49" sqref="A49"/>
    </sheetView>
  </sheetViews>
  <sheetFormatPr defaultColWidth="8.00390625" defaultRowHeight="13.5"/>
  <cols>
    <col min="1" max="1" width="18.75390625" style="179" customWidth="1"/>
    <col min="2" max="2" width="12.125" style="179" customWidth="1"/>
    <col min="3" max="3" width="11.875" style="179" customWidth="1"/>
    <col min="4" max="4" width="9.875" style="179" customWidth="1"/>
    <col min="5" max="6" width="11.50390625" style="179" customWidth="1"/>
    <col min="7" max="7" width="12.875" style="179" customWidth="1"/>
    <col min="8" max="8" width="12.125" style="179" customWidth="1"/>
    <col min="9" max="9" width="11.125" style="179" customWidth="1"/>
    <col min="10" max="11" width="9.875" style="179" customWidth="1"/>
    <col min="12" max="12" width="12.375" style="179" customWidth="1"/>
    <col min="13" max="13" width="11.625" style="179" customWidth="1"/>
    <col min="14" max="14" width="9.875" style="179" customWidth="1"/>
    <col min="15" max="16" width="11.125" style="179" customWidth="1"/>
    <col min="17" max="18" width="9.875" style="179" customWidth="1"/>
    <col min="19" max="19" width="8.50390625" style="179" customWidth="1"/>
    <col min="20" max="20" width="8.00390625" style="179" customWidth="1"/>
    <col min="21" max="21" width="15.50390625" style="179" customWidth="1"/>
    <col min="22" max="22" width="16.875" style="179" customWidth="1"/>
    <col min="23" max="23" width="19.375" style="179" customWidth="1"/>
    <col min="24" max="16384" width="8.00390625" style="179" customWidth="1"/>
  </cols>
  <sheetData>
    <row r="1" spans="1:22" ht="18.75" customHeight="1">
      <c r="A1" s="347"/>
      <c r="B1" s="347"/>
      <c r="C1" s="347"/>
      <c r="D1" s="347"/>
      <c r="E1" s="240"/>
      <c r="F1" s="347"/>
      <c r="G1" s="347"/>
      <c r="H1" s="347"/>
      <c r="I1" s="241" t="s">
        <v>331</v>
      </c>
      <c r="J1" s="242" t="s">
        <v>435</v>
      </c>
      <c r="K1" s="347"/>
      <c r="L1" s="347"/>
      <c r="M1" s="347"/>
      <c r="N1" s="347"/>
      <c r="O1" s="347"/>
      <c r="P1" s="347"/>
      <c r="Q1" s="347"/>
      <c r="R1" s="347"/>
      <c r="S1" s="347"/>
      <c r="T1" s="347"/>
      <c r="U1" s="347"/>
      <c r="V1" s="347"/>
    </row>
    <row r="2" spans="1:22" ht="11.25" customHeight="1">
      <c r="A2" s="347"/>
      <c r="B2" s="347"/>
      <c r="C2" s="347"/>
      <c r="D2" s="347"/>
      <c r="E2" s="240"/>
      <c r="F2" s="347"/>
      <c r="G2" s="347"/>
      <c r="H2" s="243"/>
      <c r="I2" s="242"/>
      <c r="J2" s="347"/>
      <c r="K2" s="347"/>
      <c r="L2" s="347"/>
      <c r="M2" s="347"/>
      <c r="N2" s="347"/>
      <c r="O2" s="347"/>
      <c r="P2" s="347"/>
      <c r="Q2" s="347"/>
      <c r="R2" s="347"/>
      <c r="S2" s="347"/>
      <c r="T2" s="347"/>
      <c r="U2" s="347"/>
      <c r="V2" s="347"/>
    </row>
    <row r="3" spans="1:22" ht="12.75" customHeight="1" thickBot="1">
      <c r="A3" s="244" t="s">
        <v>332</v>
      </c>
      <c r="B3" s="245"/>
      <c r="C3" s="245"/>
      <c r="D3" s="245"/>
      <c r="E3" s="245"/>
      <c r="F3" s="245"/>
      <c r="G3" s="245"/>
      <c r="H3" s="246"/>
      <c r="I3" s="245"/>
      <c r="J3" s="245"/>
      <c r="K3" s="245"/>
      <c r="L3" s="245"/>
      <c r="M3" s="245"/>
      <c r="N3" s="245"/>
      <c r="O3" s="245"/>
      <c r="P3" s="245"/>
      <c r="Q3" s="245"/>
      <c r="R3" s="247"/>
      <c r="S3" s="248" t="s">
        <v>1</v>
      </c>
      <c r="T3" s="347"/>
      <c r="U3" s="347"/>
      <c r="V3" s="347"/>
    </row>
    <row r="4" spans="1:22" ht="37.5" customHeight="1">
      <c r="A4" s="249" t="s">
        <v>333</v>
      </c>
      <c r="B4" s="250" t="s">
        <v>2</v>
      </c>
      <c r="C4" s="250" t="s">
        <v>3</v>
      </c>
      <c r="D4" s="250" t="s">
        <v>4</v>
      </c>
      <c r="E4" s="250" t="s">
        <v>59</v>
      </c>
      <c r="F4" s="250" t="s">
        <v>5</v>
      </c>
      <c r="G4" s="250" t="s">
        <v>6</v>
      </c>
      <c r="H4" s="251" t="s">
        <v>7</v>
      </c>
      <c r="I4" s="251" t="s">
        <v>8</v>
      </c>
      <c r="J4" s="249" t="s">
        <v>9</v>
      </c>
      <c r="K4" s="250" t="s">
        <v>10</v>
      </c>
      <c r="L4" s="252" t="s">
        <v>334</v>
      </c>
      <c r="M4" s="252" t="s">
        <v>335</v>
      </c>
      <c r="N4" s="250" t="s">
        <v>11</v>
      </c>
      <c r="O4" s="250" t="s">
        <v>12</v>
      </c>
      <c r="P4" s="250" t="s">
        <v>13</v>
      </c>
      <c r="Q4" s="253" t="s">
        <v>60</v>
      </c>
      <c r="R4" s="253" t="s">
        <v>336</v>
      </c>
      <c r="S4" s="252" t="s">
        <v>14</v>
      </c>
      <c r="T4" s="347"/>
      <c r="U4" s="347"/>
      <c r="V4" s="347"/>
    </row>
    <row r="5" spans="1:22" ht="7.5" customHeight="1">
      <c r="A5" s="254"/>
      <c r="B5" s="255"/>
      <c r="C5" s="256"/>
      <c r="D5" s="256"/>
      <c r="E5" s="256"/>
      <c r="F5" s="256"/>
      <c r="G5" s="256"/>
      <c r="H5" s="256"/>
      <c r="I5" s="256"/>
      <c r="J5" s="257"/>
      <c r="K5" s="256"/>
      <c r="L5" s="257"/>
      <c r="M5" s="257"/>
      <c r="N5" s="256"/>
      <c r="O5" s="256"/>
      <c r="P5" s="256"/>
      <c r="Q5" s="258"/>
      <c r="R5" s="257"/>
      <c r="S5" s="259"/>
      <c r="T5" s="347"/>
      <c r="U5" s="347"/>
      <c r="V5" s="347"/>
    </row>
    <row r="6" spans="1:22" ht="16.5" customHeight="1">
      <c r="A6" s="348" t="s">
        <v>430</v>
      </c>
      <c r="B6" s="491">
        <v>243596144</v>
      </c>
      <c r="C6" s="489">
        <v>38580867</v>
      </c>
      <c r="D6" s="489">
        <v>43633</v>
      </c>
      <c r="E6" s="489">
        <v>33654542</v>
      </c>
      <c r="F6" s="489">
        <v>2935777</v>
      </c>
      <c r="G6" s="489">
        <v>32230757</v>
      </c>
      <c r="H6" s="489">
        <v>29770938</v>
      </c>
      <c r="I6" s="489">
        <v>3118890</v>
      </c>
      <c r="J6" s="489">
        <v>17766882</v>
      </c>
      <c r="K6" s="489">
        <v>1017786</v>
      </c>
      <c r="L6" s="489">
        <v>18941598</v>
      </c>
      <c r="M6" s="489">
        <v>6532464</v>
      </c>
      <c r="N6" s="489">
        <v>4341598</v>
      </c>
      <c r="O6" s="489">
        <v>30374310</v>
      </c>
      <c r="P6" s="489">
        <v>22999089</v>
      </c>
      <c r="Q6" s="489">
        <v>1287013</v>
      </c>
      <c r="R6" s="350">
        <v>0</v>
      </c>
      <c r="S6" s="351" t="s">
        <v>431</v>
      </c>
      <c r="U6" s="357"/>
      <c r="V6" s="357"/>
    </row>
    <row r="7" spans="1:22" ht="13.5" customHeight="1">
      <c r="A7" s="354" t="s">
        <v>15</v>
      </c>
      <c r="B7" s="492">
        <v>100</v>
      </c>
      <c r="C7" s="492">
        <v>15.8</v>
      </c>
      <c r="D7" s="492">
        <v>0</v>
      </c>
      <c r="E7" s="492">
        <v>13.8</v>
      </c>
      <c r="F7" s="492">
        <v>1.2</v>
      </c>
      <c r="G7" s="492">
        <v>13.2</v>
      </c>
      <c r="H7" s="492">
        <v>12.2</v>
      </c>
      <c r="I7" s="492">
        <v>1.3</v>
      </c>
      <c r="J7" s="492">
        <v>7.3</v>
      </c>
      <c r="K7" s="492">
        <v>0.4</v>
      </c>
      <c r="L7" s="492">
        <v>7.8</v>
      </c>
      <c r="M7" s="492">
        <v>2.7</v>
      </c>
      <c r="N7" s="492">
        <v>1.8</v>
      </c>
      <c r="O7" s="492">
        <v>12.5</v>
      </c>
      <c r="P7" s="492">
        <v>9.4</v>
      </c>
      <c r="Q7" s="492">
        <v>0.5</v>
      </c>
      <c r="R7" s="492">
        <v>0</v>
      </c>
      <c r="S7" s="356" t="s">
        <v>16</v>
      </c>
      <c r="U7" s="357"/>
      <c r="V7" s="357"/>
    </row>
    <row r="8" spans="1:22" s="352" customFormat="1" ht="13.5" customHeight="1">
      <c r="A8" s="354"/>
      <c r="B8" s="358"/>
      <c r="C8" s="359"/>
      <c r="D8" s="359"/>
      <c r="E8" s="359"/>
      <c r="F8" s="359"/>
      <c r="G8" s="359"/>
      <c r="H8" s="359"/>
      <c r="I8" s="359"/>
      <c r="J8" s="359"/>
      <c r="K8" s="359"/>
      <c r="L8" s="359"/>
      <c r="M8" s="359"/>
      <c r="N8" s="359"/>
      <c r="O8" s="359"/>
      <c r="P8" s="359"/>
      <c r="Q8" s="359"/>
      <c r="R8" s="359"/>
      <c r="S8" s="356"/>
      <c r="U8" s="353"/>
      <c r="V8" s="353"/>
    </row>
    <row r="9" spans="1:22" ht="16.5" customHeight="1">
      <c r="A9" s="360" t="s">
        <v>432</v>
      </c>
      <c r="B9" s="349">
        <v>267410348</v>
      </c>
      <c r="C9" s="349">
        <v>41297286</v>
      </c>
      <c r="D9" s="349">
        <v>492940</v>
      </c>
      <c r="E9" s="349">
        <v>33093541</v>
      </c>
      <c r="F9" s="349">
        <v>14506315</v>
      </c>
      <c r="G9" s="349">
        <v>31696110</v>
      </c>
      <c r="H9" s="349">
        <v>35489594</v>
      </c>
      <c r="I9" s="349">
        <v>18297820</v>
      </c>
      <c r="J9" s="349">
        <v>7427724</v>
      </c>
      <c r="K9" s="349">
        <v>2135760</v>
      </c>
      <c r="L9" s="349">
        <v>23899995</v>
      </c>
      <c r="M9" s="349">
        <v>8005394</v>
      </c>
      <c r="N9" s="349">
        <v>4231085</v>
      </c>
      <c r="O9" s="349">
        <v>20298044</v>
      </c>
      <c r="P9" s="349">
        <v>25344426</v>
      </c>
      <c r="Q9" s="349">
        <v>1191994</v>
      </c>
      <c r="R9" s="479">
        <v>2320</v>
      </c>
      <c r="S9" s="361" t="s">
        <v>433</v>
      </c>
      <c r="T9" s="347"/>
      <c r="U9" s="347"/>
      <c r="V9" s="347"/>
    </row>
    <row r="10" spans="1:22" ht="13.5" customHeight="1">
      <c r="A10" s="362" t="s">
        <v>15</v>
      </c>
      <c r="B10" s="355">
        <v>100</v>
      </c>
      <c r="C10" s="355">
        <v>15.4</v>
      </c>
      <c r="D10" s="355">
        <v>0.2</v>
      </c>
      <c r="E10" s="355">
        <v>12.4</v>
      </c>
      <c r="F10" s="355">
        <v>5.4</v>
      </c>
      <c r="G10" s="355">
        <v>11.9</v>
      </c>
      <c r="H10" s="355">
        <v>13.3</v>
      </c>
      <c r="I10" s="355">
        <v>6.8</v>
      </c>
      <c r="J10" s="355">
        <v>2.8</v>
      </c>
      <c r="K10" s="355">
        <v>0.8</v>
      </c>
      <c r="L10" s="355">
        <v>8.9</v>
      </c>
      <c r="M10" s="355">
        <v>3</v>
      </c>
      <c r="N10" s="355">
        <v>1.6</v>
      </c>
      <c r="O10" s="355">
        <v>7.6</v>
      </c>
      <c r="P10" s="355">
        <v>9.5</v>
      </c>
      <c r="Q10" s="355">
        <v>0.4</v>
      </c>
      <c r="R10" s="355">
        <v>0</v>
      </c>
      <c r="S10" s="363" t="s">
        <v>16</v>
      </c>
      <c r="T10" s="364"/>
      <c r="U10" s="347"/>
      <c r="V10" s="347"/>
    </row>
    <row r="11" spans="1:22" ht="15" customHeight="1">
      <c r="A11" s="365"/>
      <c r="B11" s="366"/>
      <c r="C11" s="366"/>
      <c r="D11" s="366"/>
      <c r="E11" s="366"/>
      <c r="F11" s="366"/>
      <c r="G11" s="366"/>
      <c r="H11" s="366"/>
      <c r="I11" s="366"/>
      <c r="J11" s="366"/>
      <c r="K11" s="366"/>
      <c r="L11" s="366"/>
      <c r="M11" s="366"/>
      <c r="N11" s="366"/>
      <c r="O11" s="366"/>
      <c r="P11" s="366"/>
      <c r="Q11" s="366"/>
      <c r="R11" s="366"/>
      <c r="S11" s="367"/>
      <c r="T11" s="347"/>
      <c r="U11" s="347"/>
      <c r="V11" s="347"/>
    </row>
    <row r="12" spans="1:22" ht="18.75" customHeight="1">
      <c r="A12" s="368" t="s">
        <v>292</v>
      </c>
      <c r="B12" s="369">
        <v>501100</v>
      </c>
      <c r="C12" s="370">
        <v>77289</v>
      </c>
      <c r="D12" s="370">
        <v>2556</v>
      </c>
      <c r="E12" s="370">
        <v>4651</v>
      </c>
      <c r="F12" s="371">
        <v>366</v>
      </c>
      <c r="G12" s="370">
        <v>46496</v>
      </c>
      <c r="H12" s="370">
        <v>3532</v>
      </c>
      <c r="I12" s="370">
        <v>238223</v>
      </c>
      <c r="J12" s="370">
        <v>53725</v>
      </c>
      <c r="K12" s="370">
        <v>30546</v>
      </c>
      <c r="L12" s="370">
        <v>16662</v>
      </c>
      <c r="M12" s="370">
        <v>24939</v>
      </c>
      <c r="N12" s="370">
        <v>18</v>
      </c>
      <c r="O12" s="370">
        <v>130</v>
      </c>
      <c r="P12" s="370">
        <v>46</v>
      </c>
      <c r="Q12" s="370">
        <v>212</v>
      </c>
      <c r="R12" s="370">
        <v>1709</v>
      </c>
      <c r="S12" s="372" t="s">
        <v>337</v>
      </c>
      <c r="T12" s="347"/>
      <c r="U12" s="373"/>
      <c r="V12" s="374"/>
    </row>
    <row r="13" spans="1:22" ht="20.25" customHeight="1">
      <c r="A13" s="375" t="s">
        <v>293</v>
      </c>
      <c r="B13" s="369">
        <v>4163057</v>
      </c>
      <c r="C13" s="370">
        <v>908224</v>
      </c>
      <c r="D13" s="370" t="s">
        <v>329</v>
      </c>
      <c r="E13" s="370">
        <v>1970857</v>
      </c>
      <c r="F13" s="370" t="s">
        <v>329</v>
      </c>
      <c r="G13" s="370">
        <v>8230</v>
      </c>
      <c r="H13" s="370" t="s">
        <v>329</v>
      </c>
      <c r="I13" s="370" t="s">
        <v>329</v>
      </c>
      <c r="J13" s="370" t="s">
        <v>329</v>
      </c>
      <c r="K13" s="370">
        <v>56658</v>
      </c>
      <c r="L13" s="370">
        <v>1108249</v>
      </c>
      <c r="M13" s="376">
        <v>14413</v>
      </c>
      <c r="N13" s="370" t="s">
        <v>329</v>
      </c>
      <c r="O13" s="370" t="s">
        <v>329</v>
      </c>
      <c r="P13" s="370">
        <v>96426</v>
      </c>
      <c r="Q13" s="370" t="s">
        <v>329</v>
      </c>
      <c r="R13" s="370" t="s">
        <v>329</v>
      </c>
      <c r="S13" s="372" t="s">
        <v>338</v>
      </c>
      <c r="T13" s="347"/>
      <c r="U13" s="373"/>
      <c r="V13" s="374"/>
    </row>
    <row r="14" spans="1:22" ht="20.25" customHeight="1">
      <c r="A14" s="375" t="s">
        <v>294</v>
      </c>
      <c r="B14" s="369">
        <v>1968266</v>
      </c>
      <c r="C14" s="370" t="s">
        <v>329</v>
      </c>
      <c r="D14" s="370" t="s">
        <v>329</v>
      </c>
      <c r="E14" s="370" t="s">
        <v>329</v>
      </c>
      <c r="F14" s="370" t="s">
        <v>329</v>
      </c>
      <c r="G14" s="370">
        <v>16200</v>
      </c>
      <c r="H14" s="370">
        <v>1621</v>
      </c>
      <c r="I14" s="370" t="s">
        <v>329</v>
      </c>
      <c r="J14" s="370" t="s">
        <v>329</v>
      </c>
      <c r="K14" s="371">
        <v>109617</v>
      </c>
      <c r="L14" s="370">
        <v>25999</v>
      </c>
      <c r="M14" s="370">
        <v>1814829</v>
      </c>
      <c r="N14" s="371" t="s">
        <v>329</v>
      </c>
      <c r="O14" s="370" t="s">
        <v>329</v>
      </c>
      <c r="P14" s="370" t="s">
        <v>329</v>
      </c>
      <c r="Q14" s="370" t="s">
        <v>329</v>
      </c>
      <c r="R14" s="370" t="s">
        <v>329</v>
      </c>
      <c r="S14" s="372" t="s">
        <v>71</v>
      </c>
      <c r="T14" s="347"/>
      <c r="U14" s="373"/>
      <c r="V14" s="374"/>
    </row>
    <row r="15" spans="1:22" ht="20.25" customHeight="1">
      <c r="A15" s="375" t="s">
        <v>61</v>
      </c>
      <c r="B15" s="369">
        <v>185294</v>
      </c>
      <c r="C15" s="370">
        <v>19056</v>
      </c>
      <c r="D15" s="370" t="s">
        <v>329</v>
      </c>
      <c r="E15" s="376" t="s">
        <v>329</v>
      </c>
      <c r="F15" s="370" t="s">
        <v>329</v>
      </c>
      <c r="G15" s="370">
        <v>7163</v>
      </c>
      <c r="H15" s="370">
        <v>71670</v>
      </c>
      <c r="I15" s="370">
        <v>56122</v>
      </c>
      <c r="J15" s="370">
        <v>11178</v>
      </c>
      <c r="K15" s="370">
        <v>9200</v>
      </c>
      <c r="L15" s="370">
        <v>4960</v>
      </c>
      <c r="M15" s="370">
        <v>5804</v>
      </c>
      <c r="N15" s="370">
        <v>141</v>
      </c>
      <c r="O15" s="370" t="s">
        <v>329</v>
      </c>
      <c r="P15" s="370" t="s">
        <v>329</v>
      </c>
      <c r="Q15" s="370" t="s">
        <v>329</v>
      </c>
      <c r="R15" s="370" t="s">
        <v>329</v>
      </c>
      <c r="S15" s="372" t="s">
        <v>339</v>
      </c>
      <c r="T15" s="347"/>
      <c r="U15" s="373"/>
      <c r="V15" s="374"/>
    </row>
    <row r="16" spans="1:22" ht="20.25" customHeight="1">
      <c r="A16" s="375" t="s">
        <v>295</v>
      </c>
      <c r="B16" s="369">
        <v>42624238</v>
      </c>
      <c r="C16" s="370">
        <v>16712244</v>
      </c>
      <c r="D16" s="376">
        <v>457408</v>
      </c>
      <c r="E16" s="377">
        <v>12072925</v>
      </c>
      <c r="F16" s="370">
        <v>2700308</v>
      </c>
      <c r="G16" s="370">
        <v>409085</v>
      </c>
      <c r="H16" s="370">
        <v>285146</v>
      </c>
      <c r="I16" s="370">
        <v>58097</v>
      </c>
      <c r="J16" s="370">
        <v>67161</v>
      </c>
      <c r="K16" s="370">
        <v>215188</v>
      </c>
      <c r="L16" s="370">
        <v>4269197</v>
      </c>
      <c r="M16" s="370">
        <v>517836</v>
      </c>
      <c r="N16" s="370">
        <v>2617461</v>
      </c>
      <c r="O16" s="370">
        <v>684886</v>
      </c>
      <c r="P16" s="370">
        <v>536479</v>
      </c>
      <c r="Q16" s="370">
        <v>1020817</v>
      </c>
      <c r="R16" s="370" t="s">
        <v>329</v>
      </c>
      <c r="S16" s="372" t="s">
        <v>19</v>
      </c>
      <c r="T16" s="347"/>
      <c r="U16" s="373"/>
      <c r="V16" s="374"/>
    </row>
    <row r="17" spans="1:22" ht="20.25" customHeight="1">
      <c r="A17" s="375" t="s">
        <v>296</v>
      </c>
      <c r="B17" s="369">
        <v>160820</v>
      </c>
      <c r="C17" s="370">
        <v>3236</v>
      </c>
      <c r="D17" s="377">
        <v>985</v>
      </c>
      <c r="E17" s="377">
        <v>53550</v>
      </c>
      <c r="F17" s="370">
        <v>5472</v>
      </c>
      <c r="G17" s="370">
        <v>12996</v>
      </c>
      <c r="H17" s="370">
        <v>16389</v>
      </c>
      <c r="I17" s="370">
        <v>10237</v>
      </c>
      <c r="J17" s="370">
        <v>16391</v>
      </c>
      <c r="K17" s="370">
        <v>720</v>
      </c>
      <c r="L17" s="370">
        <v>35623</v>
      </c>
      <c r="M17" s="370">
        <v>688</v>
      </c>
      <c r="N17" s="370">
        <v>4533</v>
      </c>
      <c r="O17" s="370" t="s">
        <v>329</v>
      </c>
      <c r="P17" s="370" t="s">
        <v>329</v>
      </c>
      <c r="Q17" s="370" t="s">
        <v>329</v>
      </c>
      <c r="R17" s="370" t="s">
        <v>329</v>
      </c>
      <c r="S17" s="372" t="s">
        <v>340</v>
      </c>
      <c r="T17" s="347"/>
      <c r="U17" s="373"/>
      <c r="V17" s="374"/>
    </row>
    <row r="18" spans="1:22" ht="20.25" customHeight="1">
      <c r="A18" s="375" t="s">
        <v>297</v>
      </c>
      <c r="B18" s="369">
        <v>144330</v>
      </c>
      <c r="C18" s="370">
        <v>661</v>
      </c>
      <c r="D18" s="370" t="s">
        <v>329</v>
      </c>
      <c r="E18" s="370">
        <v>1964</v>
      </c>
      <c r="F18" s="370" t="s">
        <v>329</v>
      </c>
      <c r="G18" s="370">
        <v>24743</v>
      </c>
      <c r="H18" s="370">
        <v>5789</v>
      </c>
      <c r="I18" s="370" t="s">
        <v>329</v>
      </c>
      <c r="J18" s="370">
        <v>4437</v>
      </c>
      <c r="K18" s="370">
        <v>46098</v>
      </c>
      <c r="L18" s="370">
        <v>29638</v>
      </c>
      <c r="M18" s="370">
        <v>21800</v>
      </c>
      <c r="N18" s="370">
        <v>1523</v>
      </c>
      <c r="O18" s="370">
        <v>378</v>
      </c>
      <c r="P18" s="370">
        <v>7299</v>
      </c>
      <c r="Q18" s="370" t="s">
        <v>329</v>
      </c>
      <c r="R18" s="370" t="s">
        <v>329</v>
      </c>
      <c r="S18" s="372" t="s">
        <v>341</v>
      </c>
      <c r="T18" s="347"/>
      <c r="U18" s="373"/>
      <c r="V18" s="374"/>
    </row>
    <row r="19" spans="1:22" ht="20.25" customHeight="1">
      <c r="A19" s="375" t="s">
        <v>62</v>
      </c>
      <c r="B19" s="369">
        <v>102930652</v>
      </c>
      <c r="C19" s="370">
        <v>20410991</v>
      </c>
      <c r="D19" s="370">
        <v>300</v>
      </c>
      <c r="E19" s="370">
        <v>6556182</v>
      </c>
      <c r="F19" s="371">
        <v>16350</v>
      </c>
      <c r="G19" s="370">
        <v>21037572</v>
      </c>
      <c r="H19" s="370">
        <v>32825122</v>
      </c>
      <c r="I19" s="370">
        <v>30100</v>
      </c>
      <c r="J19" s="370">
        <v>6850878</v>
      </c>
      <c r="K19" s="370">
        <v>153326</v>
      </c>
      <c r="L19" s="370">
        <v>12445247</v>
      </c>
      <c r="M19" s="376">
        <v>1389385</v>
      </c>
      <c r="N19" s="370">
        <v>1123247</v>
      </c>
      <c r="O19" s="370">
        <v>69000</v>
      </c>
      <c r="P19" s="370">
        <v>9952</v>
      </c>
      <c r="Q19" s="370">
        <v>13000</v>
      </c>
      <c r="R19" s="370" t="s">
        <v>329</v>
      </c>
      <c r="S19" s="372" t="s">
        <v>22</v>
      </c>
      <c r="T19" s="347"/>
      <c r="U19" s="373"/>
      <c r="V19" s="374"/>
    </row>
    <row r="20" spans="1:22" ht="20.25" customHeight="1">
      <c r="A20" s="375" t="s">
        <v>42</v>
      </c>
      <c r="B20" s="369">
        <v>30598216</v>
      </c>
      <c r="C20" s="370">
        <v>755124</v>
      </c>
      <c r="D20" s="370" t="s">
        <v>329</v>
      </c>
      <c r="E20" s="370">
        <v>9697265</v>
      </c>
      <c r="F20" s="370" t="s">
        <v>329</v>
      </c>
      <c r="G20" s="370">
        <v>8710582</v>
      </c>
      <c r="H20" s="370">
        <v>2023325</v>
      </c>
      <c r="I20" s="370">
        <v>1762435</v>
      </c>
      <c r="J20" s="370">
        <v>9821</v>
      </c>
      <c r="K20" s="370">
        <v>1061747</v>
      </c>
      <c r="L20" s="370">
        <v>3145397</v>
      </c>
      <c r="M20" s="376">
        <v>2967847</v>
      </c>
      <c r="N20" s="370">
        <v>389972</v>
      </c>
      <c r="O20" s="370" t="s">
        <v>329</v>
      </c>
      <c r="P20" s="370">
        <v>74701</v>
      </c>
      <c r="Q20" s="370" t="s">
        <v>329</v>
      </c>
      <c r="R20" s="370" t="s">
        <v>329</v>
      </c>
      <c r="S20" s="372" t="s">
        <v>30</v>
      </c>
      <c r="T20" s="347"/>
      <c r="U20" s="373"/>
      <c r="V20" s="374"/>
    </row>
    <row r="21" spans="1:22" ht="20.25" customHeight="1">
      <c r="A21" s="375" t="s">
        <v>23</v>
      </c>
      <c r="B21" s="369">
        <v>11109000</v>
      </c>
      <c r="C21" s="370">
        <v>2408110</v>
      </c>
      <c r="D21" s="370">
        <v>31471</v>
      </c>
      <c r="E21" s="370">
        <v>2710267</v>
      </c>
      <c r="F21" s="370">
        <v>133192</v>
      </c>
      <c r="G21" s="370">
        <v>927234</v>
      </c>
      <c r="H21" s="370">
        <v>191163</v>
      </c>
      <c r="I21" s="370">
        <v>14874</v>
      </c>
      <c r="J21" s="370">
        <v>414133</v>
      </c>
      <c r="K21" s="370">
        <v>431768</v>
      </c>
      <c r="L21" s="370">
        <v>2415701</v>
      </c>
      <c r="M21" s="376">
        <v>964907</v>
      </c>
      <c r="N21" s="370">
        <v>94190</v>
      </c>
      <c r="O21" s="370">
        <v>18315</v>
      </c>
      <c r="P21" s="370">
        <v>195994</v>
      </c>
      <c r="Q21" s="370">
        <v>157070</v>
      </c>
      <c r="R21" s="370">
        <v>611</v>
      </c>
      <c r="S21" s="372" t="s">
        <v>340</v>
      </c>
      <c r="T21" s="347"/>
      <c r="U21" s="373"/>
      <c r="V21" s="374"/>
    </row>
    <row r="22" spans="1:22" ht="20.25" customHeight="1">
      <c r="A22" s="375" t="s">
        <v>298</v>
      </c>
      <c r="B22" s="369">
        <v>71692101</v>
      </c>
      <c r="C22" s="370" t="s">
        <v>329</v>
      </c>
      <c r="D22" s="370" t="s">
        <v>329</v>
      </c>
      <c r="E22" s="370" t="s">
        <v>329</v>
      </c>
      <c r="F22" s="370">
        <v>11650627</v>
      </c>
      <c r="G22" s="370" t="s">
        <v>329</v>
      </c>
      <c r="H22" s="370" t="s">
        <v>329</v>
      </c>
      <c r="I22" s="370">
        <v>16093210</v>
      </c>
      <c r="J22" s="370" t="s">
        <v>329</v>
      </c>
      <c r="K22" s="370" t="s">
        <v>329</v>
      </c>
      <c r="L22" s="370" t="s">
        <v>329</v>
      </c>
      <c r="M22" s="370" t="s">
        <v>329</v>
      </c>
      <c r="N22" s="370" t="s">
        <v>329</v>
      </c>
      <c r="O22" s="370">
        <v>19525335</v>
      </c>
      <c r="P22" s="370">
        <v>24422929</v>
      </c>
      <c r="Q22" s="370" t="s">
        <v>329</v>
      </c>
      <c r="R22" s="370" t="s">
        <v>329</v>
      </c>
      <c r="S22" s="372" t="s">
        <v>342</v>
      </c>
      <c r="T22" s="347"/>
      <c r="U22" s="373"/>
      <c r="V22" s="374"/>
    </row>
    <row r="23" spans="1:22" ht="20.25" customHeight="1" thickBot="1">
      <c r="A23" s="378" t="s">
        <v>299</v>
      </c>
      <c r="B23" s="369">
        <v>1333274</v>
      </c>
      <c r="C23" s="379">
        <v>2351</v>
      </c>
      <c r="D23" s="370">
        <v>220</v>
      </c>
      <c r="E23" s="379">
        <v>25880</v>
      </c>
      <c r="F23" s="379" t="s">
        <v>329</v>
      </c>
      <c r="G23" s="379">
        <v>495809</v>
      </c>
      <c r="H23" s="379">
        <v>65837</v>
      </c>
      <c r="I23" s="379">
        <v>34522</v>
      </c>
      <c r="J23" s="379" t="s">
        <v>329</v>
      </c>
      <c r="K23" s="379">
        <v>20892</v>
      </c>
      <c r="L23" s="379">
        <v>403322</v>
      </c>
      <c r="M23" s="379">
        <v>282946</v>
      </c>
      <c r="N23" s="370" t="s">
        <v>329</v>
      </c>
      <c r="O23" s="370" t="s">
        <v>329</v>
      </c>
      <c r="P23" s="370">
        <v>600</v>
      </c>
      <c r="Q23" s="370">
        <v>895</v>
      </c>
      <c r="R23" s="370" t="s">
        <v>329</v>
      </c>
      <c r="S23" s="380" t="s">
        <v>25</v>
      </c>
      <c r="T23" s="347"/>
      <c r="U23" s="373"/>
      <c r="V23" s="374"/>
    </row>
    <row r="24" spans="1:22" ht="12.75" customHeight="1">
      <c r="A24" s="381" t="s">
        <v>486</v>
      </c>
      <c r="B24" s="382"/>
      <c r="C24" s="382"/>
      <c r="D24" s="382"/>
      <c r="E24" s="382" t="s">
        <v>343</v>
      </c>
      <c r="F24" s="382"/>
      <c r="G24" s="382"/>
      <c r="H24" s="382"/>
      <c r="I24" s="382"/>
      <c r="J24" s="382"/>
      <c r="K24" s="382"/>
      <c r="L24" s="382"/>
      <c r="M24" s="382"/>
      <c r="N24" s="382"/>
      <c r="O24" s="382"/>
      <c r="P24" s="382"/>
      <c r="Q24" s="381"/>
      <c r="R24" s="381"/>
      <c r="S24" s="381"/>
      <c r="T24" s="347"/>
      <c r="U24" s="347"/>
      <c r="V24" s="347"/>
    </row>
    <row r="25" spans="1:22" s="180" customFormat="1" ht="12.75" customHeight="1">
      <c r="A25" s="383" t="s">
        <v>73</v>
      </c>
      <c r="B25" s="384"/>
      <c r="C25" s="383"/>
      <c r="D25" s="383"/>
      <c r="E25" s="385"/>
      <c r="F25" s="383"/>
      <c r="G25" s="383"/>
      <c r="H25" s="383"/>
      <c r="I25" s="383"/>
      <c r="J25" s="385"/>
      <c r="U25" s="357"/>
      <c r="V25" s="357"/>
    </row>
    <row r="26" spans="1:22" ht="14.25" customHeight="1">
      <c r="A26" s="386"/>
      <c r="B26" s="370"/>
      <c r="C26" s="370"/>
      <c r="D26" s="370"/>
      <c r="E26" s="370"/>
      <c r="F26" s="370"/>
      <c r="G26" s="370"/>
      <c r="H26" s="370"/>
      <c r="I26" s="370"/>
      <c r="J26" s="370"/>
      <c r="K26" s="370"/>
      <c r="L26" s="370"/>
      <c r="M26" s="370"/>
      <c r="N26" s="387"/>
      <c r="O26" s="387"/>
      <c r="P26" s="387"/>
      <c r="Q26" s="387"/>
      <c r="R26" s="387"/>
      <c r="S26" s="370"/>
      <c r="T26" s="347"/>
      <c r="U26" s="347"/>
      <c r="V26" s="347"/>
    </row>
    <row r="27" spans="1:22" ht="12.75" customHeight="1" thickBot="1">
      <c r="A27" s="388" t="s">
        <v>344</v>
      </c>
      <c r="B27" s="379"/>
      <c r="C27" s="379"/>
      <c r="D27" s="379"/>
      <c r="E27" s="379"/>
      <c r="F27" s="379"/>
      <c r="G27" s="379"/>
      <c r="H27" s="379"/>
      <c r="I27" s="379"/>
      <c r="J27" s="379"/>
      <c r="K27" s="379"/>
      <c r="L27" s="379"/>
      <c r="M27" s="379"/>
      <c r="N27" s="389"/>
      <c r="O27" s="389"/>
      <c r="P27" s="389"/>
      <c r="Q27" s="389"/>
      <c r="R27" s="389"/>
      <c r="S27" s="248" t="s">
        <v>1</v>
      </c>
      <c r="T27" s="347"/>
      <c r="U27" s="347"/>
      <c r="V27" s="347"/>
    </row>
    <row r="28" spans="1:22" ht="37.5" customHeight="1">
      <c r="A28" s="249" t="s">
        <v>333</v>
      </c>
      <c r="B28" s="250" t="s">
        <v>2</v>
      </c>
      <c r="C28" s="250" t="s">
        <v>3</v>
      </c>
      <c r="D28" s="250" t="s">
        <v>4</v>
      </c>
      <c r="E28" s="250" t="s">
        <v>59</v>
      </c>
      <c r="F28" s="250" t="s">
        <v>5</v>
      </c>
      <c r="G28" s="250" t="s">
        <v>6</v>
      </c>
      <c r="H28" s="251" t="s">
        <v>7</v>
      </c>
      <c r="I28" s="251" t="s">
        <v>8</v>
      </c>
      <c r="J28" s="249" t="s">
        <v>9</v>
      </c>
      <c r="K28" s="250" t="s">
        <v>10</v>
      </c>
      <c r="L28" s="252" t="s">
        <v>334</v>
      </c>
      <c r="M28" s="252" t="s">
        <v>335</v>
      </c>
      <c r="N28" s="390" t="s">
        <v>11</v>
      </c>
      <c r="O28" s="390" t="s">
        <v>12</v>
      </c>
      <c r="P28" s="390" t="s">
        <v>13</v>
      </c>
      <c r="Q28" s="391" t="s">
        <v>60</v>
      </c>
      <c r="R28" s="391" t="s">
        <v>336</v>
      </c>
      <c r="S28" s="252" t="s">
        <v>14</v>
      </c>
      <c r="T28" s="347"/>
      <c r="U28" s="347"/>
      <c r="V28" s="347"/>
    </row>
    <row r="29" spans="1:22" ht="7.5" customHeight="1">
      <c r="A29" s="254"/>
      <c r="B29" s="392"/>
      <c r="C29" s="393"/>
      <c r="D29" s="393"/>
      <c r="E29" s="393"/>
      <c r="F29" s="393"/>
      <c r="G29" s="393"/>
      <c r="H29" s="393"/>
      <c r="I29" s="393"/>
      <c r="J29" s="394"/>
      <c r="K29" s="393"/>
      <c r="L29" s="394"/>
      <c r="M29" s="394"/>
      <c r="N29" s="395"/>
      <c r="O29" s="395"/>
      <c r="P29" s="395"/>
      <c r="Q29" s="396"/>
      <c r="R29" s="397"/>
      <c r="S29" s="259"/>
      <c r="T29" s="347"/>
      <c r="U29" s="347"/>
      <c r="V29" s="347"/>
    </row>
    <row r="30" spans="1:22" ht="16.5" customHeight="1">
      <c r="A30" s="348" t="s">
        <v>434</v>
      </c>
      <c r="B30" s="488">
        <v>41094433</v>
      </c>
      <c r="C30" s="489">
        <v>6651524</v>
      </c>
      <c r="D30" s="489">
        <v>11822557</v>
      </c>
      <c r="E30" s="489">
        <v>1159677</v>
      </c>
      <c r="F30" s="489">
        <v>829543</v>
      </c>
      <c r="G30" s="489">
        <v>3601929</v>
      </c>
      <c r="H30" s="489">
        <v>814820</v>
      </c>
      <c r="I30" s="489">
        <v>1163038</v>
      </c>
      <c r="J30" s="489">
        <v>147051</v>
      </c>
      <c r="K30" s="489">
        <v>906606</v>
      </c>
      <c r="L30" s="489">
        <v>7234338</v>
      </c>
      <c r="M30" s="489">
        <v>2284471</v>
      </c>
      <c r="N30" s="489">
        <v>49814</v>
      </c>
      <c r="O30" s="489">
        <v>58268</v>
      </c>
      <c r="P30" s="489">
        <v>4357931</v>
      </c>
      <c r="Q30" s="489">
        <v>12308</v>
      </c>
      <c r="R30" s="489">
        <v>558</v>
      </c>
      <c r="S30" s="351" t="s">
        <v>431</v>
      </c>
      <c r="U30" s="357"/>
      <c r="V30" s="357"/>
    </row>
    <row r="31" spans="1:22" ht="13.5" customHeight="1">
      <c r="A31" s="354" t="s">
        <v>15</v>
      </c>
      <c r="B31" s="490">
        <v>100</v>
      </c>
      <c r="C31" s="490">
        <v>16.185949079769514</v>
      </c>
      <c r="D31" s="490">
        <v>28.769242296152374</v>
      </c>
      <c r="E31" s="490">
        <v>2.821980777785643</v>
      </c>
      <c r="F31" s="490">
        <v>2.0186262212207673</v>
      </c>
      <c r="G31" s="490">
        <v>8.765004739206402</v>
      </c>
      <c r="H31" s="490">
        <v>1.982798983988902</v>
      </c>
      <c r="I31" s="490">
        <v>2.8301595011664964</v>
      </c>
      <c r="J31" s="490">
        <v>0.3578367902046489</v>
      </c>
      <c r="K31" s="490">
        <v>2.206152838268872</v>
      </c>
      <c r="L31" s="490">
        <v>17.604180108775317</v>
      </c>
      <c r="M31" s="490">
        <v>5.559076578572091</v>
      </c>
      <c r="N31" s="490">
        <v>0.12121836551437515</v>
      </c>
      <c r="O31" s="490">
        <v>0.1417904950775206</v>
      </c>
      <c r="P31" s="490">
        <v>10.604674847320561</v>
      </c>
      <c r="Q31" s="490">
        <v>0.02995052882223731</v>
      </c>
      <c r="R31" s="490">
        <v>0.001357848154274327</v>
      </c>
      <c r="S31" s="356" t="s">
        <v>16</v>
      </c>
      <c r="U31" s="357"/>
      <c r="V31" s="357"/>
    </row>
    <row r="32" spans="1:22" s="352" customFormat="1" ht="13.5" customHeight="1">
      <c r="A32" s="354"/>
      <c r="B32" s="400"/>
      <c r="C32" s="401"/>
      <c r="D32" s="401"/>
      <c r="E32" s="401"/>
      <c r="F32" s="401"/>
      <c r="G32" s="401"/>
      <c r="H32" s="401"/>
      <c r="I32" s="401"/>
      <c r="J32" s="401"/>
      <c r="K32" s="401"/>
      <c r="L32" s="401"/>
      <c r="M32" s="401"/>
      <c r="N32" s="401"/>
      <c r="O32" s="401"/>
      <c r="P32" s="401"/>
      <c r="Q32" s="401"/>
      <c r="R32" s="401"/>
      <c r="S32" s="356"/>
      <c r="U32" s="353"/>
      <c r="V32" s="353"/>
    </row>
    <row r="33" spans="1:23" ht="16.5" customHeight="1">
      <c r="A33" s="360" t="s">
        <v>432</v>
      </c>
      <c r="B33" s="398">
        <v>41262490</v>
      </c>
      <c r="C33" s="349">
        <v>6142479</v>
      </c>
      <c r="D33" s="349">
        <v>12466466</v>
      </c>
      <c r="E33" s="349">
        <v>1522616</v>
      </c>
      <c r="F33" s="349">
        <v>1821180</v>
      </c>
      <c r="G33" s="349">
        <v>3503537</v>
      </c>
      <c r="H33" s="349">
        <v>1048273</v>
      </c>
      <c r="I33" s="349">
        <v>170158</v>
      </c>
      <c r="J33" s="349">
        <v>117496</v>
      </c>
      <c r="K33" s="349">
        <v>782179</v>
      </c>
      <c r="L33" s="349">
        <v>7778142</v>
      </c>
      <c r="M33" s="349">
        <v>1796195</v>
      </c>
      <c r="N33" s="349">
        <v>51324</v>
      </c>
      <c r="O33" s="349">
        <v>94969</v>
      </c>
      <c r="P33" s="349">
        <v>3956095</v>
      </c>
      <c r="Q33" s="349">
        <v>10320</v>
      </c>
      <c r="R33" s="349">
        <v>1061</v>
      </c>
      <c r="S33" s="361" t="s">
        <v>433</v>
      </c>
      <c r="T33" s="347"/>
      <c r="U33" s="402"/>
      <c r="V33" s="347"/>
      <c r="W33" s="403"/>
    </row>
    <row r="34" spans="1:23" s="352" customFormat="1" ht="13.5" customHeight="1">
      <c r="A34" s="362" t="s">
        <v>15</v>
      </c>
      <c r="B34" s="399">
        <v>100</v>
      </c>
      <c r="C34" s="399">
        <v>14.9</v>
      </c>
      <c r="D34" s="399">
        <v>30.2</v>
      </c>
      <c r="E34" s="399">
        <v>3.7</v>
      </c>
      <c r="F34" s="399">
        <v>4.4</v>
      </c>
      <c r="G34" s="399">
        <v>8.5</v>
      </c>
      <c r="H34" s="399">
        <v>2.5</v>
      </c>
      <c r="I34" s="399">
        <v>0.4</v>
      </c>
      <c r="J34" s="399">
        <v>0.3</v>
      </c>
      <c r="K34" s="399">
        <v>1.9</v>
      </c>
      <c r="L34" s="399">
        <v>18.9</v>
      </c>
      <c r="M34" s="399">
        <v>4.3</v>
      </c>
      <c r="N34" s="399">
        <v>0.1</v>
      </c>
      <c r="O34" s="399">
        <v>0.2</v>
      </c>
      <c r="P34" s="399">
        <v>9.6</v>
      </c>
      <c r="Q34" s="399">
        <v>0</v>
      </c>
      <c r="R34" s="399">
        <v>0</v>
      </c>
      <c r="S34" s="363" t="s">
        <v>16</v>
      </c>
      <c r="T34" s="404"/>
      <c r="U34" s="405"/>
      <c r="V34" s="406"/>
      <c r="W34" s="407"/>
    </row>
    <row r="35" spans="1:22" ht="15" customHeight="1">
      <c r="A35" s="365"/>
      <c r="B35" s="408"/>
      <c r="C35" s="408"/>
      <c r="D35" s="408"/>
      <c r="E35" s="408"/>
      <c r="F35" s="408"/>
      <c r="G35" s="408"/>
      <c r="H35" s="408"/>
      <c r="I35" s="408"/>
      <c r="J35" s="408"/>
      <c r="K35" s="408"/>
      <c r="L35" s="408"/>
      <c r="M35" s="408"/>
      <c r="N35" s="408"/>
      <c r="O35" s="408"/>
      <c r="P35" s="408"/>
      <c r="Q35" s="408"/>
      <c r="R35" s="408"/>
      <c r="S35" s="367"/>
      <c r="T35" s="347"/>
      <c r="U35" s="374"/>
      <c r="V35" s="374"/>
    </row>
    <row r="36" spans="1:22" ht="18.75" customHeight="1">
      <c r="A36" s="409" t="s">
        <v>26</v>
      </c>
      <c r="B36" s="370">
        <v>21491242</v>
      </c>
      <c r="C36" s="370">
        <v>5886254</v>
      </c>
      <c r="D36" s="370">
        <v>9149464</v>
      </c>
      <c r="E36" s="370">
        <v>403056</v>
      </c>
      <c r="F36" s="370">
        <v>1492385</v>
      </c>
      <c r="G36" s="370">
        <v>233788</v>
      </c>
      <c r="H36" s="370">
        <v>16082</v>
      </c>
      <c r="I36" s="370" t="s">
        <v>329</v>
      </c>
      <c r="J36" s="370" t="s">
        <v>329</v>
      </c>
      <c r="K36" s="370">
        <v>120878</v>
      </c>
      <c r="L36" s="370">
        <v>112548</v>
      </c>
      <c r="M36" s="370">
        <v>246432</v>
      </c>
      <c r="N36" s="370">
        <v>2569</v>
      </c>
      <c r="O36" s="370">
        <v>15590</v>
      </c>
      <c r="P36" s="370">
        <v>3811135</v>
      </c>
      <c r="Q36" s="370" t="s">
        <v>329</v>
      </c>
      <c r="R36" s="370">
        <v>1061</v>
      </c>
      <c r="S36" s="410" t="s">
        <v>337</v>
      </c>
      <c r="T36" s="347"/>
      <c r="U36" s="374"/>
      <c r="V36" s="374"/>
    </row>
    <row r="37" spans="1:22" ht="20.25" customHeight="1">
      <c r="A37" s="411" t="s">
        <v>0</v>
      </c>
      <c r="B37" s="370">
        <v>1413357</v>
      </c>
      <c r="C37" s="370" t="s">
        <v>329</v>
      </c>
      <c r="D37" s="370" t="s">
        <v>329</v>
      </c>
      <c r="E37" s="370">
        <v>28634</v>
      </c>
      <c r="F37" s="370">
        <v>51459</v>
      </c>
      <c r="G37" s="370">
        <v>115609</v>
      </c>
      <c r="H37" s="370" t="s">
        <v>329</v>
      </c>
      <c r="I37" s="370" t="s">
        <v>329</v>
      </c>
      <c r="J37" s="370" t="s">
        <v>329</v>
      </c>
      <c r="K37" s="370">
        <v>586583</v>
      </c>
      <c r="L37" s="370">
        <v>128593</v>
      </c>
      <c r="M37" s="370">
        <v>245973</v>
      </c>
      <c r="N37" s="370">
        <v>38250</v>
      </c>
      <c r="O37" s="370">
        <v>79379</v>
      </c>
      <c r="P37" s="370">
        <v>138877</v>
      </c>
      <c r="Q37" s="370" t="s">
        <v>329</v>
      </c>
      <c r="R37" s="370" t="s">
        <v>329</v>
      </c>
      <c r="S37" s="367" t="s">
        <v>345</v>
      </c>
      <c r="T37" s="347"/>
      <c r="U37" s="374"/>
      <c r="V37" s="374"/>
    </row>
    <row r="38" spans="1:22" ht="20.25" customHeight="1">
      <c r="A38" s="411" t="s">
        <v>346</v>
      </c>
      <c r="B38" s="370">
        <v>34870</v>
      </c>
      <c r="C38" s="370" t="s">
        <v>329</v>
      </c>
      <c r="D38" s="370" t="s">
        <v>329</v>
      </c>
      <c r="E38" s="370" t="s">
        <v>329</v>
      </c>
      <c r="F38" s="370" t="s">
        <v>329</v>
      </c>
      <c r="G38" s="370" t="s">
        <v>329</v>
      </c>
      <c r="H38" s="370" t="s">
        <v>329</v>
      </c>
      <c r="I38" s="370" t="s">
        <v>329</v>
      </c>
      <c r="J38" s="370" t="s">
        <v>329</v>
      </c>
      <c r="K38" s="370" t="s">
        <v>329</v>
      </c>
      <c r="L38" s="370">
        <v>34870</v>
      </c>
      <c r="M38" s="370" t="s">
        <v>329</v>
      </c>
      <c r="N38" s="370" t="s">
        <v>329</v>
      </c>
      <c r="O38" s="370" t="s">
        <v>329</v>
      </c>
      <c r="P38" s="370" t="s">
        <v>329</v>
      </c>
      <c r="Q38" s="370" t="s">
        <v>329</v>
      </c>
      <c r="R38" s="370" t="s">
        <v>329</v>
      </c>
      <c r="S38" s="367" t="s">
        <v>27</v>
      </c>
      <c r="T38" s="347"/>
      <c r="U38" s="374"/>
      <c r="V38" s="374"/>
    </row>
    <row r="39" spans="1:22" ht="20.25" customHeight="1">
      <c r="A39" s="411" t="s">
        <v>347</v>
      </c>
      <c r="B39" s="370">
        <v>171400</v>
      </c>
      <c r="C39" s="370" t="s">
        <v>329</v>
      </c>
      <c r="D39" s="370" t="s">
        <v>329</v>
      </c>
      <c r="E39" s="370" t="s">
        <v>329</v>
      </c>
      <c r="F39" s="370" t="s">
        <v>329</v>
      </c>
      <c r="G39" s="370" t="s">
        <v>329</v>
      </c>
      <c r="H39" s="370" t="s">
        <v>329</v>
      </c>
      <c r="I39" s="370" t="s">
        <v>329</v>
      </c>
      <c r="J39" s="370" t="s">
        <v>329</v>
      </c>
      <c r="K39" s="371" t="s">
        <v>329</v>
      </c>
      <c r="L39" s="370">
        <v>60000</v>
      </c>
      <c r="M39" s="370">
        <v>111400</v>
      </c>
      <c r="N39" s="370" t="s">
        <v>329</v>
      </c>
      <c r="O39" s="370" t="s">
        <v>329</v>
      </c>
      <c r="P39" s="370" t="s">
        <v>329</v>
      </c>
      <c r="Q39" s="370" t="s">
        <v>329</v>
      </c>
      <c r="R39" s="370" t="s">
        <v>329</v>
      </c>
      <c r="S39" s="367" t="s">
        <v>17</v>
      </c>
      <c r="T39" s="347"/>
      <c r="U39" s="374"/>
      <c r="V39" s="374"/>
    </row>
    <row r="40" spans="1:22" ht="20.25" customHeight="1">
      <c r="A40" s="411" t="s">
        <v>63</v>
      </c>
      <c r="B40" s="370">
        <v>675050</v>
      </c>
      <c r="C40" s="370" t="s">
        <v>329</v>
      </c>
      <c r="D40" s="370" t="s">
        <v>329</v>
      </c>
      <c r="E40" s="371" t="s">
        <v>329</v>
      </c>
      <c r="F40" s="370" t="s">
        <v>329</v>
      </c>
      <c r="G40" s="370" t="s">
        <v>329</v>
      </c>
      <c r="H40" s="370" t="s">
        <v>329</v>
      </c>
      <c r="I40" s="370" t="s">
        <v>329</v>
      </c>
      <c r="J40" s="370" t="s">
        <v>329</v>
      </c>
      <c r="K40" s="370" t="s">
        <v>329</v>
      </c>
      <c r="L40" s="370">
        <v>637891</v>
      </c>
      <c r="M40" s="370">
        <v>37159</v>
      </c>
      <c r="N40" s="370" t="s">
        <v>329</v>
      </c>
      <c r="O40" s="370" t="s">
        <v>329</v>
      </c>
      <c r="P40" s="370" t="s">
        <v>329</v>
      </c>
      <c r="Q40" s="370" t="s">
        <v>329</v>
      </c>
      <c r="R40" s="370" t="s">
        <v>329</v>
      </c>
      <c r="S40" s="367" t="s">
        <v>64</v>
      </c>
      <c r="T40" s="347"/>
      <c r="U40" s="374"/>
      <c r="V40" s="374"/>
    </row>
    <row r="41" spans="1:22" ht="20.25" customHeight="1">
      <c r="A41" s="411" t="s">
        <v>65</v>
      </c>
      <c r="B41" s="370">
        <v>5555236</v>
      </c>
      <c r="C41" s="370">
        <v>194717</v>
      </c>
      <c r="D41" s="370">
        <v>3300000</v>
      </c>
      <c r="E41" s="370">
        <v>410769</v>
      </c>
      <c r="F41" s="370">
        <v>248826</v>
      </c>
      <c r="G41" s="370">
        <v>985883</v>
      </c>
      <c r="H41" s="370">
        <v>13344</v>
      </c>
      <c r="I41" s="370">
        <v>145623</v>
      </c>
      <c r="J41" s="370">
        <v>39958</v>
      </c>
      <c r="K41" s="370">
        <v>1275</v>
      </c>
      <c r="L41" s="370">
        <v>42992</v>
      </c>
      <c r="M41" s="370">
        <v>144941</v>
      </c>
      <c r="N41" s="370">
        <v>10505</v>
      </c>
      <c r="O41" s="370" t="s">
        <v>329</v>
      </c>
      <c r="P41" s="370">
        <v>6083</v>
      </c>
      <c r="Q41" s="370">
        <v>10320</v>
      </c>
      <c r="R41" s="370" t="s">
        <v>329</v>
      </c>
      <c r="S41" s="367" t="s">
        <v>339</v>
      </c>
      <c r="T41" s="347"/>
      <c r="U41" s="374"/>
      <c r="V41" s="374"/>
    </row>
    <row r="42" spans="1:22" ht="20.25" customHeight="1">
      <c r="A42" s="411" t="s">
        <v>66</v>
      </c>
      <c r="B42" s="370">
        <v>5342109</v>
      </c>
      <c r="C42" s="370">
        <v>56029</v>
      </c>
      <c r="D42" s="370">
        <v>17002</v>
      </c>
      <c r="E42" s="370">
        <v>38494</v>
      </c>
      <c r="F42" s="370">
        <v>2492</v>
      </c>
      <c r="G42" s="370">
        <v>1181815</v>
      </c>
      <c r="H42" s="370">
        <v>205530</v>
      </c>
      <c r="I42" s="370">
        <v>15134</v>
      </c>
      <c r="J42" s="370">
        <v>4186</v>
      </c>
      <c r="K42" s="370">
        <v>2433</v>
      </c>
      <c r="L42" s="370">
        <v>3255506</v>
      </c>
      <c r="M42" s="370">
        <v>563488</v>
      </c>
      <c r="N42" s="370" t="s">
        <v>329</v>
      </c>
      <c r="O42" s="370" t="s">
        <v>329</v>
      </c>
      <c r="P42" s="370" t="s">
        <v>329</v>
      </c>
      <c r="Q42" s="370" t="s">
        <v>329</v>
      </c>
      <c r="R42" s="370" t="s">
        <v>329</v>
      </c>
      <c r="S42" s="367" t="s">
        <v>28</v>
      </c>
      <c r="T42" s="347"/>
      <c r="U42" s="374"/>
      <c r="V42" s="374"/>
    </row>
    <row r="43" spans="1:22" ht="20.25" customHeight="1">
      <c r="A43" s="411" t="s">
        <v>29</v>
      </c>
      <c r="B43" s="370">
        <v>3172557</v>
      </c>
      <c r="C43" s="370" t="s">
        <v>329</v>
      </c>
      <c r="D43" s="370" t="s">
        <v>329</v>
      </c>
      <c r="E43" s="370">
        <v>202020</v>
      </c>
      <c r="F43" s="370" t="s">
        <v>329</v>
      </c>
      <c r="G43" s="370">
        <v>413786</v>
      </c>
      <c r="H43" s="370">
        <v>423499</v>
      </c>
      <c r="I43" s="370" t="s">
        <v>329</v>
      </c>
      <c r="J43" s="370" t="s">
        <v>329</v>
      </c>
      <c r="K43" s="370">
        <v>68131</v>
      </c>
      <c r="L43" s="370">
        <v>2007780</v>
      </c>
      <c r="M43" s="370">
        <v>57341</v>
      </c>
      <c r="N43" s="370" t="s">
        <v>329</v>
      </c>
      <c r="O43" s="370" t="s">
        <v>329</v>
      </c>
      <c r="P43" s="370" t="s">
        <v>329</v>
      </c>
      <c r="Q43" s="370" t="s">
        <v>329</v>
      </c>
      <c r="R43" s="370" t="s">
        <v>329</v>
      </c>
      <c r="S43" s="367" t="s">
        <v>30</v>
      </c>
      <c r="T43" s="347"/>
      <c r="U43" s="374"/>
      <c r="V43" s="374"/>
    </row>
    <row r="44" spans="1:22" ht="20.25" customHeight="1">
      <c r="A44" s="411" t="s">
        <v>23</v>
      </c>
      <c r="B44" s="370">
        <v>1540956</v>
      </c>
      <c r="C44" s="370">
        <v>5479</v>
      </c>
      <c r="D44" s="370" t="s">
        <v>329</v>
      </c>
      <c r="E44" s="370">
        <v>435727</v>
      </c>
      <c r="F44" s="370">
        <v>26018</v>
      </c>
      <c r="G44" s="370">
        <v>351665</v>
      </c>
      <c r="H44" s="370">
        <v>4013</v>
      </c>
      <c r="I44" s="370" t="s">
        <v>329</v>
      </c>
      <c r="J44" s="370">
        <v>68147</v>
      </c>
      <c r="K44" s="370" t="s">
        <v>329</v>
      </c>
      <c r="L44" s="370">
        <v>562325</v>
      </c>
      <c r="M44" s="370">
        <v>87582</v>
      </c>
      <c r="N44" s="370" t="s">
        <v>329</v>
      </c>
      <c r="O44" s="370" t="s">
        <v>329</v>
      </c>
      <c r="P44" s="370" t="s">
        <v>329</v>
      </c>
      <c r="Q44" s="370" t="s">
        <v>329</v>
      </c>
      <c r="R44" s="370" t="s">
        <v>329</v>
      </c>
      <c r="S44" s="367" t="s">
        <v>31</v>
      </c>
      <c r="T44" s="347"/>
      <c r="U44" s="374"/>
      <c r="V44" s="374"/>
    </row>
    <row r="45" spans="1:22" ht="20.25" customHeight="1">
      <c r="A45" s="411" t="s">
        <v>32</v>
      </c>
      <c r="B45" s="370">
        <v>14362</v>
      </c>
      <c r="C45" s="370" t="s">
        <v>329</v>
      </c>
      <c r="D45" s="370" t="s">
        <v>329</v>
      </c>
      <c r="E45" s="370" t="s">
        <v>329</v>
      </c>
      <c r="F45" s="370" t="s">
        <v>329</v>
      </c>
      <c r="G45" s="370" t="s">
        <v>329</v>
      </c>
      <c r="H45" s="370" t="s">
        <v>329</v>
      </c>
      <c r="I45" s="370" t="s">
        <v>329</v>
      </c>
      <c r="J45" s="370" t="s">
        <v>329</v>
      </c>
      <c r="K45" s="370" t="s">
        <v>329</v>
      </c>
      <c r="L45" s="370" t="s">
        <v>329</v>
      </c>
      <c r="M45" s="370">
        <v>14362</v>
      </c>
      <c r="N45" s="370" t="s">
        <v>329</v>
      </c>
      <c r="O45" s="370" t="s">
        <v>329</v>
      </c>
      <c r="P45" s="370" t="s">
        <v>329</v>
      </c>
      <c r="Q45" s="370" t="s">
        <v>329</v>
      </c>
      <c r="R45" s="370" t="s">
        <v>329</v>
      </c>
      <c r="S45" s="367" t="s">
        <v>348</v>
      </c>
      <c r="T45" s="347"/>
      <c r="U45" s="374"/>
      <c r="V45" s="374"/>
    </row>
    <row r="46" spans="1:22" ht="20.25" customHeight="1">
      <c r="A46" s="411" t="s">
        <v>33</v>
      </c>
      <c r="B46" s="370">
        <v>503724</v>
      </c>
      <c r="C46" s="370" t="s">
        <v>329</v>
      </c>
      <c r="D46" s="370" t="s">
        <v>329</v>
      </c>
      <c r="E46" s="370">
        <v>3916</v>
      </c>
      <c r="F46" s="370" t="s">
        <v>329</v>
      </c>
      <c r="G46" s="370" t="s">
        <v>329</v>
      </c>
      <c r="H46" s="370">
        <v>77404</v>
      </c>
      <c r="I46" s="370" t="s">
        <v>329</v>
      </c>
      <c r="J46" s="370" t="s">
        <v>329</v>
      </c>
      <c r="K46" s="370" t="s">
        <v>329</v>
      </c>
      <c r="L46" s="370">
        <v>136517</v>
      </c>
      <c r="M46" s="370">
        <v>285887</v>
      </c>
      <c r="N46" s="370" t="s">
        <v>329</v>
      </c>
      <c r="O46" s="370" t="s">
        <v>329</v>
      </c>
      <c r="P46" s="370" t="s">
        <v>329</v>
      </c>
      <c r="Q46" s="370" t="s">
        <v>329</v>
      </c>
      <c r="R46" s="370" t="s">
        <v>329</v>
      </c>
      <c r="S46" s="367" t="s">
        <v>349</v>
      </c>
      <c r="T46" s="347"/>
      <c r="U46" s="374"/>
      <c r="V46" s="374"/>
    </row>
    <row r="47" spans="1:22" ht="20.25" customHeight="1" thickBot="1">
      <c r="A47" s="412" t="s">
        <v>34</v>
      </c>
      <c r="B47" s="370">
        <v>1347627</v>
      </c>
      <c r="C47" s="370" t="s">
        <v>329</v>
      </c>
      <c r="D47" s="370" t="s">
        <v>329</v>
      </c>
      <c r="E47" s="370" t="s">
        <v>329</v>
      </c>
      <c r="F47" s="370" t="s">
        <v>329</v>
      </c>
      <c r="G47" s="370">
        <v>220991</v>
      </c>
      <c r="H47" s="379">
        <v>308401</v>
      </c>
      <c r="I47" s="370">
        <v>9401</v>
      </c>
      <c r="J47" s="370">
        <v>5205</v>
      </c>
      <c r="K47" s="370">
        <v>2879</v>
      </c>
      <c r="L47" s="370">
        <v>799120</v>
      </c>
      <c r="M47" s="370">
        <v>1630</v>
      </c>
      <c r="N47" s="370" t="s">
        <v>329</v>
      </c>
      <c r="O47" s="370" t="s">
        <v>329</v>
      </c>
      <c r="P47" s="370" t="s">
        <v>329</v>
      </c>
      <c r="Q47" s="370" t="s">
        <v>329</v>
      </c>
      <c r="R47" s="370" t="s">
        <v>329</v>
      </c>
      <c r="S47" s="413" t="s">
        <v>350</v>
      </c>
      <c r="T47" s="347"/>
      <c r="U47" s="374">
        <f>W47-V47</f>
        <v>0</v>
      </c>
      <c r="V47" s="374">
        <f>SUM(G48:L48)</f>
        <v>0</v>
      </c>
    </row>
    <row r="48" spans="1:22" ht="12.75" customHeight="1">
      <c r="A48" s="381" t="s">
        <v>486</v>
      </c>
      <c r="B48" s="382"/>
      <c r="C48" s="382"/>
      <c r="D48" s="382"/>
      <c r="E48" s="382" t="s">
        <v>343</v>
      </c>
      <c r="F48" s="382"/>
      <c r="G48" s="382"/>
      <c r="H48" s="382"/>
      <c r="I48" s="382"/>
      <c r="J48" s="382"/>
      <c r="K48" s="382"/>
      <c r="L48" s="382"/>
      <c r="M48" s="382"/>
      <c r="N48" s="382"/>
      <c r="O48" s="382"/>
      <c r="P48" s="382"/>
      <c r="Q48" s="381"/>
      <c r="R48" s="381"/>
      <c r="S48" s="381"/>
      <c r="T48" s="347"/>
      <c r="U48" s="347"/>
      <c r="V48" s="347"/>
    </row>
    <row r="49" spans="1:22" s="180" customFormat="1" ht="12.75" customHeight="1">
      <c r="A49" s="383" t="s">
        <v>73</v>
      </c>
      <c r="B49" s="384"/>
      <c r="C49" s="383"/>
      <c r="D49" s="383"/>
      <c r="E49" s="385"/>
      <c r="F49" s="383"/>
      <c r="G49" s="383"/>
      <c r="H49" s="383"/>
      <c r="I49" s="383"/>
      <c r="J49" s="385"/>
      <c r="U49" s="357"/>
      <c r="V49" s="357"/>
    </row>
    <row r="52" ht="12">
      <c r="B52" s="181"/>
    </row>
  </sheetData>
  <sheetProtection/>
  <printOptions/>
  <pageMargins left="0.3937007874015748" right="0.3937007874015748" top="0.5905511811023623" bottom="0.3937007874015748" header="0.3937007874015748" footer="0.31496062992125984"/>
  <pageSetup fitToHeight="1" fitToWidth="1"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由美子（統計調査課）</dc:creator>
  <cp:keywords/>
  <dc:description/>
  <cp:lastModifiedBy>田中　温子（統計分析課）</cp:lastModifiedBy>
  <cp:lastPrinted>2019-08-07T00:39:31Z</cp:lastPrinted>
  <dcterms:created xsi:type="dcterms:W3CDTF">1997-01-08T22:48:59Z</dcterms:created>
  <dcterms:modified xsi:type="dcterms:W3CDTF">2020-01-14T06:21:46Z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2019-09-12T08:17:43Z</vt:lpwstr>
  </property>
</Properties>
</file>