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D172CAD8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92924\05_HP公表用\07_婚姻\"/>
    </mc:Choice>
  </mc:AlternateContent>
  <xr:revisionPtr revIDLastSave="0" documentId="13_ncr:1_{706CA5D8-F2AD-4FC7-BE83-15A5884A433F}" xr6:coauthVersionLast="36" xr6:coauthVersionMax="36" xr10:uidLastSave="{00000000-0000-0000-0000-000000000000}"/>
  <bookViews>
    <workbookView xWindow="0" yWindow="0" windowWidth="28800" windowHeight="11385" xr2:uid="{7B817A1B-D9B6-4A9C-BE85-3D5E80487BED}"/>
  </bookViews>
  <sheets>
    <sheet name="第31表" sheetId="1" r:id="rId1"/>
  </sheets>
  <externalReferences>
    <externalReference r:id="rId2"/>
  </externalReferences>
  <definedNames>
    <definedName name="_xlnm.Print_Area" localSheetId="0">第31表!$A$2:$O$40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0" i="1" l="1"/>
  <c r="O39" i="1"/>
  <c r="N39" i="1"/>
  <c r="N31" i="1" s="1"/>
  <c r="M39" i="1"/>
  <c r="L39" i="1"/>
  <c r="K39" i="1"/>
  <c r="J39" i="1"/>
  <c r="J31" i="1" s="1"/>
  <c r="I39" i="1"/>
  <c r="H39" i="1"/>
  <c r="G39" i="1"/>
  <c r="F39" i="1"/>
  <c r="F31" i="1" s="1"/>
  <c r="E39" i="1"/>
  <c r="D39" i="1"/>
  <c r="C38" i="1"/>
  <c r="C37" i="1"/>
  <c r="C36" i="1"/>
  <c r="O35" i="1"/>
  <c r="N35" i="1"/>
  <c r="M35" i="1"/>
  <c r="M31" i="1" s="1"/>
  <c r="L35" i="1"/>
  <c r="L31" i="1" s="1"/>
  <c r="K35" i="1"/>
  <c r="J35" i="1"/>
  <c r="I35" i="1"/>
  <c r="I31" i="1" s="1"/>
  <c r="H35" i="1"/>
  <c r="H31" i="1" s="1"/>
  <c r="G35" i="1"/>
  <c r="F35" i="1"/>
  <c r="E35" i="1"/>
  <c r="E31" i="1" s="1"/>
  <c r="D35" i="1"/>
  <c r="D31" i="1" s="1"/>
  <c r="C34" i="1"/>
  <c r="C33" i="1"/>
  <c r="C32" i="1"/>
  <c r="O31" i="1"/>
  <c r="K31" i="1"/>
  <c r="G31" i="1"/>
  <c r="C30" i="1"/>
  <c r="O29" i="1"/>
  <c r="O27" i="1" s="1"/>
  <c r="N29" i="1"/>
  <c r="M29" i="1"/>
  <c r="L29" i="1"/>
  <c r="L27" i="1" s="1"/>
  <c r="K29" i="1"/>
  <c r="K27" i="1" s="1"/>
  <c r="J29" i="1"/>
  <c r="I29" i="1"/>
  <c r="H29" i="1"/>
  <c r="G29" i="1"/>
  <c r="G27" i="1" s="1"/>
  <c r="F29" i="1"/>
  <c r="E29" i="1"/>
  <c r="E27" i="1" s="1"/>
  <c r="D29" i="1"/>
  <c r="C29" i="1" s="1"/>
  <c r="C28" i="1"/>
  <c r="N27" i="1"/>
  <c r="M27" i="1"/>
  <c r="J27" i="1"/>
  <c r="I27" i="1"/>
  <c r="H27" i="1"/>
  <c r="F27" i="1"/>
  <c r="C26" i="1"/>
  <c r="O25" i="1"/>
  <c r="O23" i="1" s="1"/>
  <c r="N25" i="1"/>
  <c r="M25" i="1"/>
  <c r="L25" i="1"/>
  <c r="K25" i="1"/>
  <c r="K23" i="1" s="1"/>
  <c r="J25" i="1"/>
  <c r="I25" i="1"/>
  <c r="I23" i="1" s="1"/>
  <c r="H25" i="1"/>
  <c r="H23" i="1" s="1"/>
  <c r="G25" i="1"/>
  <c r="F25" i="1"/>
  <c r="E25" i="1"/>
  <c r="E23" i="1" s="1"/>
  <c r="D25" i="1"/>
  <c r="D23" i="1" s="1"/>
  <c r="C24" i="1"/>
  <c r="N23" i="1"/>
  <c r="M23" i="1"/>
  <c r="L23" i="1"/>
  <c r="J23" i="1"/>
  <c r="F23" i="1"/>
  <c r="C22" i="1"/>
  <c r="C21" i="1"/>
  <c r="C20" i="1"/>
  <c r="O19" i="1"/>
  <c r="N19" i="1"/>
  <c r="M19" i="1"/>
  <c r="M17" i="1" s="1"/>
  <c r="L19" i="1"/>
  <c r="K19" i="1"/>
  <c r="J19" i="1"/>
  <c r="J9" i="1" s="1"/>
  <c r="J7" i="1" s="1"/>
  <c r="I19" i="1"/>
  <c r="I17" i="1" s="1"/>
  <c r="H19" i="1"/>
  <c r="G19" i="1"/>
  <c r="F19" i="1"/>
  <c r="F9" i="1" s="1"/>
  <c r="E19" i="1"/>
  <c r="C19" i="1" s="1"/>
  <c r="D19" i="1"/>
  <c r="C18" i="1"/>
  <c r="O17" i="1"/>
  <c r="N17" i="1"/>
  <c r="L17" i="1"/>
  <c r="K17" i="1"/>
  <c r="J17" i="1"/>
  <c r="H17" i="1"/>
  <c r="G17" i="1"/>
  <c r="D17" i="1"/>
  <c r="C16" i="1"/>
  <c r="O15" i="1"/>
  <c r="N15" i="1"/>
  <c r="M15" i="1"/>
  <c r="M10" i="1" s="1"/>
  <c r="L15" i="1"/>
  <c r="L10" i="1" s="1"/>
  <c r="K15" i="1"/>
  <c r="J15" i="1"/>
  <c r="I15" i="1"/>
  <c r="I10" i="1" s="1"/>
  <c r="H15" i="1"/>
  <c r="H9" i="1" s="1"/>
  <c r="G15" i="1"/>
  <c r="F15" i="1"/>
  <c r="E15" i="1"/>
  <c r="E10" i="1" s="1"/>
  <c r="D15" i="1"/>
  <c r="D10" i="1" s="1"/>
  <c r="C14" i="1"/>
  <c r="C13" i="1"/>
  <c r="C12" i="1"/>
  <c r="C11" i="1"/>
  <c r="O10" i="1"/>
  <c r="N10" i="1"/>
  <c r="K10" i="1"/>
  <c r="J10" i="1"/>
  <c r="G10" i="1"/>
  <c r="F10" i="1"/>
  <c r="O9" i="1"/>
  <c r="N9" i="1"/>
  <c r="L9" i="1"/>
  <c r="K9" i="1"/>
  <c r="G9" i="1"/>
  <c r="G7" i="1" s="1"/>
  <c r="O8" i="1"/>
  <c r="N8" i="1"/>
  <c r="N7" i="1" s="1"/>
  <c r="M8" i="1"/>
  <c r="L8" i="1"/>
  <c r="K8" i="1"/>
  <c r="J8" i="1"/>
  <c r="I8" i="1"/>
  <c r="H8" i="1"/>
  <c r="G8" i="1"/>
  <c r="F8" i="1"/>
  <c r="F7" i="1" s="1"/>
  <c r="E8" i="1"/>
  <c r="D8" i="1"/>
  <c r="C31" i="1" l="1"/>
  <c r="C39" i="1"/>
  <c r="C10" i="1"/>
  <c r="C8" i="1"/>
  <c r="H7" i="1"/>
  <c r="L7" i="1"/>
  <c r="D9" i="1"/>
  <c r="D7" i="1" s="1"/>
  <c r="O7" i="1"/>
  <c r="H10" i="1"/>
  <c r="F17" i="1"/>
  <c r="D27" i="1"/>
  <c r="C27" i="1" s="1"/>
  <c r="C35" i="1"/>
  <c r="K7" i="1"/>
  <c r="C25" i="1"/>
  <c r="E9" i="1"/>
  <c r="I9" i="1"/>
  <c r="I7" i="1" s="1"/>
  <c r="M9" i="1"/>
  <c r="M7" i="1" s="1"/>
  <c r="C15" i="1"/>
  <c r="E17" i="1"/>
  <c r="C17" i="1" s="1"/>
  <c r="G23" i="1"/>
  <c r="C23" i="1" s="1"/>
  <c r="C9" i="1" l="1"/>
  <c r="E7" i="1"/>
  <c r="C7" i="1" s="1"/>
</calcChain>
</file>

<file path=xl/sharedStrings.xml><?xml version="1.0" encoding="utf-8"?>
<sst xmlns="http://schemas.openxmlformats.org/spreadsheetml/2006/main" count="50" uniqueCount="50">
  <si>
    <t>第31表　婚姻件数，月・市町別</t>
    <phoneticPr fontId="2"/>
  </si>
  <si>
    <t>平成30年</t>
    <phoneticPr fontId="2"/>
  </si>
  <si>
    <t>市　　町</t>
    <phoneticPr fontId="2"/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</si>
  <si>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</si>
  <si>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</si>
  <si>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</si>
  <si>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</si>
  <si>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</si>
  <si>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</si>
  <si>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</si>
  <si>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</si>
  <si>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</si>
  <si>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</si>
  <si>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  <phoneticPr fontId="2"/>
  </si>
  <si>
    <t>11月</t>
    <phoneticPr fontId="2"/>
  </si>
  <si>
    <t>12月</t>
    <phoneticPr fontId="2"/>
  </si>
  <si>
    <t>総　　数</t>
  </si>
  <si>
    <t>市　　計</t>
  </si>
  <si>
    <t>郡　　計</t>
  </si>
  <si>
    <t>佐賀中部保健所</t>
  </si>
  <si>
    <t xml:space="preserve">  佐  賀　市</t>
  </si>
  <si>
    <t>　多　久　市</t>
  </si>
  <si>
    <t>　小　城　市</t>
    <rPh sb="1" eb="2">
      <t>ショウ</t>
    </rPh>
    <rPh sb="3" eb="4">
      <t>シロ</t>
    </rPh>
    <phoneticPr fontId="2"/>
  </si>
  <si>
    <t>　神　埼　市</t>
    <rPh sb="1" eb="2">
      <t>カミ</t>
    </rPh>
    <rPh sb="3" eb="4">
      <t>サキ</t>
    </rPh>
    <rPh sb="5" eb="6">
      <t>シ</t>
    </rPh>
    <phoneticPr fontId="2"/>
  </si>
  <si>
    <t>　神　埼　郡</t>
  </si>
  <si>
    <t>吉野ヶ里町</t>
    <rPh sb="0" eb="4">
      <t>ヨシノガリ</t>
    </rPh>
    <rPh sb="4" eb="5">
      <t>マチ</t>
    </rPh>
    <phoneticPr fontId="2"/>
  </si>
  <si>
    <t>鳥栖保健所</t>
  </si>
  <si>
    <t>　鳥　栖　市</t>
  </si>
  <si>
    <t>　三 養 基 郡</t>
  </si>
  <si>
    <t>基山町</t>
  </si>
  <si>
    <t>上峰町</t>
  </si>
  <si>
    <t>みやき町</t>
  </si>
  <si>
    <t>唐津保健所</t>
  </si>
  <si>
    <t>　唐　津　市</t>
  </si>
  <si>
    <t>　東 松 浦 郡</t>
  </si>
  <si>
    <t>玄海町</t>
  </si>
  <si>
    <t>伊万里保健所</t>
  </si>
  <si>
    <t>　伊 万 里 市</t>
  </si>
  <si>
    <t>　西 松 浦 郡</t>
  </si>
  <si>
    <t>有田町</t>
  </si>
  <si>
    <t>杵藤保健所</t>
  </si>
  <si>
    <t>　武　雄　市</t>
  </si>
  <si>
    <t>　鹿　島　市</t>
  </si>
  <si>
    <t>　嬉　野　市</t>
    <rPh sb="1" eb="2">
      <t>ウレシ</t>
    </rPh>
    <rPh sb="3" eb="4">
      <t>ノ</t>
    </rPh>
    <rPh sb="5" eb="6">
      <t>シ</t>
    </rPh>
    <phoneticPr fontId="2"/>
  </si>
  <si>
    <t>　杵　島　郡</t>
  </si>
  <si>
    <t>大町町</t>
  </si>
  <si>
    <t>江北町</t>
  </si>
  <si>
    <t>白石町</t>
  </si>
  <si>
    <t>　藤　津　郡</t>
  </si>
  <si>
    <t>太良町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</si>
</sst>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_ * #\ ##0;_ * \-#\ ##0;_ * &quot;-&quot;;_ @\ "/>
    <numFmt numFmtId="177" formatCode="_ * #\ ##0;_ * \-#\ ##0;_ * &quot;-&quot;;_ @"/>
  </numFmts>
  <fonts count="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Alignment="1">
      <alignment vertical="center"/>
    </xf>
    <xf numFmtId="41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1" fontId="6" fillId="0" borderId="3" xfId="0" applyNumberFormat="1" applyFont="1" applyFill="1" applyBorder="1" applyAlignment="1">
      <alignment vertical="center"/>
    </xf>
    <xf numFmtId="41" fontId="6" fillId="0" borderId="4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1" fontId="6" fillId="0" borderId="6" xfId="0" applyNumberFormat="1" applyFont="1" applyFill="1" applyBorder="1" applyAlignment="1">
      <alignment horizontal="center" vertical="center"/>
    </xf>
    <xf numFmtId="41" fontId="6" fillId="0" borderId="7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1" fillId="0" borderId="0" xfId="0" applyNumberFormat="1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176" fontId="7" fillId="0" borderId="6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horizontal="right" vertical="center"/>
    </xf>
    <xf numFmtId="177" fontId="7" fillId="0" borderId="13" xfId="0" applyNumberFormat="1" applyFont="1" applyFill="1" applyBorder="1" applyAlignment="1">
      <alignment horizontal="right" vertical="center"/>
    </xf>
    <xf numFmtId="177" fontId="7" fillId="0" borderId="14" xfId="0" applyNumberFormat="1" applyFont="1" applyFill="1" applyBorder="1" applyAlignment="1">
      <alignment horizontal="right" vertical="center"/>
    </xf>
    <xf numFmtId="177" fontId="7" fillId="0" borderId="7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76" fontId="6" fillId="0" borderId="6" xfId="0" applyNumberFormat="1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horizontal="right" vertical="center"/>
    </xf>
    <xf numFmtId="177" fontId="6" fillId="0" borderId="7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distributed" vertical="center"/>
    </xf>
    <xf numFmtId="176" fontId="6" fillId="0" borderId="17" xfId="0" applyNumberFormat="1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horizontal="right" vertical="center"/>
    </xf>
    <xf numFmtId="177" fontId="6" fillId="0" borderId="19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200400&#21307;&#21209;&#35506;\04_&#20445;&#20581;&#32113;&#35336;&#25285;&#24403;\05_&#24180;&#22577;&#38306;&#20418;\01_&#20445;&#20581;&#32113;&#35336;&#24180;&#22577;&#65288;&#20154;&#21475;&#21205;&#24907;&#32113;&#35336;&#32232;&#65289;\01_&#20445;&#20581;&#32113;&#35336;&#24180;&#22577;&#65288;&#20154;&#21475;&#21205;&#24907;&#32113;&#35336;&#32232;&#65289;\H30_2018\04_&#24180;&#22577;&#21407;&#31295;_&#31639;&#20986;&#29992;\11_&#23130;&#23035;_DB.&#31532;31&#34920;-&#31532;33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婚姻データ"/>
      <sheetName val="第31表"/>
      <sheetName val="第32表"/>
      <sheetName val="第33表"/>
    </sheetNames>
    <definedNames>
      <definedName name="第31表"/>
    </defined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9EA04-4C75-4207-B87E-3BAF50EDDFAD}">
  <sheetPr codeName="Sheet2">
    <tabColor indexed="56"/>
  </sheetPr>
  <dimension ref="A1:Q40"/>
  <sheetViews>
    <sheetView tabSelected="1" zoomScaleNormal="100" zoomScaleSheetLayoutView="85" workbookViewId="0"/>
  </sheetViews>
  <sheetFormatPr defaultRowHeight="13.5" x14ac:dyDescent="0.15"/>
  <cols>
    <col min="1" max="1" width="3.875" style="1" customWidth="1"/>
    <col min="2" max="2" width="13.125" style="1" customWidth="1"/>
    <col min="3" max="3" width="8.625" style="2" bestFit="1" customWidth="1"/>
    <col min="4" max="15" width="6.125" style="2" customWidth="1"/>
    <col min="16" max="255" width="9" style="2"/>
    <col min="256" max="256" width="3.875" style="2" customWidth="1"/>
    <col min="257" max="257" width="13.125" style="2" customWidth="1"/>
    <col min="258" max="258" width="0" style="2" hidden="1" customWidth="1"/>
    <col min="259" max="259" width="8.625" style="2" bestFit="1" customWidth="1"/>
    <col min="260" max="271" width="6.125" style="2" customWidth="1"/>
    <col min="272" max="511" width="9" style="2"/>
    <col min="512" max="512" width="3.875" style="2" customWidth="1"/>
    <col min="513" max="513" width="13.125" style="2" customWidth="1"/>
    <col min="514" max="514" width="0" style="2" hidden="1" customWidth="1"/>
    <col min="515" max="515" width="8.625" style="2" bestFit="1" customWidth="1"/>
    <col min="516" max="527" width="6.125" style="2" customWidth="1"/>
    <col min="528" max="767" width="9" style="2"/>
    <col min="768" max="768" width="3.875" style="2" customWidth="1"/>
    <col min="769" max="769" width="13.125" style="2" customWidth="1"/>
    <col min="770" max="770" width="0" style="2" hidden="1" customWidth="1"/>
    <col min="771" max="771" width="8.625" style="2" bestFit="1" customWidth="1"/>
    <col min="772" max="783" width="6.125" style="2" customWidth="1"/>
    <col min="784" max="1023" width="9" style="2"/>
    <col min="1024" max="1024" width="3.875" style="2" customWidth="1"/>
    <col min="1025" max="1025" width="13.125" style="2" customWidth="1"/>
    <col min="1026" max="1026" width="0" style="2" hidden="1" customWidth="1"/>
    <col min="1027" max="1027" width="8.625" style="2" bestFit="1" customWidth="1"/>
    <col min="1028" max="1039" width="6.125" style="2" customWidth="1"/>
    <col min="1040" max="1279" width="9" style="2"/>
    <col min="1280" max="1280" width="3.875" style="2" customWidth="1"/>
    <col min="1281" max="1281" width="13.125" style="2" customWidth="1"/>
    <col min="1282" max="1282" width="0" style="2" hidden="1" customWidth="1"/>
    <col min="1283" max="1283" width="8.625" style="2" bestFit="1" customWidth="1"/>
    <col min="1284" max="1295" width="6.125" style="2" customWidth="1"/>
    <col min="1296" max="1535" width="9" style="2"/>
    <col min="1536" max="1536" width="3.875" style="2" customWidth="1"/>
    <col min="1537" max="1537" width="13.125" style="2" customWidth="1"/>
    <col min="1538" max="1538" width="0" style="2" hidden="1" customWidth="1"/>
    <col min="1539" max="1539" width="8.625" style="2" bestFit="1" customWidth="1"/>
    <col min="1540" max="1551" width="6.125" style="2" customWidth="1"/>
    <col min="1552" max="1791" width="9" style="2"/>
    <col min="1792" max="1792" width="3.875" style="2" customWidth="1"/>
    <col min="1793" max="1793" width="13.125" style="2" customWidth="1"/>
    <col min="1794" max="1794" width="0" style="2" hidden="1" customWidth="1"/>
    <col min="1795" max="1795" width="8.625" style="2" bestFit="1" customWidth="1"/>
    <col min="1796" max="1807" width="6.125" style="2" customWidth="1"/>
    <col min="1808" max="2047" width="9" style="2"/>
    <col min="2048" max="2048" width="3.875" style="2" customWidth="1"/>
    <col min="2049" max="2049" width="13.125" style="2" customWidth="1"/>
    <col min="2050" max="2050" width="0" style="2" hidden="1" customWidth="1"/>
    <col min="2051" max="2051" width="8.625" style="2" bestFit="1" customWidth="1"/>
    <col min="2052" max="2063" width="6.125" style="2" customWidth="1"/>
    <col min="2064" max="2303" width="9" style="2"/>
    <col min="2304" max="2304" width="3.875" style="2" customWidth="1"/>
    <col min="2305" max="2305" width="13.125" style="2" customWidth="1"/>
    <col min="2306" max="2306" width="0" style="2" hidden="1" customWidth="1"/>
    <col min="2307" max="2307" width="8.625" style="2" bestFit="1" customWidth="1"/>
    <col min="2308" max="2319" width="6.125" style="2" customWidth="1"/>
    <col min="2320" max="2559" width="9" style="2"/>
    <col min="2560" max="2560" width="3.875" style="2" customWidth="1"/>
    <col min="2561" max="2561" width="13.125" style="2" customWidth="1"/>
    <col min="2562" max="2562" width="0" style="2" hidden="1" customWidth="1"/>
    <col min="2563" max="2563" width="8.625" style="2" bestFit="1" customWidth="1"/>
    <col min="2564" max="2575" width="6.125" style="2" customWidth="1"/>
    <col min="2576" max="2815" width="9" style="2"/>
    <col min="2816" max="2816" width="3.875" style="2" customWidth="1"/>
    <col min="2817" max="2817" width="13.125" style="2" customWidth="1"/>
    <col min="2818" max="2818" width="0" style="2" hidden="1" customWidth="1"/>
    <col min="2819" max="2819" width="8.625" style="2" bestFit="1" customWidth="1"/>
    <col min="2820" max="2831" width="6.125" style="2" customWidth="1"/>
    <col min="2832" max="3071" width="9" style="2"/>
    <col min="3072" max="3072" width="3.875" style="2" customWidth="1"/>
    <col min="3073" max="3073" width="13.125" style="2" customWidth="1"/>
    <col min="3074" max="3074" width="0" style="2" hidden="1" customWidth="1"/>
    <col min="3075" max="3075" width="8.625" style="2" bestFit="1" customWidth="1"/>
    <col min="3076" max="3087" width="6.125" style="2" customWidth="1"/>
    <col min="3088" max="3327" width="9" style="2"/>
    <col min="3328" max="3328" width="3.875" style="2" customWidth="1"/>
    <col min="3329" max="3329" width="13.125" style="2" customWidth="1"/>
    <col min="3330" max="3330" width="0" style="2" hidden="1" customWidth="1"/>
    <col min="3331" max="3331" width="8.625" style="2" bestFit="1" customWidth="1"/>
    <col min="3332" max="3343" width="6.125" style="2" customWidth="1"/>
    <col min="3344" max="3583" width="9" style="2"/>
    <col min="3584" max="3584" width="3.875" style="2" customWidth="1"/>
    <col min="3585" max="3585" width="13.125" style="2" customWidth="1"/>
    <col min="3586" max="3586" width="0" style="2" hidden="1" customWidth="1"/>
    <col min="3587" max="3587" width="8.625" style="2" bestFit="1" customWidth="1"/>
    <col min="3588" max="3599" width="6.125" style="2" customWidth="1"/>
    <col min="3600" max="3839" width="9" style="2"/>
    <col min="3840" max="3840" width="3.875" style="2" customWidth="1"/>
    <col min="3841" max="3841" width="13.125" style="2" customWidth="1"/>
    <col min="3842" max="3842" width="0" style="2" hidden="1" customWidth="1"/>
    <col min="3843" max="3843" width="8.625" style="2" bestFit="1" customWidth="1"/>
    <col min="3844" max="3855" width="6.125" style="2" customWidth="1"/>
    <col min="3856" max="4095" width="9" style="2"/>
    <col min="4096" max="4096" width="3.875" style="2" customWidth="1"/>
    <col min="4097" max="4097" width="13.125" style="2" customWidth="1"/>
    <col min="4098" max="4098" width="0" style="2" hidden="1" customWidth="1"/>
    <col min="4099" max="4099" width="8.625" style="2" bestFit="1" customWidth="1"/>
    <col min="4100" max="4111" width="6.125" style="2" customWidth="1"/>
    <col min="4112" max="4351" width="9" style="2"/>
    <col min="4352" max="4352" width="3.875" style="2" customWidth="1"/>
    <col min="4353" max="4353" width="13.125" style="2" customWidth="1"/>
    <col min="4354" max="4354" width="0" style="2" hidden="1" customWidth="1"/>
    <col min="4355" max="4355" width="8.625" style="2" bestFit="1" customWidth="1"/>
    <col min="4356" max="4367" width="6.125" style="2" customWidth="1"/>
    <col min="4368" max="4607" width="9" style="2"/>
    <col min="4608" max="4608" width="3.875" style="2" customWidth="1"/>
    <col min="4609" max="4609" width="13.125" style="2" customWidth="1"/>
    <col min="4610" max="4610" width="0" style="2" hidden="1" customWidth="1"/>
    <col min="4611" max="4611" width="8.625" style="2" bestFit="1" customWidth="1"/>
    <col min="4612" max="4623" width="6.125" style="2" customWidth="1"/>
    <col min="4624" max="4863" width="9" style="2"/>
    <col min="4864" max="4864" width="3.875" style="2" customWidth="1"/>
    <col min="4865" max="4865" width="13.125" style="2" customWidth="1"/>
    <col min="4866" max="4866" width="0" style="2" hidden="1" customWidth="1"/>
    <col min="4867" max="4867" width="8.625" style="2" bestFit="1" customWidth="1"/>
    <col min="4868" max="4879" width="6.125" style="2" customWidth="1"/>
    <col min="4880" max="5119" width="9" style="2"/>
    <col min="5120" max="5120" width="3.875" style="2" customWidth="1"/>
    <col min="5121" max="5121" width="13.125" style="2" customWidth="1"/>
    <col min="5122" max="5122" width="0" style="2" hidden="1" customWidth="1"/>
    <col min="5123" max="5123" width="8.625" style="2" bestFit="1" customWidth="1"/>
    <col min="5124" max="5135" width="6.125" style="2" customWidth="1"/>
    <col min="5136" max="5375" width="9" style="2"/>
    <col min="5376" max="5376" width="3.875" style="2" customWidth="1"/>
    <col min="5377" max="5377" width="13.125" style="2" customWidth="1"/>
    <col min="5378" max="5378" width="0" style="2" hidden="1" customWidth="1"/>
    <col min="5379" max="5379" width="8.625" style="2" bestFit="1" customWidth="1"/>
    <col min="5380" max="5391" width="6.125" style="2" customWidth="1"/>
    <col min="5392" max="5631" width="9" style="2"/>
    <col min="5632" max="5632" width="3.875" style="2" customWidth="1"/>
    <col min="5633" max="5633" width="13.125" style="2" customWidth="1"/>
    <col min="5634" max="5634" width="0" style="2" hidden="1" customWidth="1"/>
    <col min="5635" max="5635" width="8.625" style="2" bestFit="1" customWidth="1"/>
    <col min="5636" max="5647" width="6.125" style="2" customWidth="1"/>
    <col min="5648" max="5887" width="9" style="2"/>
    <col min="5888" max="5888" width="3.875" style="2" customWidth="1"/>
    <col min="5889" max="5889" width="13.125" style="2" customWidth="1"/>
    <col min="5890" max="5890" width="0" style="2" hidden="1" customWidth="1"/>
    <col min="5891" max="5891" width="8.625" style="2" bestFit="1" customWidth="1"/>
    <col min="5892" max="5903" width="6.125" style="2" customWidth="1"/>
    <col min="5904" max="6143" width="9" style="2"/>
    <col min="6144" max="6144" width="3.875" style="2" customWidth="1"/>
    <col min="6145" max="6145" width="13.125" style="2" customWidth="1"/>
    <col min="6146" max="6146" width="0" style="2" hidden="1" customWidth="1"/>
    <col min="6147" max="6147" width="8.625" style="2" bestFit="1" customWidth="1"/>
    <col min="6148" max="6159" width="6.125" style="2" customWidth="1"/>
    <col min="6160" max="6399" width="9" style="2"/>
    <col min="6400" max="6400" width="3.875" style="2" customWidth="1"/>
    <col min="6401" max="6401" width="13.125" style="2" customWidth="1"/>
    <col min="6402" max="6402" width="0" style="2" hidden="1" customWidth="1"/>
    <col min="6403" max="6403" width="8.625" style="2" bestFit="1" customWidth="1"/>
    <col min="6404" max="6415" width="6.125" style="2" customWidth="1"/>
    <col min="6416" max="6655" width="9" style="2"/>
    <col min="6656" max="6656" width="3.875" style="2" customWidth="1"/>
    <col min="6657" max="6657" width="13.125" style="2" customWidth="1"/>
    <col min="6658" max="6658" width="0" style="2" hidden="1" customWidth="1"/>
    <col min="6659" max="6659" width="8.625" style="2" bestFit="1" customWidth="1"/>
    <col min="6660" max="6671" width="6.125" style="2" customWidth="1"/>
    <col min="6672" max="6911" width="9" style="2"/>
    <col min="6912" max="6912" width="3.875" style="2" customWidth="1"/>
    <col min="6913" max="6913" width="13.125" style="2" customWidth="1"/>
    <col min="6914" max="6914" width="0" style="2" hidden="1" customWidth="1"/>
    <col min="6915" max="6915" width="8.625" style="2" bestFit="1" customWidth="1"/>
    <col min="6916" max="6927" width="6.125" style="2" customWidth="1"/>
    <col min="6928" max="7167" width="9" style="2"/>
    <col min="7168" max="7168" width="3.875" style="2" customWidth="1"/>
    <col min="7169" max="7169" width="13.125" style="2" customWidth="1"/>
    <col min="7170" max="7170" width="0" style="2" hidden="1" customWidth="1"/>
    <col min="7171" max="7171" width="8.625" style="2" bestFit="1" customWidth="1"/>
    <col min="7172" max="7183" width="6.125" style="2" customWidth="1"/>
    <col min="7184" max="7423" width="9" style="2"/>
    <col min="7424" max="7424" width="3.875" style="2" customWidth="1"/>
    <col min="7425" max="7425" width="13.125" style="2" customWidth="1"/>
    <col min="7426" max="7426" width="0" style="2" hidden="1" customWidth="1"/>
    <col min="7427" max="7427" width="8.625" style="2" bestFit="1" customWidth="1"/>
    <col min="7428" max="7439" width="6.125" style="2" customWidth="1"/>
    <col min="7440" max="7679" width="9" style="2"/>
    <col min="7680" max="7680" width="3.875" style="2" customWidth="1"/>
    <col min="7681" max="7681" width="13.125" style="2" customWidth="1"/>
    <col min="7682" max="7682" width="0" style="2" hidden="1" customWidth="1"/>
    <col min="7683" max="7683" width="8.625" style="2" bestFit="1" customWidth="1"/>
    <col min="7684" max="7695" width="6.125" style="2" customWidth="1"/>
    <col min="7696" max="7935" width="9" style="2"/>
    <col min="7936" max="7936" width="3.875" style="2" customWidth="1"/>
    <col min="7937" max="7937" width="13.125" style="2" customWidth="1"/>
    <col min="7938" max="7938" width="0" style="2" hidden="1" customWidth="1"/>
    <col min="7939" max="7939" width="8.625" style="2" bestFit="1" customWidth="1"/>
    <col min="7940" max="7951" width="6.125" style="2" customWidth="1"/>
    <col min="7952" max="8191" width="9" style="2"/>
    <col min="8192" max="8192" width="3.875" style="2" customWidth="1"/>
    <col min="8193" max="8193" width="13.125" style="2" customWidth="1"/>
    <col min="8194" max="8194" width="0" style="2" hidden="1" customWidth="1"/>
    <col min="8195" max="8195" width="8.625" style="2" bestFit="1" customWidth="1"/>
    <col min="8196" max="8207" width="6.125" style="2" customWidth="1"/>
    <col min="8208" max="8447" width="9" style="2"/>
    <col min="8448" max="8448" width="3.875" style="2" customWidth="1"/>
    <col min="8449" max="8449" width="13.125" style="2" customWidth="1"/>
    <col min="8450" max="8450" width="0" style="2" hidden="1" customWidth="1"/>
    <col min="8451" max="8451" width="8.625" style="2" bestFit="1" customWidth="1"/>
    <col min="8452" max="8463" width="6.125" style="2" customWidth="1"/>
    <col min="8464" max="8703" width="9" style="2"/>
    <col min="8704" max="8704" width="3.875" style="2" customWidth="1"/>
    <col min="8705" max="8705" width="13.125" style="2" customWidth="1"/>
    <col min="8706" max="8706" width="0" style="2" hidden="1" customWidth="1"/>
    <col min="8707" max="8707" width="8.625" style="2" bestFit="1" customWidth="1"/>
    <col min="8708" max="8719" width="6.125" style="2" customWidth="1"/>
    <col min="8720" max="8959" width="9" style="2"/>
    <col min="8960" max="8960" width="3.875" style="2" customWidth="1"/>
    <col min="8961" max="8961" width="13.125" style="2" customWidth="1"/>
    <col min="8962" max="8962" width="0" style="2" hidden="1" customWidth="1"/>
    <col min="8963" max="8963" width="8.625" style="2" bestFit="1" customWidth="1"/>
    <col min="8964" max="8975" width="6.125" style="2" customWidth="1"/>
    <col min="8976" max="9215" width="9" style="2"/>
    <col min="9216" max="9216" width="3.875" style="2" customWidth="1"/>
    <col min="9217" max="9217" width="13.125" style="2" customWidth="1"/>
    <col min="9218" max="9218" width="0" style="2" hidden="1" customWidth="1"/>
    <col min="9219" max="9219" width="8.625" style="2" bestFit="1" customWidth="1"/>
    <col min="9220" max="9231" width="6.125" style="2" customWidth="1"/>
    <col min="9232" max="9471" width="9" style="2"/>
    <col min="9472" max="9472" width="3.875" style="2" customWidth="1"/>
    <col min="9473" max="9473" width="13.125" style="2" customWidth="1"/>
    <col min="9474" max="9474" width="0" style="2" hidden="1" customWidth="1"/>
    <col min="9475" max="9475" width="8.625" style="2" bestFit="1" customWidth="1"/>
    <col min="9476" max="9487" width="6.125" style="2" customWidth="1"/>
    <col min="9488" max="9727" width="9" style="2"/>
    <col min="9728" max="9728" width="3.875" style="2" customWidth="1"/>
    <col min="9729" max="9729" width="13.125" style="2" customWidth="1"/>
    <col min="9730" max="9730" width="0" style="2" hidden="1" customWidth="1"/>
    <col min="9731" max="9731" width="8.625" style="2" bestFit="1" customWidth="1"/>
    <col min="9732" max="9743" width="6.125" style="2" customWidth="1"/>
    <col min="9744" max="9983" width="9" style="2"/>
    <col min="9984" max="9984" width="3.875" style="2" customWidth="1"/>
    <col min="9985" max="9985" width="13.125" style="2" customWidth="1"/>
    <col min="9986" max="9986" width="0" style="2" hidden="1" customWidth="1"/>
    <col min="9987" max="9987" width="8.625" style="2" bestFit="1" customWidth="1"/>
    <col min="9988" max="9999" width="6.125" style="2" customWidth="1"/>
    <col min="10000" max="10239" width="9" style="2"/>
    <col min="10240" max="10240" width="3.875" style="2" customWidth="1"/>
    <col min="10241" max="10241" width="13.125" style="2" customWidth="1"/>
    <col min="10242" max="10242" width="0" style="2" hidden="1" customWidth="1"/>
    <col min="10243" max="10243" width="8.625" style="2" bestFit="1" customWidth="1"/>
    <col min="10244" max="10255" width="6.125" style="2" customWidth="1"/>
    <col min="10256" max="10495" width="9" style="2"/>
    <col min="10496" max="10496" width="3.875" style="2" customWidth="1"/>
    <col min="10497" max="10497" width="13.125" style="2" customWidth="1"/>
    <col min="10498" max="10498" width="0" style="2" hidden="1" customWidth="1"/>
    <col min="10499" max="10499" width="8.625" style="2" bestFit="1" customWidth="1"/>
    <col min="10500" max="10511" width="6.125" style="2" customWidth="1"/>
    <col min="10512" max="10751" width="9" style="2"/>
    <col min="10752" max="10752" width="3.875" style="2" customWidth="1"/>
    <col min="10753" max="10753" width="13.125" style="2" customWidth="1"/>
    <col min="10754" max="10754" width="0" style="2" hidden="1" customWidth="1"/>
    <col min="10755" max="10755" width="8.625" style="2" bestFit="1" customWidth="1"/>
    <col min="10756" max="10767" width="6.125" style="2" customWidth="1"/>
    <col min="10768" max="11007" width="9" style="2"/>
    <col min="11008" max="11008" width="3.875" style="2" customWidth="1"/>
    <col min="11009" max="11009" width="13.125" style="2" customWidth="1"/>
    <col min="11010" max="11010" width="0" style="2" hidden="1" customWidth="1"/>
    <col min="11011" max="11011" width="8.625" style="2" bestFit="1" customWidth="1"/>
    <col min="11012" max="11023" width="6.125" style="2" customWidth="1"/>
    <col min="11024" max="11263" width="9" style="2"/>
    <col min="11264" max="11264" width="3.875" style="2" customWidth="1"/>
    <col min="11265" max="11265" width="13.125" style="2" customWidth="1"/>
    <col min="11266" max="11266" width="0" style="2" hidden="1" customWidth="1"/>
    <col min="11267" max="11267" width="8.625" style="2" bestFit="1" customWidth="1"/>
    <col min="11268" max="11279" width="6.125" style="2" customWidth="1"/>
    <col min="11280" max="11519" width="9" style="2"/>
    <col min="11520" max="11520" width="3.875" style="2" customWidth="1"/>
    <col min="11521" max="11521" width="13.125" style="2" customWidth="1"/>
    <col min="11522" max="11522" width="0" style="2" hidden="1" customWidth="1"/>
    <col min="11523" max="11523" width="8.625" style="2" bestFit="1" customWidth="1"/>
    <col min="11524" max="11535" width="6.125" style="2" customWidth="1"/>
    <col min="11536" max="11775" width="9" style="2"/>
    <col min="11776" max="11776" width="3.875" style="2" customWidth="1"/>
    <col min="11777" max="11777" width="13.125" style="2" customWidth="1"/>
    <col min="11778" max="11778" width="0" style="2" hidden="1" customWidth="1"/>
    <col min="11779" max="11779" width="8.625" style="2" bestFit="1" customWidth="1"/>
    <col min="11780" max="11791" width="6.125" style="2" customWidth="1"/>
    <col min="11792" max="12031" width="9" style="2"/>
    <col min="12032" max="12032" width="3.875" style="2" customWidth="1"/>
    <col min="12033" max="12033" width="13.125" style="2" customWidth="1"/>
    <col min="12034" max="12034" width="0" style="2" hidden="1" customWidth="1"/>
    <col min="12035" max="12035" width="8.625" style="2" bestFit="1" customWidth="1"/>
    <col min="12036" max="12047" width="6.125" style="2" customWidth="1"/>
    <col min="12048" max="12287" width="9" style="2"/>
    <col min="12288" max="12288" width="3.875" style="2" customWidth="1"/>
    <col min="12289" max="12289" width="13.125" style="2" customWidth="1"/>
    <col min="12290" max="12290" width="0" style="2" hidden="1" customWidth="1"/>
    <col min="12291" max="12291" width="8.625" style="2" bestFit="1" customWidth="1"/>
    <col min="12292" max="12303" width="6.125" style="2" customWidth="1"/>
    <col min="12304" max="12543" width="9" style="2"/>
    <col min="12544" max="12544" width="3.875" style="2" customWidth="1"/>
    <col min="12545" max="12545" width="13.125" style="2" customWidth="1"/>
    <col min="12546" max="12546" width="0" style="2" hidden="1" customWidth="1"/>
    <col min="12547" max="12547" width="8.625" style="2" bestFit="1" customWidth="1"/>
    <col min="12548" max="12559" width="6.125" style="2" customWidth="1"/>
    <col min="12560" max="12799" width="9" style="2"/>
    <col min="12800" max="12800" width="3.875" style="2" customWidth="1"/>
    <col min="12801" max="12801" width="13.125" style="2" customWidth="1"/>
    <col min="12802" max="12802" width="0" style="2" hidden="1" customWidth="1"/>
    <col min="12803" max="12803" width="8.625" style="2" bestFit="1" customWidth="1"/>
    <col min="12804" max="12815" width="6.125" style="2" customWidth="1"/>
    <col min="12816" max="13055" width="9" style="2"/>
    <col min="13056" max="13056" width="3.875" style="2" customWidth="1"/>
    <col min="13057" max="13057" width="13.125" style="2" customWidth="1"/>
    <col min="13058" max="13058" width="0" style="2" hidden="1" customWidth="1"/>
    <col min="13059" max="13059" width="8.625" style="2" bestFit="1" customWidth="1"/>
    <col min="13060" max="13071" width="6.125" style="2" customWidth="1"/>
    <col min="13072" max="13311" width="9" style="2"/>
    <col min="13312" max="13312" width="3.875" style="2" customWidth="1"/>
    <col min="13313" max="13313" width="13.125" style="2" customWidth="1"/>
    <col min="13314" max="13314" width="0" style="2" hidden="1" customWidth="1"/>
    <col min="13315" max="13315" width="8.625" style="2" bestFit="1" customWidth="1"/>
    <col min="13316" max="13327" width="6.125" style="2" customWidth="1"/>
    <col min="13328" max="13567" width="9" style="2"/>
    <col min="13568" max="13568" width="3.875" style="2" customWidth="1"/>
    <col min="13569" max="13569" width="13.125" style="2" customWidth="1"/>
    <col min="13570" max="13570" width="0" style="2" hidden="1" customWidth="1"/>
    <col min="13571" max="13571" width="8.625" style="2" bestFit="1" customWidth="1"/>
    <col min="13572" max="13583" width="6.125" style="2" customWidth="1"/>
    <col min="13584" max="13823" width="9" style="2"/>
    <col min="13824" max="13824" width="3.875" style="2" customWidth="1"/>
    <col min="13825" max="13825" width="13.125" style="2" customWidth="1"/>
    <col min="13826" max="13826" width="0" style="2" hidden="1" customWidth="1"/>
    <col min="13827" max="13827" width="8.625" style="2" bestFit="1" customWidth="1"/>
    <col min="13828" max="13839" width="6.125" style="2" customWidth="1"/>
    <col min="13840" max="14079" width="9" style="2"/>
    <col min="14080" max="14080" width="3.875" style="2" customWidth="1"/>
    <col min="14081" max="14081" width="13.125" style="2" customWidth="1"/>
    <col min="14082" max="14082" width="0" style="2" hidden="1" customWidth="1"/>
    <col min="14083" max="14083" width="8.625" style="2" bestFit="1" customWidth="1"/>
    <col min="14084" max="14095" width="6.125" style="2" customWidth="1"/>
    <col min="14096" max="14335" width="9" style="2"/>
    <col min="14336" max="14336" width="3.875" style="2" customWidth="1"/>
    <col min="14337" max="14337" width="13.125" style="2" customWidth="1"/>
    <col min="14338" max="14338" width="0" style="2" hidden="1" customWidth="1"/>
    <col min="14339" max="14339" width="8.625" style="2" bestFit="1" customWidth="1"/>
    <col min="14340" max="14351" width="6.125" style="2" customWidth="1"/>
    <col min="14352" max="14591" width="9" style="2"/>
    <col min="14592" max="14592" width="3.875" style="2" customWidth="1"/>
    <col min="14593" max="14593" width="13.125" style="2" customWidth="1"/>
    <col min="14594" max="14594" width="0" style="2" hidden="1" customWidth="1"/>
    <col min="14595" max="14595" width="8.625" style="2" bestFit="1" customWidth="1"/>
    <col min="14596" max="14607" width="6.125" style="2" customWidth="1"/>
    <col min="14608" max="14847" width="9" style="2"/>
    <col min="14848" max="14848" width="3.875" style="2" customWidth="1"/>
    <col min="14849" max="14849" width="13.125" style="2" customWidth="1"/>
    <col min="14850" max="14850" width="0" style="2" hidden="1" customWidth="1"/>
    <col min="14851" max="14851" width="8.625" style="2" bestFit="1" customWidth="1"/>
    <col min="14852" max="14863" width="6.125" style="2" customWidth="1"/>
    <col min="14864" max="15103" width="9" style="2"/>
    <col min="15104" max="15104" width="3.875" style="2" customWidth="1"/>
    <col min="15105" max="15105" width="13.125" style="2" customWidth="1"/>
    <col min="15106" max="15106" width="0" style="2" hidden="1" customWidth="1"/>
    <col min="15107" max="15107" width="8.625" style="2" bestFit="1" customWidth="1"/>
    <col min="15108" max="15119" width="6.125" style="2" customWidth="1"/>
    <col min="15120" max="15359" width="9" style="2"/>
    <col min="15360" max="15360" width="3.875" style="2" customWidth="1"/>
    <col min="15361" max="15361" width="13.125" style="2" customWidth="1"/>
    <col min="15362" max="15362" width="0" style="2" hidden="1" customWidth="1"/>
    <col min="15363" max="15363" width="8.625" style="2" bestFit="1" customWidth="1"/>
    <col min="15364" max="15375" width="6.125" style="2" customWidth="1"/>
    <col min="15376" max="15615" width="9" style="2"/>
    <col min="15616" max="15616" width="3.875" style="2" customWidth="1"/>
    <col min="15617" max="15617" width="13.125" style="2" customWidth="1"/>
    <col min="15618" max="15618" width="0" style="2" hidden="1" customWidth="1"/>
    <col min="15619" max="15619" width="8.625" style="2" bestFit="1" customWidth="1"/>
    <col min="15620" max="15631" width="6.125" style="2" customWidth="1"/>
    <col min="15632" max="15871" width="9" style="2"/>
    <col min="15872" max="15872" width="3.875" style="2" customWidth="1"/>
    <col min="15873" max="15873" width="13.125" style="2" customWidth="1"/>
    <col min="15874" max="15874" width="0" style="2" hidden="1" customWidth="1"/>
    <col min="15875" max="15875" width="8.625" style="2" bestFit="1" customWidth="1"/>
    <col min="15876" max="15887" width="6.125" style="2" customWidth="1"/>
    <col min="15888" max="16127" width="9" style="2"/>
    <col min="16128" max="16128" width="3.875" style="2" customWidth="1"/>
    <col min="16129" max="16129" width="13.125" style="2" customWidth="1"/>
    <col min="16130" max="16130" width="0" style="2" hidden="1" customWidth="1"/>
    <col min="16131" max="16131" width="8.625" style="2" bestFit="1" customWidth="1"/>
    <col min="16132" max="16143" width="6.125" style="2" customWidth="1"/>
    <col min="16144" max="16384" width="9" style="2"/>
  </cols>
  <sheetData>
    <row r="1" spans="1:17" ht="32.25" customHeight="1" x14ac:dyDescent="0.15"/>
    <row r="2" spans="1:17" s="4" customFormat="1" ht="18.75" x14ac:dyDescent="0.15">
      <c r="A2" s="3" t="s">
        <v>0</v>
      </c>
      <c r="O2" s="5" t="s">
        <v>1</v>
      </c>
    </row>
    <row r="3" spans="1:17" ht="8.25" customHeight="1" thickBot="1" x14ac:dyDescent="0.2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ht="24.75" customHeight="1" x14ac:dyDescent="0.15">
      <c r="A4" s="6" t="s">
        <v>2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7" ht="24.75" customHeight="1" x14ac:dyDescent="0.15">
      <c r="A5" s="10"/>
      <c r="B5" s="11"/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2" t="s">
        <v>10</v>
      </c>
      <c r="K5" s="12" t="s">
        <v>11</v>
      </c>
      <c r="L5" s="12" t="s">
        <v>12</v>
      </c>
      <c r="M5" s="12" t="s">
        <v>13</v>
      </c>
      <c r="N5" s="12" t="s">
        <v>14</v>
      </c>
      <c r="O5" s="13" t="s">
        <v>15</v>
      </c>
      <c r="P5" s="14"/>
    </row>
    <row r="6" spans="1:17" ht="24.75" customHeight="1" x14ac:dyDescent="0.15">
      <c r="A6" s="15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Q6" s="19"/>
    </row>
    <row r="7" spans="1:17" ht="24.75" customHeight="1" x14ac:dyDescent="0.15">
      <c r="A7" s="20" t="s">
        <v>16</v>
      </c>
      <c r="B7" s="21"/>
      <c r="C7" s="22">
        <f t="shared" ref="C7:C40" si="0">SUM(D7:O7)</f>
        <v>3449</v>
      </c>
      <c r="D7" s="23">
        <f t="shared" ref="D7:O7" si="1">SUM(D8:D9)</f>
        <v>256</v>
      </c>
      <c r="E7" s="23">
        <f t="shared" si="1"/>
        <v>292</v>
      </c>
      <c r="F7" s="23">
        <f t="shared" si="1"/>
        <v>377</v>
      </c>
      <c r="G7" s="23">
        <f t="shared" si="1"/>
        <v>317</v>
      </c>
      <c r="H7" s="23">
        <f t="shared" si="1"/>
        <v>265</v>
      </c>
      <c r="I7" s="23">
        <f t="shared" si="1"/>
        <v>227</v>
      </c>
      <c r="J7" s="23">
        <f t="shared" si="1"/>
        <v>297</v>
      </c>
      <c r="K7" s="23">
        <f t="shared" si="1"/>
        <v>253</v>
      </c>
      <c r="L7" s="23">
        <f t="shared" si="1"/>
        <v>306</v>
      </c>
      <c r="M7" s="23">
        <f t="shared" si="1"/>
        <v>250</v>
      </c>
      <c r="N7" s="23">
        <f t="shared" si="1"/>
        <v>336</v>
      </c>
      <c r="O7" s="24">
        <f t="shared" si="1"/>
        <v>273</v>
      </c>
    </row>
    <row r="8" spans="1:17" ht="24.75" customHeight="1" x14ac:dyDescent="0.15">
      <c r="A8" s="20" t="s">
        <v>17</v>
      </c>
      <c r="B8" s="21"/>
      <c r="C8" s="22">
        <f t="shared" si="0"/>
        <v>2890</v>
      </c>
      <c r="D8" s="25">
        <f t="shared" ref="D8:O8" si="2">D11+D12+D13+D14+D18+D24+D28+D32+D33+D34</f>
        <v>214</v>
      </c>
      <c r="E8" s="25">
        <f t="shared" si="2"/>
        <v>243</v>
      </c>
      <c r="F8" s="25">
        <f t="shared" si="2"/>
        <v>312</v>
      </c>
      <c r="G8" s="25">
        <f t="shared" si="2"/>
        <v>280</v>
      </c>
      <c r="H8" s="25">
        <f t="shared" si="2"/>
        <v>214</v>
      </c>
      <c r="I8" s="25">
        <f t="shared" si="2"/>
        <v>196</v>
      </c>
      <c r="J8" s="25">
        <f t="shared" si="2"/>
        <v>248</v>
      </c>
      <c r="K8" s="25">
        <f t="shared" si="2"/>
        <v>219</v>
      </c>
      <c r="L8" s="25">
        <f t="shared" si="2"/>
        <v>256</v>
      </c>
      <c r="M8" s="25">
        <f t="shared" si="2"/>
        <v>209</v>
      </c>
      <c r="N8" s="25">
        <f t="shared" si="2"/>
        <v>280</v>
      </c>
      <c r="O8" s="26">
        <f t="shared" si="2"/>
        <v>219</v>
      </c>
    </row>
    <row r="9" spans="1:17" ht="24.75" customHeight="1" x14ac:dyDescent="0.15">
      <c r="A9" s="20" t="s">
        <v>18</v>
      </c>
      <c r="B9" s="21"/>
      <c r="C9" s="22">
        <f t="shared" si="0"/>
        <v>559</v>
      </c>
      <c r="D9" s="25">
        <f>D15+D19+D25+D35+D29+D39</f>
        <v>42</v>
      </c>
      <c r="E9" s="25">
        <f t="shared" ref="E9:O9" si="3">E15+E19+E25+E35+E29+E39</f>
        <v>49</v>
      </c>
      <c r="F9" s="25">
        <f t="shared" si="3"/>
        <v>65</v>
      </c>
      <c r="G9" s="25">
        <f t="shared" si="3"/>
        <v>37</v>
      </c>
      <c r="H9" s="25">
        <f t="shared" si="3"/>
        <v>51</v>
      </c>
      <c r="I9" s="25">
        <f t="shared" si="3"/>
        <v>31</v>
      </c>
      <c r="J9" s="25">
        <f t="shared" si="3"/>
        <v>49</v>
      </c>
      <c r="K9" s="25">
        <f t="shared" si="3"/>
        <v>34</v>
      </c>
      <c r="L9" s="25">
        <f t="shared" si="3"/>
        <v>50</v>
      </c>
      <c r="M9" s="25">
        <f t="shared" si="3"/>
        <v>41</v>
      </c>
      <c r="N9" s="25">
        <f t="shared" si="3"/>
        <v>56</v>
      </c>
      <c r="O9" s="26">
        <f t="shared" si="3"/>
        <v>54</v>
      </c>
    </row>
    <row r="10" spans="1:17" ht="24.75" customHeight="1" x14ac:dyDescent="0.15">
      <c r="A10" s="27" t="s">
        <v>19</v>
      </c>
      <c r="B10" s="28"/>
      <c r="C10" s="22">
        <f>SUM(D10:O10)</f>
        <v>1480</v>
      </c>
      <c r="D10" s="25">
        <f t="shared" ref="D10:O10" si="4">SUM(D11:D14,D15)</f>
        <v>104</v>
      </c>
      <c r="E10" s="25">
        <f t="shared" si="4"/>
        <v>125</v>
      </c>
      <c r="F10" s="25">
        <f t="shared" si="4"/>
        <v>180</v>
      </c>
      <c r="G10" s="25">
        <f t="shared" si="4"/>
        <v>130</v>
      </c>
      <c r="H10" s="25">
        <f t="shared" si="4"/>
        <v>108</v>
      </c>
      <c r="I10" s="25">
        <f t="shared" si="4"/>
        <v>94</v>
      </c>
      <c r="J10" s="25">
        <f t="shared" si="4"/>
        <v>133</v>
      </c>
      <c r="K10" s="25">
        <f t="shared" si="4"/>
        <v>107</v>
      </c>
      <c r="L10" s="25">
        <f t="shared" si="4"/>
        <v>135</v>
      </c>
      <c r="M10" s="25">
        <f t="shared" si="4"/>
        <v>110</v>
      </c>
      <c r="N10" s="25">
        <f t="shared" si="4"/>
        <v>143</v>
      </c>
      <c r="O10" s="26">
        <f t="shared" si="4"/>
        <v>111</v>
      </c>
    </row>
    <row r="11" spans="1:17" ht="24.75" customHeight="1" x14ac:dyDescent="0.15">
      <c r="A11" s="27" t="s">
        <v>20</v>
      </c>
      <c r="B11" s="28"/>
      <c r="C11" s="22">
        <f t="shared" si="0"/>
        <v>996</v>
      </c>
      <c r="D11" s="25">
        <v>62</v>
      </c>
      <c r="E11" s="25">
        <v>88</v>
      </c>
      <c r="F11" s="25">
        <v>118</v>
      </c>
      <c r="G11" s="25">
        <v>96</v>
      </c>
      <c r="H11" s="25">
        <v>71</v>
      </c>
      <c r="I11" s="25">
        <v>69</v>
      </c>
      <c r="J11" s="25">
        <v>94</v>
      </c>
      <c r="K11" s="25">
        <v>74</v>
      </c>
      <c r="L11" s="25">
        <v>85</v>
      </c>
      <c r="M11" s="25">
        <v>66</v>
      </c>
      <c r="N11" s="25">
        <v>100</v>
      </c>
      <c r="O11" s="26">
        <v>73</v>
      </c>
    </row>
    <row r="12" spans="1:17" ht="24.75" customHeight="1" x14ac:dyDescent="0.15">
      <c r="A12" s="27" t="s">
        <v>21</v>
      </c>
      <c r="B12" s="28"/>
      <c r="C12" s="22">
        <f t="shared" si="0"/>
        <v>75</v>
      </c>
      <c r="D12" s="25">
        <v>11</v>
      </c>
      <c r="E12" s="25">
        <v>6</v>
      </c>
      <c r="F12" s="25">
        <v>12</v>
      </c>
      <c r="G12" s="25">
        <v>4</v>
      </c>
      <c r="H12" s="25">
        <v>4</v>
      </c>
      <c r="I12" s="25">
        <v>4</v>
      </c>
      <c r="J12" s="25">
        <v>6</v>
      </c>
      <c r="K12" s="25">
        <v>4</v>
      </c>
      <c r="L12" s="25">
        <v>6</v>
      </c>
      <c r="M12" s="25">
        <v>7</v>
      </c>
      <c r="N12" s="25">
        <v>8</v>
      </c>
      <c r="O12" s="26">
        <v>3</v>
      </c>
    </row>
    <row r="13" spans="1:17" ht="24.75" customHeight="1" x14ac:dyDescent="0.15">
      <c r="A13" s="27" t="s">
        <v>22</v>
      </c>
      <c r="B13" s="28"/>
      <c r="C13" s="22">
        <f t="shared" si="0"/>
        <v>182</v>
      </c>
      <c r="D13" s="25">
        <v>18</v>
      </c>
      <c r="E13" s="25">
        <v>16</v>
      </c>
      <c r="F13" s="25">
        <v>17</v>
      </c>
      <c r="G13" s="25">
        <v>16</v>
      </c>
      <c r="H13" s="25">
        <v>14</v>
      </c>
      <c r="I13" s="25">
        <v>10</v>
      </c>
      <c r="J13" s="25">
        <v>12</v>
      </c>
      <c r="K13" s="25">
        <v>20</v>
      </c>
      <c r="L13" s="25">
        <v>17</v>
      </c>
      <c r="M13" s="25">
        <v>13</v>
      </c>
      <c r="N13" s="25">
        <v>14</v>
      </c>
      <c r="O13" s="26">
        <v>15</v>
      </c>
    </row>
    <row r="14" spans="1:17" ht="24.75" customHeight="1" x14ac:dyDescent="0.15">
      <c r="A14" s="27" t="s">
        <v>23</v>
      </c>
      <c r="B14" s="28"/>
      <c r="C14" s="22">
        <f t="shared" si="0"/>
        <v>125</v>
      </c>
      <c r="D14" s="25">
        <v>7</v>
      </c>
      <c r="E14" s="25">
        <v>8</v>
      </c>
      <c r="F14" s="25">
        <v>16</v>
      </c>
      <c r="G14" s="25">
        <v>5</v>
      </c>
      <c r="H14" s="25">
        <v>11</v>
      </c>
      <c r="I14" s="25">
        <v>7</v>
      </c>
      <c r="J14" s="25">
        <v>11</v>
      </c>
      <c r="K14" s="25">
        <v>7</v>
      </c>
      <c r="L14" s="25">
        <v>19</v>
      </c>
      <c r="M14" s="25">
        <v>13</v>
      </c>
      <c r="N14" s="25">
        <v>13</v>
      </c>
      <c r="O14" s="26">
        <v>8</v>
      </c>
    </row>
    <row r="15" spans="1:17" ht="24.75" customHeight="1" x14ac:dyDescent="0.15">
      <c r="A15" s="27" t="s">
        <v>24</v>
      </c>
      <c r="B15" s="29"/>
      <c r="C15" s="22">
        <f t="shared" si="0"/>
        <v>102</v>
      </c>
      <c r="D15" s="25">
        <f t="shared" ref="D15:O15" si="5">SUM(D16)</f>
        <v>6</v>
      </c>
      <c r="E15" s="25">
        <f t="shared" si="5"/>
        <v>7</v>
      </c>
      <c r="F15" s="25">
        <f t="shared" si="5"/>
        <v>17</v>
      </c>
      <c r="G15" s="25">
        <f t="shared" si="5"/>
        <v>9</v>
      </c>
      <c r="H15" s="25">
        <f t="shared" si="5"/>
        <v>8</v>
      </c>
      <c r="I15" s="25">
        <f t="shared" si="5"/>
        <v>4</v>
      </c>
      <c r="J15" s="25">
        <f t="shared" si="5"/>
        <v>10</v>
      </c>
      <c r="K15" s="25">
        <f t="shared" si="5"/>
        <v>2</v>
      </c>
      <c r="L15" s="25">
        <f t="shared" si="5"/>
        <v>8</v>
      </c>
      <c r="M15" s="25">
        <f t="shared" si="5"/>
        <v>11</v>
      </c>
      <c r="N15" s="25">
        <f t="shared" si="5"/>
        <v>8</v>
      </c>
      <c r="O15" s="26">
        <f t="shared" si="5"/>
        <v>12</v>
      </c>
    </row>
    <row r="16" spans="1:17" ht="24.75" customHeight="1" x14ac:dyDescent="0.15">
      <c r="A16" s="30"/>
      <c r="B16" s="31" t="s">
        <v>25</v>
      </c>
      <c r="C16" s="32">
        <f t="shared" si="0"/>
        <v>102</v>
      </c>
      <c r="D16" s="33">
        <v>6</v>
      </c>
      <c r="E16" s="33">
        <v>7</v>
      </c>
      <c r="F16" s="33">
        <v>17</v>
      </c>
      <c r="G16" s="33">
        <v>9</v>
      </c>
      <c r="H16" s="33">
        <v>8</v>
      </c>
      <c r="I16" s="33">
        <v>4</v>
      </c>
      <c r="J16" s="33">
        <v>10</v>
      </c>
      <c r="K16" s="33">
        <v>2</v>
      </c>
      <c r="L16" s="33">
        <v>8</v>
      </c>
      <c r="M16" s="33">
        <v>11</v>
      </c>
      <c r="N16" s="33">
        <v>8</v>
      </c>
      <c r="O16" s="34">
        <v>12</v>
      </c>
    </row>
    <row r="17" spans="1:15" ht="24.75" customHeight="1" x14ac:dyDescent="0.15">
      <c r="A17" s="27" t="s">
        <v>26</v>
      </c>
      <c r="B17" s="29"/>
      <c r="C17" s="22">
        <f t="shared" si="0"/>
        <v>535</v>
      </c>
      <c r="D17" s="25">
        <f t="shared" ref="D17:O17" si="6">SUM(D18:D19)</f>
        <v>37</v>
      </c>
      <c r="E17" s="25">
        <f t="shared" si="6"/>
        <v>51</v>
      </c>
      <c r="F17" s="25">
        <f t="shared" si="6"/>
        <v>53</v>
      </c>
      <c r="G17" s="25">
        <f t="shared" si="6"/>
        <v>40</v>
      </c>
      <c r="H17" s="25">
        <f t="shared" si="6"/>
        <v>45</v>
      </c>
      <c r="I17" s="25">
        <f t="shared" si="6"/>
        <v>41</v>
      </c>
      <c r="J17" s="25">
        <f t="shared" si="6"/>
        <v>48</v>
      </c>
      <c r="K17" s="25">
        <f t="shared" si="6"/>
        <v>57</v>
      </c>
      <c r="L17" s="25">
        <f t="shared" si="6"/>
        <v>34</v>
      </c>
      <c r="M17" s="25">
        <f t="shared" si="6"/>
        <v>37</v>
      </c>
      <c r="N17" s="25">
        <f t="shared" si="6"/>
        <v>50</v>
      </c>
      <c r="O17" s="26">
        <f t="shared" si="6"/>
        <v>42</v>
      </c>
    </row>
    <row r="18" spans="1:15" ht="24.75" customHeight="1" x14ac:dyDescent="0.15">
      <c r="A18" s="27" t="s">
        <v>27</v>
      </c>
      <c r="B18" s="29"/>
      <c r="C18" s="22">
        <f t="shared" si="0"/>
        <v>351</v>
      </c>
      <c r="D18" s="25">
        <v>24</v>
      </c>
      <c r="E18" s="25">
        <v>34</v>
      </c>
      <c r="F18" s="25">
        <v>32</v>
      </c>
      <c r="G18" s="25">
        <v>31</v>
      </c>
      <c r="H18" s="25">
        <v>32</v>
      </c>
      <c r="I18" s="25">
        <v>26</v>
      </c>
      <c r="J18" s="25">
        <v>29</v>
      </c>
      <c r="K18" s="25">
        <v>41</v>
      </c>
      <c r="L18" s="25">
        <v>21</v>
      </c>
      <c r="M18" s="25">
        <v>24</v>
      </c>
      <c r="N18" s="25">
        <v>31</v>
      </c>
      <c r="O18" s="26">
        <v>26</v>
      </c>
    </row>
    <row r="19" spans="1:15" ht="24.75" customHeight="1" x14ac:dyDescent="0.15">
      <c r="A19" s="27" t="s">
        <v>28</v>
      </c>
      <c r="B19" s="29"/>
      <c r="C19" s="22">
        <f t="shared" si="0"/>
        <v>184</v>
      </c>
      <c r="D19" s="25">
        <f t="shared" ref="D19:O19" si="7">SUM(D20:D22)</f>
        <v>13</v>
      </c>
      <c r="E19" s="25">
        <f t="shared" si="7"/>
        <v>17</v>
      </c>
      <c r="F19" s="25">
        <f t="shared" si="7"/>
        <v>21</v>
      </c>
      <c r="G19" s="25">
        <f t="shared" si="7"/>
        <v>9</v>
      </c>
      <c r="H19" s="25">
        <f t="shared" si="7"/>
        <v>13</v>
      </c>
      <c r="I19" s="25">
        <f t="shared" si="7"/>
        <v>15</v>
      </c>
      <c r="J19" s="25">
        <f t="shared" si="7"/>
        <v>19</v>
      </c>
      <c r="K19" s="25">
        <f t="shared" si="7"/>
        <v>16</v>
      </c>
      <c r="L19" s="25">
        <f t="shared" si="7"/>
        <v>13</v>
      </c>
      <c r="M19" s="25">
        <f t="shared" si="7"/>
        <v>13</v>
      </c>
      <c r="N19" s="25">
        <f t="shared" si="7"/>
        <v>19</v>
      </c>
      <c r="O19" s="26">
        <f t="shared" si="7"/>
        <v>16</v>
      </c>
    </row>
    <row r="20" spans="1:15" ht="24.75" customHeight="1" x14ac:dyDescent="0.15">
      <c r="A20" s="30"/>
      <c r="B20" s="31" t="s">
        <v>29</v>
      </c>
      <c r="C20" s="32">
        <f t="shared" si="0"/>
        <v>60</v>
      </c>
      <c r="D20" s="33">
        <v>5</v>
      </c>
      <c r="E20" s="33">
        <v>6</v>
      </c>
      <c r="F20" s="33">
        <v>7</v>
      </c>
      <c r="G20" s="33">
        <v>3</v>
      </c>
      <c r="H20" s="33">
        <v>4</v>
      </c>
      <c r="I20" s="33">
        <v>9</v>
      </c>
      <c r="J20" s="33">
        <v>6</v>
      </c>
      <c r="K20" s="33">
        <v>3</v>
      </c>
      <c r="L20" s="33">
        <v>4</v>
      </c>
      <c r="M20" s="33">
        <v>5</v>
      </c>
      <c r="N20" s="33">
        <v>4</v>
      </c>
      <c r="O20" s="34">
        <v>4</v>
      </c>
    </row>
    <row r="21" spans="1:15" ht="24.75" customHeight="1" x14ac:dyDescent="0.15">
      <c r="A21" s="30"/>
      <c r="B21" s="31" t="s">
        <v>30</v>
      </c>
      <c r="C21" s="32">
        <f t="shared" si="0"/>
        <v>36</v>
      </c>
      <c r="D21" s="33">
        <v>2</v>
      </c>
      <c r="E21" s="33">
        <v>3</v>
      </c>
      <c r="F21" s="33">
        <v>4</v>
      </c>
      <c r="G21" s="33">
        <v>2</v>
      </c>
      <c r="H21" s="33">
        <v>3</v>
      </c>
      <c r="I21" s="33">
        <v>0</v>
      </c>
      <c r="J21" s="33">
        <v>2</v>
      </c>
      <c r="K21" s="33">
        <v>4</v>
      </c>
      <c r="L21" s="33">
        <v>4</v>
      </c>
      <c r="M21" s="33">
        <v>5</v>
      </c>
      <c r="N21" s="33">
        <v>4</v>
      </c>
      <c r="O21" s="34">
        <v>3</v>
      </c>
    </row>
    <row r="22" spans="1:15" ht="24.75" customHeight="1" x14ac:dyDescent="0.15">
      <c r="A22" s="30"/>
      <c r="B22" s="31" t="s">
        <v>31</v>
      </c>
      <c r="C22" s="32">
        <f t="shared" si="0"/>
        <v>88</v>
      </c>
      <c r="D22" s="33">
        <v>6</v>
      </c>
      <c r="E22" s="33">
        <v>8</v>
      </c>
      <c r="F22" s="33">
        <v>10</v>
      </c>
      <c r="G22" s="33">
        <v>4</v>
      </c>
      <c r="H22" s="33">
        <v>6</v>
      </c>
      <c r="I22" s="33">
        <v>6</v>
      </c>
      <c r="J22" s="33">
        <v>11</v>
      </c>
      <c r="K22" s="33">
        <v>9</v>
      </c>
      <c r="L22" s="33">
        <v>5</v>
      </c>
      <c r="M22" s="33">
        <v>3</v>
      </c>
      <c r="N22" s="33">
        <v>11</v>
      </c>
      <c r="O22" s="34">
        <v>9</v>
      </c>
    </row>
    <row r="23" spans="1:15" ht="24.75" customHeight="1" x14ac:dyDescent="0.15">
      <c r="A23" s="27" t="s">
        <v>32</v>
      </c>
      <c r="B23" s="29"/>
      <c r="C23" s="22">
        <f t="shared" si="0"/>
        <v>544</v>
      </c>
      <c r="D23" s="25">
        <f>SUM(D24:D25)</f>
        <v>45</v>
      </c>
      <c r="E23" s="25">
        <f>SUM(E24:E25)</f>
        <v>41</v>
      </c>
      <c r="F23" s="25">
        <f t="shared" ref="F23:O23" si="8">SUM(F24:F25)</f>
        <v>59</v>
      </c>
      <c r="G23" s="25">
        <f t="shared" si="8"/>
        <v>65</v>
      </c>
      <c r="H23" s="25">
        <f t="shared" si="8"/>
        <v>41</v>
      </c>
      <c r="I23" s="25">
        <f t="shared" si="8"/>
        <v>28</v>
      </c>
      <c r="J23" s="25">
        <f t="shared" si="8"/>
        <v>38</v>
      </c>
      <c r="K23" s="25">
        <f t="shared" si="8"/>
        <v>33</v>
      </c>
      <c r="L23" s="25">
        <f t="shared" si="8"/>
        <v>48</v>
      </c>
      <c r="M23" s="25">
        <f t="shared" si="8"/>
        <v>42</v>
      </c>
      <c r="N23" s="25">
        <f t="shared" si="8"/>
        <v>60</v>
      </c>
      <c r="O23" s="26">
        <f t="shared" si="8"/>
        <v>44</v>
      </c>
    </row>
    <row r="24" spans="1:15" ht="24.75" customHeight="1" x14ac:dyDescent="0.15">
      <c r="A24" s="27" t="s">
        <v>33</v>
      </c>
      <c r="B24" s="29"/>
      <c r="C24" s="22">
        <f t="shared" si="0"/>
        <v>518</v>
      </c>
      <c r="D24" s="25">
        <v>42</v>
      </c>
      <c r="E24" s="25">
        <v>40</v>
      </c>
      <c r="F24" s="25">
        <v>57</v>
      </c>
      <c r="G24" s="25">
        <v>64</v>
      </c>
      <c r="H24" s="25">
        <v>36</v>
      </c>
      <c r="I24" s="25">
        <v>26</v>
      </c>
      <c r="J24" s="25">
        <v>37</v>
      </c>
      <c r="K24" s="25">
        <v>33</v>
      </c>
      <c r="L24" s="25">
        <v>44</v>
      </c>
      <c r="M24" s="25">
        <v>42</v>
      </c>
      <c r="N24" s="25">
        <v>56</v>
      </c>
      <c r="O24" s="26">
        <v>41</v>
      </c>
    </row>
    <row r="25" spans="1:15" ht="24.75" customHeight="1" x14ac:dyDescent="0.15">
      <c r="A25" s="27" t="s">
        <v>34</v>
      </c>
      <c r="B25" s="29"/>
      <c r="C25" s="22">
        <f t="shared" si="0"/>
        <v>26</v>
      </c>
      <c r="D25" s="25">
        <f t="shared" ref="D25:O25" si="9">SUM(D26)</f>
        <v>3</v>
      </c>
      <c r="E25" s="25">
        <f t="shared" si="9"/>
        <v>1</v>
      </c>
      <c r="F25" s="25">
        <f t="shared" si="9"/>
        <v>2</v>
      </c>
      <c r="G25" s="25">
        <f t="shared" si="9"/>
        <v>1</v>
      </c>
      <c r="H25" s="25">
        <f t="shared" si="9"/>
        <v>5</v>
      </c>
      <c r="I25" s="25">
        <f t="shared" si="9"/>
        <v>2</v>
      </c>
      <c r="J25" s="25">
        <f t="shared" si="9"/>
        <v>1</v>
      </c>
      <c r="K25" s="25">
        <f t="shared" si="9"/>
        <v>0</v>
      </c>
      <c r="L25" s="25">
        <f t="shared" si="9"/>
        <v>4</v>
      </c>
      <c r="M25" s="25">
        <f t="shared" si="9"/>
        <v>0</v>
      </c>
      <c r="N25" s="25">
        <f t="shared" si="9"/>
        <v>4</v>
      </c>
      <c r="O25" s="26">
        <f t="shared" si="9"/>
        <v>3</v>
      </c>
    </row>
    <row r="26" spans="1:15" ht="24.75" customHeight="1" x14ac:dyDescent="0.15">
      <c r="A26" s="30"/>
      <c r="B26" s="31" t="s">
        <v>35</v>
      </c>
      <c r="C26" s="32">
        <f t="shared" si="0"/>
        <v>26</v>
      </c>
      <c r="D26" s="33">
        <v>3</v>
      </c>
      <c r="E26" s="33">
        <v>1</v>
      </c>
      <c r="F26" s="33">
        <v>2</v>
      </c>
      <c r="G26" s="33">
        <v>1</v>
      </c>
      <c r="H26" s="33">
        <v>5</v>
      </c>
      <c r="I26" s="33">
        <v>2</v>
      </c>
      <c r="J26" s="33">
        <v>1</v>
      </c>
      <c r="K26" s="33">
        <v>0</v>
      </c>
      <c r="L26" s="33">
        <v>4</v>
      </c>
      <c r="M26" s="33">
        <v>0</v>
      </c>
      <c r="N26" s="33">
        <v>4</v>
      </c>
      <c r="O26" s="34">
        <v>3</v>
      </c>
    </row>
    <row r="27" spans="1:15" ht="24.75" customHeight="1" x14ac:dyDescent="0.15">
      <c r="A27" s="27" t="s">
        <v>36</v>
      </c>
      <c r="B27" s="29"/>
      <c r="C27" s="22">
        <f t="shared" si="0"/>
        <v>261</v>
      </c>
      <c r="D27" s="25">
        <f t="shared" ref="D27:O27" si="10">SUM(D28:D29)</f>
        <v>23</v>
      </c>
      <c r="E27" s="25">
        <f t="shared" si="10"/>
        <v>26</v>
      </c>
      <c r="F27" s="25">
        <f t="shared" si="10"/>
        <v>16</v>
      </c>
      <c r="G27" s="25">
        <f t="shared" si="10"/>
        <v>25</v>
      </c>
      <c r="H27" s="25">
        <f t="shared" si="10"/>
        <v>18</v>
      </c>
      <c r="I27" s="25">
        <f t="shared" si="10"/>
        <v>20</v>
      </c>
      <c r="J27" s="25">
        <f t="shared" si="10"/>
        <v>26</v>
      </c>
      <c r="K27" s="25">
        <f t="shared" si="10"/>
        <v>15</v>
      </c>
      <c r="L27" s="25">
        <f t="shared" si="10"/>
        <v>29</v>
      </c>
      <c r="M27" s="25">
        <f t="shared" si="10"/>
        <v>17</v>
      </c>
      <c r="N27" s="25">
        <f t="shared" si="10"/>
        <v>23</v>
      </c>
      <c r="O27" s="26">
        <f t="shared" si="10"/>
        <v>23</v>
      </c>
    </row>
    <row r="28" spans="1:15" ht="24.75" customHeight="1" x14ac:dyDescent="0.15">
      <c r="A28" s="27" t="s">
        <v>37</v>
      </c>
      <c r="B28" s="29"/>
      <c r="C28" s="22">
        <f t="shared" si="0"/>
        <v>201</v>
      </c>
      <c r="D28" s="25">
        <v>16</v>
      </c>
      <c r="E28" s="25">
        <v>19</v>
      </c>
      <c r="F28" s="25">
        <v>14</v>
      </c>
      <c r="G28" s="25">
        <v>22</v>
      </c>
      <c r="H28" s="25">
        <v>11</v>
      </c>
      <c r="I28" s="25">
        <v>19</v>
      </c>
      <c r="J28" s="25">
        <v>19</v>
      </c>
      <c r="K28" s="25">
        <v>10</v>
      </c>
      <c r="L28" s="25">
        <v>21</v>
      </c>
      <c r="M28" s="25">
        <v>14</v>
      </c>
      <c r="N28" s="25">
        <v>20</v>
      </c>
      <c r="O28" s="26">
        <v>16</v>
      </c>
    </row>
    <row r="29" spans="1:15" ht="24.75" customHeight="1" x14ac:dyDescent="0.15">
      <c r="A29" s="27" t="s">
        <v>38</v>
      </c>
      <c r="B29" s="29"/>
      <c r="C29" s="22">
        <f t="shared" si="0"/>
        <v>60</v>
      </c>
      <c r="D29" s="25">
        <f t="shared" ref="D29:O29" si="11">SUM(D30)</f>
        <v>7</v>
      </c>
      <c r="E29" s="25">
        <f t="shared" si="11"/>
        <v>7</v>
      </c>
      <c r="F29" s="25">
        <f t="shared" si="11"/>
        <v>2</v>
      </c>
      <c r="G29" s="25">
        <f t="shared" si="11"/>
        <v>3</v>
      </c>
      <c r="H29" s="25">
        <f t="shared" si="11"/>
        <v>7</v>
      </c>
      <c r="I29" s="25">
        <f t="shared" si="11"/>
        <v>1</v>
      </c>
      <c r="J29" s="25">
        <f t="shared" si="11"/>
        <v>7</v>
      </c>
      <c r="K29" s="25">
        <f t="shared" si="11"/>
        <v>5</v>
      </c>
      <c r="L29" s="25">
        <f t="shared" si="11"/>
        <v>8</v>
      </c>
      <c r="M29" s="25">
        <f t="shared" si="11"/>
        <v>3</v>
      </c>
      <c r="N29" s="25">
        <f t="shared" si="11"/>
        <v>3</v>
      </c>
      <c r="O29" s="26">
        <f t="shared" si="11"/>
        <v>7</v>
      </c>
    </row>
    <row r="30" spans="1:15" ht="24.75" customHeight="1" x14ac:dyDescent="0.15">
      <c r="A30" s="30"/>
      <c r="B30" s="31" t="s">
        <v>39</v>
      </c>
      <c r="C30" s="32">
        <f t="shared" si="0"/>
        <v>60</v>
      </c>
      <c r="D30" s="33">
        <v>7</v>
      </c>
      <c r="E30" s="33">
        <v>7</v>
      </c>
      <c r="F30" s="33">
        <v>2</v>
      </c>
      <c r="G30" s="33">
        <v>3</v>
      </c>
      <c r="H30" s="33">
        <v>7</v>
      </c>
      <c r="I30" s="33">
        <v>1</v>
      </c>
      <c r="J30" s="33">
        <v>7</v>
      </c>
      <c r="K30" s="33">
        <v>5</v>
      </c>
      <c r="L30" s="33">
        <v>8</v>
      </c>
      <c r="M30" s="33">
        <v>3</v>
      </c>
      <c r="N30" s="33">
        <v>3</v>
      </c>
      <c r="O30" s="34">
        <v>7</v>
      </c>
    </row>
    <row r="31" spans="1:15" ht="24.75" customHeight="1" x14ac:dyDescent="0.15">
      <c r="A31" s="27" t="s">
        <v>40</v>
      </c>
      <c r="B31" s="29"/>
      <c r="C31" s="22">
        <f t="shared" si="0"/>
        <v>629</v>
      </c>
      <c r="D31" s="25">
        <f t="shared" ref="D31:O31" si="12">SUM(D32:D35,D39)</f>
        <v>47</v>
      </c>
      <c r="E31" s="25">
        <f t="shared" si="12"/>
        <v>49</v>
      </c>
      <c r="F31" s="25">
        <f t="shared" si="12"/>
        <v>69</v>
      </c>
      <c r="G31" s="25">
        <f t="shared" si="12"/>
        <v>57</v>
      </c>
      <c r="H31" s="25">
        <f t="shared" si="12"/>
        <v>53</v>
      </c>
      <c r="I31" s="25">
        <f t="shared" si="12"/>
        <v>44</v>
      </c>
      <c r="J31" s="25">
        <f t="shared" si="12"/>
        <v>52</v>
      </c>
      <c r="K31" s="25">
        <f t="shared" si="12"/>
        <v>41</v>
      </c>
      <c r="L31" s="25">
        <f t="shared" si="12"/>
        <v>60</v>
      </c>
      <c r="M31" s="25">
        <f t="shared" si="12"/>
        <v>44</v>
      </c>
      <c r="N31" s="25">
        <f t="shared" si="12"/>
        <v>60</v>
      </c>
      <c r="O31" s="26">
        <f t="shared" si="12"/>
        <v>53</v>
      </c>
    </row>
    <row r="32" spans="1:15" ht="24.75" customHeight="1" x14ac:dyDescent="0.15">
      <c r="A32" s="27" t="s">
        <v>41</v>
      </c>
      <c r="B32" s="29"/>
      <c r="C32" s="22">
        <f t="shared" si="0"/>
        <v>216</v>
      </c>
      <c r="D32" s="25">
        <v>20</v>
      </c>
      <c r="E32" s="25">
        <v>13</v>
      </c>
      <c r="F32" s="25">
        <v>18</v>
      </c>
      <c r="G32" s="25">
        <v>21</v>
      </c>
      <c r="H32" s="25">
        <v>18</v>
      </c>
      <c r="I32" s="25">
        <v>19</v>
      </c>
      <c r="J32" s="25">
        <v>19</v>
      </c>
      <c r="K32" s="25">
        <v>16</v>
      </c>
      <c r="L32" s="25">
        <v>24</v>
      </c>
      <c r="M32" s="25">
        <v>13</v>
      </c>
      <c r="N32" s="25">
        <v>17</v>
      </c>
      <c r="O32" s="26">
        <v>18</v>
      </c>
    </row>
    <row r="33" spans="1:15" ht="24.75" customHeight="1" x14ac:dyDescent="0.15">
      <c r="A33" s="27" t="s">
        <v>42</v>
      </c>
      <c r="B33" s="29"/>
      <c r="C33" s="22">
        <f t="shared" si="0"/>
        <v>120</v>
      </c>
      <c r="D33" s="25">
        <v>9</v>
      </c>
      <c r="E33" s="25">
        <v>10</v>
      </c>
      <c r="F33" s="25">
        <v>13</v>
      </c>
      <c r="G33" s="25">
        <v>11</v>
      </c>
      <c r="H33" s="25">
        <v>11</v>
      </c>
      <c r="I33" s="25">
        <v>12</v>
      </c>
      <c r="J33" s="25">
        <v>14</v>
      </c>
      <c r="K33" s="25">
        <v>4</v>
      </c>
      <c r="L33" s="25">
        <v>10</v>
      </c>
      <c r="M33" s="25">
        <v>6</v>
      </c>
      <c r="N33" s="25">
        <v>13</v>
      </c>
      <c r="O33" s="26">
        <v>7</v>
      </c>
    </row>
    <row r="34" spans="1:15" ht="24.75" customHeight="1" x14ac:dyDescent="0.15">
      <c r="A34" s="27" t="s">
        <v>43</v>
      </c>
      <c r="B34" s="29"/>
      <c r="C34" s="22">
        <f t="shared" si="0"/>
        <v>106</v>
      </c>
      <c r="D34" s="25">
        <v>5</v>
      </c>
      <c r="E34" s="25">
        <v>9</v>
      </c>
      <c r="F34" s="25">
        <v>15</v>
      </c>
      <c r="G34" s="25">
        <v>10</v>
      </c>
      <c r="H34" s="25">
        <v>6</v>
      </c>
      <c r="I34" s="25">
        <v>4</v>
      </c>
      <c r="J34" s="25">
        <v>7</v>
      </c>
      <c r="K34" s="25">
        <v>10</v>
      </c>
      <c r="L34" s="25">
        <v>9</v>
      </c>
      <c r="M34" s="25">
        <v>11</v>
      </c>
      <c r="N34" s="25">
        <v>8</v>
      </c>
      <c r="O34" s="26">
        <v>12</v>
      </c>
    </row>
    <row r="35" spans="1:15" ht="24.75" customHeight="1" x14ac:dyDescent="0.15">
      <c r="A35" s="27" t="s">
        <v>44</v>
      </c>
      <c r="B35" s="29"/>
      <c r="C35" s="22">
        <f t="shared" si="0"/>
        <v>156</v>
      </c>
      <c r="D35" s="25">
        <f t="shared" ref="D35:O35" si="13">SUM(D36:D38)</f>
        <v>9</v>
      </c>
      <c r="E35" s="25">
        <f t="shared" si="13"/>
        <v>13</v>
      </c>
      <c r="F35" s="25">
        <f t="shared" si="13"/>
        <v>18</v>
      </c>
      <c r="G35" s="25">
        <f t="shared" si="13"/>
        <v>14</v>
      </c>
      <c r="H35" s="25">
        <f t="shared" si="13"/>
        <v>16</v>
      </c>
      <c r="I35" s="25">
        <f t="shared" si="13"/>
        <v>7</v>
      </c>
      <c r="J35" s="25">
        <f t="shared" si="13"/>
        <v>10</v>
      </c>
      <c r="K35" s="25">
        <f t="shared" si="13"/>
        <v>10</v>
      </c>
      <c r="L35" s="25">
        <f t="shared" si="13"/>
        <v>14</v>
      </c>
      <c r="M35" s="25">
        <f t="shared" si="13"/>
        <v>11</v>
      </c>
      <c r="N35" s="25">
        <f t="shared" si="13"/>
        <v>20</v>
      </c>
      <c r="O35" s="26">
        <f t="shared" si="13"/>
        <v>14</v>
      </c>
    </row>
    <row r="36" spans="1:15" ht="24.75" customHeight="1" x14ac:dyDescent="0.15">
      <c r="A36" s="30"/>
      <c r="B36" s="31" t="s">
        <v>45</v>
      </c>
      <c r="C36" s="32">
        <f t="shared" si="0"/>
        <v>19</v>
      </c>
      <c r="D36" s="33">
        <v>3</v>
      </c>
      <c r="E36" s="33">
        <v>0</v>
      </c>
      <c r="F36" s="33">
        <v>3</v>
      </c>
      <c r="G36" s="33">
        <v>2</v>
      </c>
      <c r="H36" s="33">
        <v>1</v>
      </c>
      <c r="I36" s="33">
        <v>0</v>
      </c>
      <c r="J36" s="33">
        <v>2</v>
      </c>
      <c r="K36" s="33">
        <v>1</v>
      </c>
      <c r="L36" s="33">
        <v>2</v>
      </c>
      <c r="M36" s="33">
        <v>1</v>
      </c>
      <c r="N36" s="33">
        <v>3</v>
      </c>
      <c r="O36" s="34">
        <v>1</v>
      </c>
    </row>
    <row r="37" spans="1:15" ht="24.75" customHeight="1" x14ac:dyDescent="0.15">
      <c r="A37" s="30"/>
      <c r="B37" s="31" t="s">
        <v>46</v>
      </c>
      <c r="C37" s="32">
        <f t="shared" si="0"/>
        <v>52</v>
      </c>
      <c r="D37" s="33">
        <v>2</v>
      </c>
      <c r="E37" s="33">
        <v>4</v>
      </c>
      <c r="F37" s="33">
        <v>11</v>
      </c>
      <c r="G37" s="33">
        <v>5</v>
      </c>
      <c r="H37" s="33">
        <v>5</v>
      </c>
      <c r="I37" s="33">
        <v>3</v>
      </c>
      <c r="J37" s="33">
        <v>3</v>
      </c>
      <c r="K37" s="33">
        <v>4</v>
      </c>
      <c r="L37" s="33">
        <v>3</v>
      </c>
      <c r="M37" s="33">
        <v>1</v>
      </c>
      <c r="N37" s="33">
        <v>6</v>
      </c>
      <c r="O37" s="34">
        <v>5</v>
      </c>
    </row>
    <row r="38" spans="1:15" ht="24.75" customHeight="1" x14ac:dyDescent="0.15">
      <c r="A38" s="30"/>
      <c r="B38" s="31" t="s">
        <v>47</v>
      </c>
      <c r="C38" s="32">
        <f t="shared" si="0"/>
        <v>85</v>
      </c>
      <c r="D38" s="33">
        <v>4</v>
      </c>
      <c r="E38" s="33">
        <v>9</v>
      </c>
      <c r="F38" s="33">
        <v>4</v>
      </c>
      <c r="G38" s="33">
        <v>7</v>
      </c>
      <c r="H38" s="33">
        <v>10</v>
      </c>
      <c r="I38" s="33">
        <v>4</v>
      </c>
      <c r="J38" s="33">
        <v>5</v>
      </c>
      <c r="K38" s="33">
        <v>5</v>
      </c>
      <c r="L38" s="33">
        <v>9</v>
      </c>
      <c r="M38" s="33">
        <v>9</v>
      </c>
      <c r="N38" s="33">
        <v>11</v>
      </c>
      <c r="O38" s="34">
        <v>8</v>
      </c>
    </row>
    <row r="39" spans="1:15" ht="24.75" customHeight="1" x14ac:dyDescent="0.15">
      <c r="A39" s="27" t="s">
        <v>48</v>
      </c>
      <c r="B39" s="29"/>
      <c r="C39" s="22">
        <f t="shared" si="0"/>
        <v>31</v>
      </c>
      <c r="D39" s="25">
        <f t="shared" ref="D39:O39" si="14">SUM(D40:D40)</f>
        <v>4</v>
      </c>
      <c r="E39" s="25">
        <f t="shared" si="14"/>
        <v>4</v>
      </c>
      <c r="F39" s="25">
        <f t="shared" si="14"/>
        <v>5</v>
      </c>
      <c r="G39" s="25">
        <f t="shared" si="14"/>
        <v>1</v>
      </c>
      <c r="H39" s="25">
        <f t="shared" si="14"/>
        <v>2</v>
      </c>
      <c r="I39" s="25">
        <f t="shared" si="14"/>
        <v>2</v>
      </c>
      <c r="J39" s="25">
        <f t="shared" si="14"/>
        <v>2</v>
      </c>
      <c r="K39" s="25">
        <f t="shared" si="14"/>
        <v>1</v>
      </c>
      <c r="L39" s="25">
        <f t="shared" si="14"/>
        <v>3</v>
      </c>
      <c r="M39" s="25">
        <f t="shared" si="14"/>
        <v>3</v>
      </c>
      <c r="N39" s="25">
        <f t="shared" si="14"/>
        <v>2</v>
      </c>
      <c r="O39" s="26">
        <f t="shared" si="14"/>
        <v>2</v>
      </c>
    </row>
    <row r="40" spans="1:15" ht="24.75" customHeight="1" thickBot="1" x14ac:dyDescent="0.2">
      <c r="A40" s="35"/>
      <c r="B40" s="36" t="s">
        <v>49</v>
      </c>
      <c r="C40" s="37">
        <f t="shared" si="0"/>
        <v>31</v>
      </c>
      <c r="D40" s="38">
        <v>4</v>
      </c>
      <c r="E40" s="38">
        <v>4</v>
      </c>
      <c r="F40" s="38">
        <v>5</v>
      </c>
      <c r="G40" s="38">
        <v>1</v>
      </c>
      <c r="H40" s="38">
        <v>2</v>
      </c>
      <c r="I40" s="38">
        <v>2</v>
      </c>
      <c r="J40" s="38">
        <v>2</v>
      </c>
      <c r="K40" s="38">
        <v>1</v>
      </c>
      <c r="L40" s="38">
        <v>3</v>
      </c>
      <c r="M40" s="38">
        <v>3</v>
      </c>
      <c r="N40" s="38">
        <v>2</v>
      </c>
      <c r="O40" s="39">
        <v>2</v>
      </c>
    </row>
  </sheetData>
  <mergeCells count="1">
    <mergeCell ref="A4:B6"/>
  </mergeCells>
  <phoneticPr fontId="2"/>
  <printOptions horizontalCentered="1" verticalCentered="1"/>
  <pageMargins left="0.55118110236220474" right="0.55118110236220474" top="0.43307086614173229" bottom="0.43307086614173229" header="0.55118110236220474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第31表</vt:lpstr>
      <vt:lpstr>第31表!Print_Area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長友　裕紀（医務課）</dc:creator>
  <cp:lastModifiedBy>長友　裕紀（医務課）</cp:lastModifiedBy>
  <cp:lastPrinted>2020-03-16T02:19:46Z</cp:lastPrinted>
  <dcterms:created xsi:type="dcterms:W3CDTF">2020-03-16T02:16:29Z</dcterms:created>
  <dcterms:modified xsi:type="dcterms:W3CDTF">2020-03-16T02:20:15Z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