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8475" windowHeight="4590" tabRatio="898" activeTab="3"/>
  </bookViews>
  <sheets>
    <sheet name="13-1(1)" sheetId="1" r:id="rId1"/>
    <sheet name="13-1(2)" sheetId="2" r:id="rId2"/>
    <sheet name="13-2 " sheetId="3" r:id="rId3"/>
    <sheet name="13-3 " sheetId="4" r:id="rId4"/>
    <sheet name="13-4" sheetId="5" r:id="rId5"/>
    <sheet name="13-5(1)" sheetId="6" r:id="rId6"/>
    <sheet name="13-5(2)" sheetId="7" r:id="rId7"/>
    <sheet name="13-6" sheetId="8" r:id="rId8"/>
    <sheet name="13-7 " sheetId="9" r:id="rId9"/>
    <sheet name="13-8.9 " sheetId="10" r:id="rId10"/>
  </sheets>
  <definedNames>
    <definedName name="_xlnm.Print_Area" localSheetId="2">'13-2 '!$A$1:$R$66</definedName>
    <definedName name="_xlnm.Print_Area" localSheetId="3">'13-3 '!$A$1:$I$61</definedName>
    <definedName name="_xlnm.Print_Area" localSheetId="4">'13-4'!$A$1:$P$43</definedName>
    <definedName name="_xlnm.Print_Area" localSheetId="6">'13-5(2)'!$A$1:$N$18</definedName>
    <definedName name="_xlnm.Print_Area" localSheetId="8">'13-7 '!$A$1:$R$49</definedName>
    <definedName name="_xlnm.Print_Area" localSheetId="9">'13-8.9 '!$A$1:$J$49</definedName>
  </definedNames>
  <calcPr fullCalcOnLoad="1"/>
</workbook>
</file>

<file path=xl/sharedStrings.xml><?xml version="1.0" encoding="utf-8"?>
<sst xmlns="http://schemas.openxmlformats.org/spreadsheetml/2006/main" count="1221" uniqueCount="521">
  <si>
    <t>飲食料品</t>
  </si>
  <si>
    <t>総    額</t>
  </si>
  <si>
    <t>アメリカ</t>
  </si>
  <si>
    <t>カ ナ ダ</t>
  </si>
  <si>
    <t>オセアニア</t>
  </si>
  <si>
    <t>韓    国</t>
  </si>
  <si>
    <t>台    湾</t>
  </si>
  <si>
    <t>香    港</t>
  </si>
  <si>
    <t>シ ン ガ
ポ ー ル</t>
  </si>
  <si>
    <t>タ    イ</t>
  </si>
  <si>
    <t>アフリカ</t>
  </si>
  <si>
    <t>中 南 米</t>
  </si>
  <si>
    <t>年　次
品　目</t>
  </si>
  <si>
    <t>（％）</t>
  </si>
  <si>
    <t>木竹材</t>
  </si>
  <si>
    <t>石 油・ゴ ム 製 品</t>
  </si>
  <si>
    <t>石  油</t>
  </si>
  <si>
    <t>一般陶磁器</t>
  </si>
  <si>
    <t>工業用陶磁器</t>
  </si>
  <si>
    <t>金　属</t>
  </si>
  <si>
    <t>一般機械</t>
  </si>
  <si>
    <t>船舶・その他</t>
  </si>
  <si>
    <t>その他</t>
  </si>
  <si>
    <t>農水産物</t>
  </si>
  <si>
    <t>石  材</t>
  </si>
  <si>
    <t>金  属</t>
  </si>
  <si>
    <t>電気・電子機器</t>
  </si>
  <si>
    <t>電  気</t>
  </si>
  <si>
    <t>一般機</t>
  </si>
  <si>
    <t>玩具・ﾚｼﾞｬｰ用品</t>
  </si>
  <si>
    <t>家具・調度品</t>
  </si>
  <si>
    <t>雑貨・その他</t>
  </si>
  <si>
    <t>品　　目</t>
  </si>
  <si>
    <t>構成比(%)</t>
  </si>
  <si>
    <t>総　　 　　  　額</t>
  </si>
  <si>
    <t>総　　　     　　額</t>
  </si>
  <si>
    <t>調味料･その他</t>
  </si>
  <si>
    <t>電気・電子機器</t>
  </si>
  <si>
    <t>そ     の     他</t>
  </si>
  <si>
    <t>総　  　　　 　額</t>
  </si>
  <si>
    <t>ア   メ   リ   カ</t>
  </si>
  <si>
    <t>カ      ナ     ダ</t>
  </si>
  <si>
    <t>オ  セ  ア  ニ  ア</t>
  </si>
  <si>
    <t>韓      国</t>
  </si>
  <si>
    <t>台         湾</t>
  </si>
  <si>
    <t>香         港</t>
  </si>
  <si>
    <t>タ         イ</t>
  </si>
  <si>
    <t>中         国</t>
  </si>
  <si>
    <t>ア   フ   リ   カ</t>
  </si>
  <si>
    <t>中      南      米</t>
  </si>
  <si>
    <t>化 学 ・ 医 薬 品</t>
  </si>
  <si>
    <t>金属加工製品</t>
  </si>
  <si>
    <t>衣料品・その他</t>
  </si>
  <si>
    <t>衣  料</t>
  </si>
  <si>
    <t>化学・医薬品</t>
  </si>
  <si>
    <t>金属加工製品</t>
  </si>
  <si>
    <t>電気・電子機器</t>
  </si>
  <si>
    <t>木 材 等・紙 製 品</t>
  </si>
  <si>
    <t>木材等</t>
  </si>
  <si>
    <t>年     度</t>
  </si>
  <si>
    <t>合計</t>
  </si>
  <si>
    <t>清酒</t>
  </si>
  <si>
    <t>合成
清酒</t>
  </si>
  <si>
    <t>焼酎</t>
  </si>
  <si>
    <t>みりん</t>
  </si>
  <si>
    <t>ビール</t>
  </si>
  <si>
    <t>ｳｲｽｷｰ</t>
  </si>
  <si>
    <t>発泡酒</t>
  </si>
  <si>
    <t>ｽﾋﾟﾘｯﾂ</t>
  </si>
  <si>
    <t>ﾘｷｭｰﾙ</t>
  </si>
  <si>
    <t>ﾌﾞﾗﾝﾃﾞｰ</t>
  </si>
  <si>
    <t>資料：福岡国税局「酒類消費状況」</t>
  </si>
  <si>
    <t>総　　　　数</t>
  </si>
  <si>
    <t>卸　　売　　業</t>
  </si>
  <si>
    <t>事業所数</t>
  </si>
  <si>
    <t>従業者数</t>
  </si>
  <si>
    <t>年間商品販売額</t>
  </si>
  <si>
    <t>人</t>
  </si>
  <si>
    <t>万円</t>
  </si>
  <si>
    <t>総数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</si>
  <si>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</si>
  <si>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</si>
  <si>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</si>
  <si>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</si>
  <si>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</si>
  <si>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</si>
  <si>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</si>
  <si>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</si>
  <si>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</si>
  <si>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</si>
  <si>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</si>
  <si>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</si>
  <si>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</t>
  </si>
  <si>
    <t>吉野ヶ里町</t>
  </si>
  <si>
    <t>三養基郡</t>
  </si>
  <si>
    <t>基山町</t>
  </si>
  <si>
    <t>上峰町</t>
  </si>
  <si>
    <t>みやき町</t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</si>
  <si>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</si>
  <si>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</si>
  <si>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</si>
  <si>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</si>
  <si>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</si>
  <si>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</si>
  <si>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</si>
  <si>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</si>
  <si>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</si>
  <si>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</si>
  <si>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13-1　産業（中分類）別事業所数,従業者数,　</t>
  </si>
  <si>
    <t>織物・衣服・身の回り品小売業</t>
  </si>
  <si>
    <t>事業所</t>
  </si>
  <si>
    <t>総 数</t>
  </si>
  <si>
    <t>市 部</t>
  </si>
  <si>
    <t>郡 部</t>
  </si>
  <si>
    <t>－</t>
  </si>
  <si>
    <t>神</t>
  </si>
  <si>
    <t>三</t>
  </si>
  <si>
    <t>東松浦郡</t>
  </si>
  <si>
    <t>東</t>
  </si>
  <si>
    <t>西</t>
  </si>
  <si>
    <t>杵</t>
  </si>
  <si>
    <t>藤</t>
  </si>
  <si>
    <t>13-2　産業（小分類）別事業所数,従業者数,　</t>
  </si>
  <si>
    <t>年　次・産　業　分　類</t>
  </si>
  <si>
    <t>年間商品
販売額</t>
  </si>
  <si>
    <t>その他の
収入額</t>
  </si>
  <si>
    <t>売場面積</t>
  </si>
  <si>
    <t>㎡</t>
  </si>
  <si>
    <t>呉服・服地・寝具小売業</t>
  </si>
  <si>
    <t>男子服小売業</t>
  </si>
  <si>
    <t>婦人・子供服小売業</t>
  </si>
  <si>
    <t>靴・履物小売業</t>
  </si>
  <si>
    <t>卸　　売　　業　　計</t>
  </si>
  <si>
    <t>各種商品卸売業</t>
  </si>
  <si>
    <t>各種食料品小売業</t>
  </si>
  <si>
    <t>酒小売業</t>
  </si>
  <si>
    <t>繊維・衣服等卸売業</t>
  </si>
  <si>
    <t>食肉小売業</t>
  </si>
  <si>
    <t>鮮魚小売業</t>
  </si>
  <si>
    <t>野菜・果実小売業</t>
  </si>
  <si>
    <t>飲食料品卸売業</t>
  </si>
  <si>
    <t>菓子・パン小売業</t>
  </si>
  <si>
    <t>農畜産物・水産物卸売業</t>
  </si>
  <si>
    <t>食料・飲料卸売業</t>
  </si>
  <si>
    <t>その他の飲食料品小売業</t>
  </si>
  <si>
    <t>建築材料卸売業</t>
  </si>
  <si>
    <t>自動車小売業</t>
  </si>
  <si>
    <t>化学製品卸売業</t>
  </si>
  <si>
    <t>自転車小売業</t>
  </si>
  <si>
    <t>再生資源卸売業</t>
  </si>
  <si>
    <t>家具・建具・畳小売業</t>
  </si>
  <si>
    <t>機械器具卸売業</t>
  </si>
  <si>
    <t>自動車卸売業</t>
  </si>
  <si>
    <t>電気機械器具卸売業</t>
  </si>
  <si>
    <t>医薬品・化粧品小売業</t>
  </si>
  <si>
    <t>その他の機械器具卸売業</t>
  </si>
  <si>
    <t>農耕用品小売業</t>
  </si>
  <si>
    <t>燃料小売業</t>
  </si>
  <si>
    <t>家具・建具・じゅう器等卸売業</t>
  </si>
  <si>
    <t>書籍・文房具小売業</t>
  </si>
  <si>
    <t>医薬品・化粧品等卸売業</t>
  </si>
  <si>
    <t>スポ－ツ用品・がん具・
娯楽用品・楽器小売業</t>
  </si>
  <si>
    <t>他に分類されない卸売業</t>
  </si>
  <si>
    <t>他に分類されない小売業</t>
  </si>
  <si>
    <t>百貨店,総合ス－パ－</t>
  </si>
  <si>
    <t>年次,従業者規模,市町</t>
  </si>
  <si>
    <t>事業所数</t>
  </si>
  <si>
    <t>１事業所当</t>
  </si>
  <si>
    <t>従業者１人</t>
  </si>
  <si>
    <t>構成比</t>
  </si>
  <si>
    <t>当たり販売額</t>
  </si>
  <si>
    <t>%</t>
  </si>
  <si>
    <t>従　　業　　者　　規　　模　　別</t>
  </si>
  <si>
    <t>市　　　　　　町　　　　　　別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</si>
  <si>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</si>
  <si>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</si>
  <si>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</si>
  <si>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</si>
  <si>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</si>
  <si>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</si>
  <si>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</si>
  <si>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</si>
  <si>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業 態 ・ 業 務</t>
  </si>
  <si>
    <t>人</t>
  </si>
  <si>
    <t>百万円</t>
  </si>
  <si>
    <t>万円</t>
  </si>
  <si>
    <t>Ａ</t>
  </si>
  <si>
    <t>各種物品賃貸業</t>
  </si>
  <si>
    <t>リース</t>
  </si>
  <si>
    <t>･･･</t>
  </si>
  <si>
    <t>産業用機械器具
賃貸業</t>
  </si>
  <si>
    <t>事務用機械器具
賃貸業</t>
  </si>
  <si>
    <t>ソフトウエア業</t>
  </si>
  <si>
    <t>情報処理・提供
サービス業</t>
  </si>
  <si>
    <t>新聞広告</t>
  </si>
  <si>
    <t>Ｆ－２</t>
  </si>
  <si>
    <t>雑誌広告</t>
  </si>
  <si>
    <t>Ｆ－３</t>
  </si>
  <si>
    <t>テレビ広告</t>
  </si>
  <si>
    <t>Ｆ－４</t>
  </si>
  <si>
    <t>ラジオ広告</t>
  </si>
  <si>
    <t>Ｆ－５</t>
  </si>
  <si>
    <t>交通広告</t>
  </si>
  <si>
    <t>Ｆ－６</t>
  </si>
  <si>
    <t>インターネット広告</t>
  </si>
  <si>
    <t>Ｆ－７</t>
  </si>
  <si>
    <t>屋外広告</t>
  </si>
  <si>
    <t>Ｆ－８</t>
  </si>
  <si>
    <t>折込み・ダイレクトメール</t>
  </si>
  <si>
    <t>Ｆ－９</t>
  </si>
  <si>
    <t>ＳＰ・ＰＲ・催事企画</t>
  </si>
  <si>
    <t>Ｆ－１０</t>
  </si>
  <si>
    <t>その他</t>
  </si>
  <si>
    <t>Ｉ</t>
  </si>
  <si>
    <t>計量証明業</t>
  </si>
  <si>
    <t>電気機械器具
修理業</t>
  </si>
  <si>
    <t>資料：経済産業省「特定サービス産業実態調査報告書」</t>
  </si>
  <si>
    <t>衣　　　　料　　　　品</t>
  </si>
  <si>
    <t>そ　　　　の　　　　他</t>
  </si>
  <si>
    <t>計</t>
  </si>
  <si>
    <t>紳士服・
洋　　品</t>
  </si>
  <si>
    <t>その他の
衣料品</t>
  </si>
  <si>
    <t>身の回り品</t>
  </si>
  <si>
    <t>家具</t>
  </si>
  <si>
    <t>家庭用電気
機械器具</t>
  </si>
  <si>
    <t>家庭用品</t>
  </si>
  <si>
    <t>その他の
商品</t>
  </si>
  <si>
    <t>食堂・喫茶</t>
  </si>
  <si>
    <t>営業日数</t>
  </si>
  <si>
    <t>年　月</t>
  </si>
  <si>
    <t>日</t>
  </si>
  <si>
    <t>千㎡</t>
  </si>
  <si>
    <t>百万円</t>
  </si>
  <si>
    <t>農水産物・飲食料品</t>
  </si>
  <si>
    <t>調味料・その他</t>
  </si>
  <si>
    <t>木竹材・紙製品</t>
  </si>
  <si>
    <t>石油・ゴム製品</t>
  </si>
  <si>
    <t>一般陶磁器</t>
  </si>
  <si>
    <t>工業用陶磁器</t>
  </si>
  <si>
    <t>船舶・その他</t>
  </si>
  <si>
    <t>その他</t>
  </si>
  <si>
    <t>市　　町　</t>
  </si>
  <si>
    <t>市 町</t>
  </si>
  <si>
    <t>商品手持額</t>
  </si>
  <si>
    <t>　　　　　  14</t>
  </si>
  <si>
    <t>　　　　　  16</t>
  </si>
  <si>
    <t>　　　　　  19</t>
  </si>
  <si>
    <t>その他の織物・衣服・身の回り品小売業</t>
  </si>
  <si>
    <t>繊維品卸売業（衣服,身の回り品を除く）</t>
  </si>
  <si>
    <t>建築材料,鉱物・金属材料等卸売業</t>
  </si>
  <si>
    <t>たり販売額</t>
  </si>
  <si>
    <t>　　　 　 16</t>
  </si>
  <si>
    <t>　　　 　 19</t>
  </si>
  <si>
    <t>広　　告　　業</t>
  </si>
  <si>
    <t>デザイン業</t>
  </si>
  <si>
    <t>機械設計業</t>
  </si>
  <si>
    <t>-</t>
  </si>
  <si>
    <t>年　　　次
品　　　目</t>
  </si>
  <si>
    <t>中    国</t>
  </si>
  <si>
    <t>その他の
ア ジ ア</t>
  </si>
  <si>
    <t>農  水</t>
  </si>
  <si>
    <t>調  味</t>
  </si>
  <si>
    <t>化  学</t>
  </si>
  <si>
    <t>一  般</t>
  </si>
  <si>
    <t>工  業</t>
  </si>
  <si>
    <t>船  舶</t>
  </si>
  <si>
    <t>飲  食</t>
  </si>
  <si>
    <t>石　材</t>
  </si>
  <si>
    <t>木 竹 材</t>
  </si>
  <si>
    <t>玩  具</t>
  </si>
  <si>
    <t>家  具</t>
  </si>
  <si>
    <t>雑  貨</t>
  </si>
  <si>
    <t>農水産物・飲食料品</t>
  </si>
  <si>
    <t>石材</t>
  </si>
  <si>
    <t>化学・医薬品</t>
  </si>
  <si>
    <t>金属加工製品</t>
  </si>
  <si>
    <t>アジア</t>
  </si>
  <si>
    <t>シンガポール</t>
  </si>
  <si>
    <t>その他のアジア</t>
  </si>
  <si>
    <t xml:space="preserve">   7月1日現在</t>
  </si>
  <si>
    <t>Ａ－１</t>
  </si>
  <si>
    <t>Ａ－２</t>
  </si>
  <si>
    <t>レンタル</t>
  </si>
  <si>
    <t>Ｂ</t>
  </si>
  <si>
    <t>Ｂ－１</t>
  </si>
  <si>
    <t>-</t>
  </si>
  <si>
    <t>Ｂ－２</t>
  </si>
  <si>
    <t>Ｃ</t>
  </si>
  <si>
    <t>Ｃ－１</t>
  </si>
  <si>
    <t>Ｃ－２</t>
  </si>
  <si>
    <t>Ｄ</t>
  </si>
  <si>
    <t>Ｅ</t>
  </si>
  <si>
    <t>Ｆ</t>
  </si>
  <si>
    <t>Ｆ－１</t>
  </si>
  <si>
    <t>･･･</t>
  </si>
  <si>
    <t>Ｇ</t>
  </si>
  <si>
    <t>Ｈ</t>
  </si>
  <si>
    <t>X</t>
  </si>
  <si>
    <t>Ｊ</t>
  </si>
  <si>
    <t>インターネット附随サービス業</t>
  </si>
  <si>
    <t>Ｋ</t>
  </si>
  <si>
    <t>Ｌ</t>
  </si>
  <si>
    <t xml:space="preserve">       26</t>
  </si>
  <si>
    <t>仕 向 地</t>
  </si>
  <si>
    <t>仕 入 地</t>
  </si>
  <si>
    <t>機　械　器　具　小　売　業</t>
  </si>
  <si>
    <t>そ　の　他　の　小　売　業</t>
  </si>
  <si>
    <t>無　店　舗　小　売　業</t>
  </si>
  <si>
    <t>平成11・26年は7月1日現在。平成14・16・19年は6月1日現在。</t>
  </si>
  <si>
    <t>機械器具小売業（自動車，自転車除く）</t>
  </si>
  <si>
    <t>じゅう器小売業</t>
  </si>
  <si>
    <t>産業機械器具卸売業</t>
  </si>
  <si>
    <t>その他の卸売業</t>
  </si>
  <si>
    <t>写真機・時計・眼鏡小売業</t>
  </si>
  <si>
    <t>紙・紙製品卸売業</t>
  </si>
  <si>
    <t>通信販売・訪問販売小売業</t>
  </si>
  <si>
    <t>自動販売機による小売業</t>
  </si>
  <si>
    <t>その他の無店舗小売業</t>
  </si>
  <si>
    <t>資料：経済産業省「平成26年商業統計表」、県統計分析課「平成26年商業統計調査結果」</t>
  </si>
  <si>
    <t xml:space="preserve">(平成11・14・16・19・26年) </t>
  </si>
  <si>
    <t>　　平成  11　年</t>
  </si>
  <si>
    <t>　　　 　 14</t>
  </si>
  <si>
    <t>　　　 　 26</t>
  </si>
  <si>
    <t>5 770</t>
  </si>
  <si>
    <t>　平成 24 年度</t>
  </si>
  <si>
    <t xml:space="preserve">       25</t>
  </si>
  <si>
    <t xml:space="preserve">       27</t>
  </si>
  <si>
    <t xml:space="preserve">       28</t>
  </si>
  <si>
    <t>資料：総務省・経済産業省「平成28年経済センサス-活動調査」</t>
  </si>
  <si>
    <t>X</t>
  </si>
  <si>
    <t>資料：総務省・経済産業省「平成28年経済センサス-活動調査」</t>
  </si>
  <si>
    <t>事業所</t>
  </si>
  <si>
    <t xml:space="preserve">資料：県流通･貿易課、一般社団法人佐賀県貿易協会    </t>
  </si>
  <si>
    <t>百万円</t>
  </si>
  <si>
    <r>
      <t>13-1　産業（中分類）別事業所数,従業者数,年間商品販売額　</t>
    </r>
    <r>
      <rPr>
        <sz val="12"/>
        <rFont val="ＭＳ 明朝"/>
        <family val="1"/>
      </rPr>
      <t>－市町－(平成28年)</t>
    </r>
  </si>
  <si>
    <t>(注) 1)酒税法が改正され、平成18年5月から新しい品目となったことから、平成18年度値より改正後の酒税法上の品目で表示し、</t>
  </si>
  <si>
    <t xml:space="preserve">     2)四捨五入の関係で合計と内訳が一致しない場合がある。</t>
  </si>
  <si>
    <t xml:space="preserve">     3)平成29年度分より公表されていない。</t>
  </si>
  <si>
    <t>　　 　原料用アルコール・その他の醸造酒・粉末酒・雑酒の計である。</t>
  </si>
  <si>
    <t>飲　食　料　品　小　売　業</t>
  </si>
  <si>
    <t>中    国</t>
  </si>
  <si>
    <t>中    東</t>
  </si>
  <si>
    <t>不    明</t>
  </si>
  <si>
    <t>平成28年</t>
  </si>
  <si>
    <t>平成29年</t>
  </si>
  <si>
    <t>(注) 1)本統計は県内企業に対し調査票を送り、その回答を集計したもの。回答のなかったものや不明なものは統計に含まれていない。</t>
  </si>
  <si>
    <t xml:space="preserve">     2)統計諸表の数値は、単位未満数値を四捨五入しているため、合計と内訳の計が一致しない場合がある。</t>
  </si>
  <si>
    <t>(注)13-7(1)注釈を参照。</t>
  </si>
  <si>
    <t>　　　平　成　28　年</t>
  </si>
  <si>
    <t>　　　平　成　29　年</t>
  </si>
  <si>
    <t>　　　構　成　比（％）</t>
  </si>
  <si>
    <t>28年</t>
  </si>
  <si>
    <t>29年</t>
  </si>
  <si>
    <t>28年</t>
  </si>
  <si>
    <t>(注)13-8注釈を参照。</t>
  </si>
  <si>
    <t>欧州</t>
  </si>
  <si>
    <t>欧　  　　　 　州</t>
  </si>
  <si>
    <t>中          東</t>
  </si>
  <si>
    <t>中           東</t>
  </si>
  <si>
    <t xml:space="preserve">     2)統計諸表の数値は、単位未満数値を四捨五入しているため、合計と内訳の計が一致しない場合がある。</t>
  </si>
  <si>
    <t>平成29年</t>
  </si>
  <si>
    <t xml:space="preserve">13-7　品 目 ・ 仕 向 地 ・ 仕 入   </t>
  </si>
  <si>
    <t>不明</t>
  </si>
  <si>
    <t>不明</t>
  </si>
  <si>
    <t>欧    州</t>
  </si>
  <si>
    <t>　　　 　   26</t>
  </si>
  <si>
    <t>資料：経済産業省「商業統計表」、県統計分析課「商業統計調査結果」</t>
  </si>
  <si>
    <t>　機械器具小売業</t>
  </si>
  <si>
    <t>　その他の小売業</t>
  </si>
  <si>
    <t>　無店舗小売業</t>
  </si>
  <si>
    <t>13-3 従業者規模･市町別事業所数,従業者数,年間商品販売額</t>
  </si>
  <si>
    <t xml:space="preserve">     2)年間商品販売額及びその他の収入額は、前年1月1日から12月31日までの１年間。</t>
  </si>
  <si>
    <t>29　　　　年</t>
  </si>
  <si>
    <t>30　　　　年</t>
  </si>
  <si>
    <t>事業所数　　</t>
  </si>
  <si>
    <t xml:space="preserve">1)
従業者数 </t>
  </si>
  <si>
    <t>2）事業
従事者数</t>
  </si>
  <si>
    <t xml:space="preserve">年間
売上高  </t>
  </si>
  <si>
    <t>従業者１人
当たりの
年間売上高</t>
  </si>
  <si>
    <t>(注) 1)従業者数とは、事業所に所属している者で、当該業務以外の業務の従業者及び、他の会社（企業）など別経営の事業所へ出向・派遣している者</t>
  </si>
  <si>
    <t>　　 　又は、下請けとして他の会社など別経営の事業所からきて働いている者（受入者）を含まない。</t>
  </si>
  <si>
    <t>　　 　又は、下請けとして他の会社など別経営の事業所で働いている者（送出者）を含み、他の会社など別経営の事業所から出向・派遣されている者</t>
  </si>
  <si>
    <t>　 　　計。</t>
  </si>
  <si>
    <t xml:space="preserve">     2)事業従事者数とは事業所の従業者から「別経営の事業所に派遣している人」を除き、「別経営の事業所から派遣されている人」を含めた人数の</t>
  </si>
  <si>
    <t>機械修理業（電気
機械器具を除く）</t>
  </si>
  <si>
    <t>百万円</t>
  </si>
  <si>
    <t xml:space="preserve">      平成26年は、管理，補助的経済活動を行う事業所、産業細分類が格付不能の事業所、卸売の商品販売額、小売の商品販売額</t>
  </si>
  <si>
    <t>　　　及び仲立手数料のいずれの金額も無い事業所を含んだ数値。</t>
  </si>
  <si>
    <t>　　　平成11・16・26年の商品手持額及び平成26年のその他の収入額は調査していない。</t>
  </si>
  <si>
    <t>小　　売　　業　　計</t>
  </si>
  <si>
    <t>　各種商品小売業</t>
  </si>
  <si>
    <t>各種商品卸売業　　　　　　　　　　　</t>
  </si>
  <si>
    <t>その他の各種商品小売業
（従業者が常時50人未満のもの）</t>
  </si>
  <si>
    <t>　織物・衣服・身の回り品小売業</t>
  </si>
  <si>
    <t>衣服卸売業</t>
  </si>
  <si>
    <t>身の回り品卸売業</t>
  </si>
  <si>
    <t>　飲食料品小売業</t>
  </si>
  <si>
    <t>石油・鉱物卸売業</t>
  </si>
  <si>
    <t>鉄鋼製品卸売業</t>
  </si>
  <si>
    <t>非鉄金属卸売業</t>
  </si>
  <si>
    <t>百万円</t>
  </si>
  <si>
    <t>資料：経済産業省「商業統計表」</t>
  </si>
  <si>
    <t>　　  　2人以下</t>
  </si>
  <si>
    <t>　　　  3～ 4人</t>
  </si>
  <si>
    <t xml:space="preserve">        5～ 9人</t>
  </si>
  <si>
    <t xml:space="preserve">       10～ 19人</t>
  </si>
  <si>
    <t xml:space="preserve">       20～ 29人</t>
  </si>
  <si>
    <t xml:space="preserve">       30～ 49人</t>
  </si>
  <si>
    <t xml:space="preserve">       50～ 99人</t>
  </si>
  <si>
    <t>(注) 1)平成26年の合計は、管理，補助的経済活動を行う事業所、産業細分類が格付不能の事業所、卸売の商品販売額、小売の商品販売額</t>
  </si>
  <si>
    <t>　　　 及び仲立手数料のいずれの金額も無い事業所を除いた数値。</t>
  </si>
  <si>
    <t>13-5　百貨店・スーパー，コンビニエンスストアの　</t>
  </si>
  <si>
    <t>　商　品　販　売　額　等　</t>
  </si>
  <si>
    <t>年  月</t>
  </si>
  <si>
    <t>事業所数</t>
  </si>
  <si>
    <t>商品券
販売額</t>
  </si>
  <si>
    <t>婦人・子供服・洋品</t>
  </si>
  <si>
    <t>店</t>
  </si>
  <si>
    <t>資料：経済産業省「商業動態統計年報」</t>
  </si>
  <si>
    <t>(注)百貨店とは、日本標準産業分類の百貨店,総合スーパー（561）のうち、次のスーパーに該当しない事業所であって、かつ、売場面積が</t>
  </si>
  <si>
    <t xml:space="preserve">    1,500平方メートル以上の事業所をいう。 </t>
  </si>
  <si>
    <t xml:space="preserve">      スーパーとは、売場面積の50％以上についてセルフサービス方式を採用している事業所であって、かつ、売場面積が1,500平方メートル</t>
  </si>
  <si>
    <t xml:space="preserve">      以上の事業所をいう。ただし、商業動態統計調査の家電大型専門店、ドラッグストア、ホームセンターの調査対象企業の傘下事業所で、</t>
  </si>
  <si>
    <t xml:space="preserve">      調査対象となっている事業所を除く。    </t>
  </si>
  <si>
    <t>年次</t>
  </si>
  <si>
    <t>事業所数</t>
  </si>
  <si>
    <t>従業者数</t>
  </si>
  <si>
    <t>年間商品販売額</t>
  </si>
  <si>
    <t>商品手持額</t>
  </si>
  <si>
    <t>売場面積</t>
  </si>
  <si>
    <t>　　   41 012</t>
  </si>
  <si>
    <t>　　  r45 092</t>
  </si>
  <si>
    <t>　　　 45 332</t>
  </si>
  <si>
    <t>　　  r40 952</t>
  </si>
  <si>
    <t>r30 777</t>
  </si>
  <si>
    <t>資料：経済産業省「商業統計表」</t>
  </si>
  <si>
    <t>(注) 1)調査期日は、平成14・16・19年が6月1日現在、平成26年が7月1日現在で実施。</t>
  </si>
  <si>
    <t xml:space="preserve">       250㎡未満で、営業時間が14時間以上の事業所。</t>
  </si>
  <si>
    <t xml:space="preserve">     2)「コンビニエンスストア」は、飲食料品小売業に格付けされた事業所のうち、セルフサービス方式を採用していて、売場面積が30㎡以上</t>
  </si>
  <si>
    <t xml:space="preserve">     4)商品手持額は、平成14年は平成14年3月末現在、平成19年は平成19年3月末現在。</t>
  </si>
  <si>
    <t xml:space="preserve">     5)平成16年は簡易調査で実施。</t>
  </si>
  <si>
    <t xml:space="preserve">     6)平成26年調査は、日本標準産業分類の第12回改定及び調査設計の大幅変更が行われたことにより、平成19年調査の数値とは接続しない。</t>
  </si>
  <si>
    <t>（注）年間商品販売額及びその他の収入額は、平成26年は前年1月1日から12月31日まで、平成11・14・16・19年は前年4月1日から当年3月31日</t>
  </si>
  <si>
    <t xml:space="preserve">      までの１年間の値。</t>
  </si>
  <si>
    <t>(注)事業所及び従業者数は平成28年6月1日現在。年間商品販売額は、平成27年1月1日から12月31日までの1年間の数値。</t>
  </si>
  <si>
    <r>
      <t>　年間商品販売額　</t>
    </r>
    <r>
      <rPr>
        <sz val="12"/>
        <rFont val="ＭＳ 明朝"/>
        <family val="1"/>
      </rPr>
      <t>－市町－(平成28年)(続き)</t>
    </r>
  </si>
  <si>
    <t>各　種　商　品　小　売　業</t>
  </si>
  <si>
    <t>(1) 年次別の事業所数、従業者数、年間商品販売額及び売り場面積</t>
  </si>
  <si>
    <t>(2) 産業分類細分類別の事業所数、従業者数、年間商品販売額及び売場面積</t>
  </si>
  <si>
    <t>(注) 1)年間商品販売額及びその他の収入額は、前年1月1日から12月31日までの１年間の額。</t>
  </si>
  <si>
    <t>（注）年間商品販売額及びその他の収入額は、平成11・14・16・19年は前年4月1日から当年3月31日まで、平成26年は前年1月1日</t>
  </si>
  <si>
    <t>　　　から12月31日までの１年間の額。</t>
  </si>
  <si>
    <t>平成11・26年は7月1日現在。平成14・16・19年は6月1日現在。</t>
  </si>
  <si>
    <t>平成26年</t>
  </si>
  <si>
    <t xml:space="preserve"> 100人以上</t>
  </si>
  <si>
    <t>　  　のいずれの金額も無い事業所を含んだ数値。</t>
  </si>
  <si>
    <t xml:space="preserve">  　  平成26年は、管理，補助的経済活動を行う事業所、産業細分類が格付不能の事業所、卸売の商品販売額、小売の商品販売額及び仲立手数料</t>
  </si>
  <si>
    <t>100.0</t>
  </si>
  <si>
    <t xml:space="preserve">     3)平成28年の当該調査については、経済センサス-活動調査との重複を避けるため中止されている。</t>
  </si>
  <si>
    <t xml:space="preserve">     4)年間売上高等調査事項の調査対象期間は、原則、平成29年1月1日から12月31日までの一年間である。</t>
  </si>
  <si>
    <t>13-4　特定サービス産業の業態・業務別事業所数，従業者数及び年間売上高　(平成29・30年)</t>
  </si>
  <si>
    <t>うち、
主たる業務
の売上高</t>
  </si>
  <si>
    <t>平 成 29  年 　</t>
  </si>
  <si>
    <t>平成31年</t>
  </si>
  <si>
    <t>1～3月</t>
  </si>
  <si>
    <t>4～6　</t>
  </si>
  <si>
    <t>7～9　</t>
  </si>
  <si>
    <t>10～12　</t>
  </si>
  <si>
    <t>1月</t>
  </si>
  <si>
    <t>2　</t>
  </si>
  <si>
    <t>3　</t>
  </si>
  <si>
    <t>4　</t>
  </si>
  <si>
    <t>5　</t>
  </si>
  <si>
    <t>　6　</t>
  </si>
  <si>
    <t>7　</t>
  </si>
  <si>
    <t>8　</t>
  </si>
  <si>
    <t>9　</t>
  </si>
  <si>
    <t>10　</t>
  </si>
  <si>
    <t>11　</t>
  </si>
  <si>
    <t>　12　</t>
  </si>
  <si>
    <t xml:space="preserve">30 　　  </t>
  </si>
  <si>
    <t xml:space="preserve">31 　　  </t>
  </si>
  <si>
    <t xml:space="preserve">平 成 29 年 度 </t>
  </si>
  <si>
    <t xml:space="preserve">30　　　 </t>
  </si>
  <si>
    <t xml:space="preserve"> 平成29年 　</t>
  </si>
  <si>
    <t xml:space="preserve">　　 30 　　  </t>
  </si>
  <si>
    <t xml:space="preserve">     31 　　  </t>
  </si>
  <si>
    <t xml:space="preserve"> 平成29年度 </t>
  </si>
  <si>
    <t xml:space="preserve">     30　　　 </t>
  </si>
  <si>
    <t>6　</t>
  </si>
  <si>
    <t>12　</t>
  </si>
  <si>
    <t>(単位：百万円)</t>
  </si>
  <si>
    <t>(1) 百貨店・スーパー</t>
  </si>
  <si>
    <t xml:space="preserve"> r242</t>
  </si>
  <si>
    <t xml:space="preserve"> r3 009</t>
  </si>
  <si>
    <t>-</t>
  </si>
  <si>
    <t xml:space="preserve">     3)年間商品販売額は、平成14・16・19年は前年4月1日から当年3月31日まで、平成26年は前年1月1日から前年12月31日までの1年間。</t>
  </si>
  <si>
    <t xml:space="preserve">     7)商品手持額とは、販売目的で保有しているすべての手持商品額（仕入時の原価による）。</t>
  </si>
  <si>
    <t>(2) コンビニエンスストア(飲食料品を中心とするものに限る)</t>
  </si>
  <si>
    <t>平 成 14 年　</t>
  </si>
  <si>
    <t xml:space="preserve">16　　 </t>
  </si>
  <si>
    <t xml:space="preserve">19　　 </t>
  </si>
  <si>
    <t xml:space="preserve">26　　 </t>
  </si>
  <si>
    <r>
      <t>　年間商品販売額(飲食店を除く)　</t>
    </r>
    <r>
      <rPr>
        <sz val="12"/>
        <rFont val="ＭＳ 明朝"/>
        <family val="1"/>
      </rPr>
      <t>(平成11・14・16・19・26年)</t>
    </r>
  </si>
  <si>
    <r>
      <t>13-6　酒類消費量　(</t>
    </r>
    <r>
      <rPr>
        <sz val="12"/>
        <rFont val="ＭＳ 明朝"/>
        <family val="1"/>
      </rPr>
      <t>平成24～28年度)</t>
    </r>
  </si>
  <si>
    <t>(単位：KL)</t>
  </si>
  <si>
    <t>果実
酒類</t>
  </si>
  <si>
    <t>一般機</t>
  </si>
  <si>
    <t>(1) 輸出</t>
  </si>
  <si>
    <t>(2) 輸入</t>
  </si>
  <si>
    <t>(単位：千円)</t>
  </si>
  <si>
    <r>
      <t xml:space="preserve">  地 別 輸 出 入 額　</t>
    </r>
    <r>
      <rPr>
        <sz val="12"/>
        <rFont val="ＭＳ 明朝"/>
        <family val="1"/>
      </rPr>
      <t>(平成28・29年)</t>
    </r>
  </si>
  <si>
    <r>
      <t>13-8　品目別輸出入額　</t>
    </r>
    <r>
      <rPr>
        <sz val="12"/>
        <rFont val="ＭＳ 明朝"/>
        <family val="1"/>
      </rPr>
      <t>(平成28・29年)</t>
    </r>
  </si>
  <si>
    <t xml:space="preserve"> (単位：千円)</t>
  </si>
  <si>
    <t>平成</t>
  </si>
  <si>
    <r>
      <t>13-9　仕向地仕入地別輸出入額　</t>
    </r>
    <r>
      <rPr>
        <sz val="12"/>
        <rFont val="ＭＳ 明朝"/>
        <family val="1"/>
      </rPr>
      <t>(平成28・29年)</t>
    </r>
  </si>
  <si>
    <t>平　　成　　26　　年</t>
  </si>
  <si>
    <t>平　　成　　11　　年</t>
  </si>
  <si>
    <t xml:space="preserve">     2)管理，補助的経済活動を行う事業所、産業細分類が格付不能の事業所、卸売の商品販売額、小売の商品販売額及び仲立手数料</t>
  </si>
  <si>
    <t xml:space="preserve">   　　と売場面積については、当該調査項目の数値が得られた事業所が同じであることから、同値となっている。</t>
  </si>
  <si>
    <t>　　 　のいずれの金額も無い事業所を除いた数値。このため上記（1）表と事業所数、従業者数は一致しない。 なお年間商品販売額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</si>
</sst>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0.0_ "/>
    <numFmt numFmtId="179" formatCode="#,##0;\-#,##0;&quot;-&quot;"/>
    <numFmt numFmtId="180" formatCode="0.0%"/>
    <numFmt numFmtId="181" formatCode="#,##0.0;[Red]\-#,##0.0"/>
    <numFmt numFmtId="182" formatCode="#\ ###\ ###\ ###"/>
    <numFmt numFmtId="183" formatCode="0_);[Red]\(0\)"/>
    <numFmt numFmtId="184" formatCode="###.0"/>
    <numFmt numFmtId="185" formatCode="#,##0.0"/>
    <numFmt numFmtId="186" formatCode="0.0_);[Red]\(0.0\)"/>
    <numFmt numFmtId="187" formatCode="#,##0_ "/>
    <numFmt numFmtId="188" formatCode="#,##0.00000_ "/>
    <numFmt numFmtId="189" formatCode="&quot;r&quot;\ #\ ###\ ###"/>
    <numFmt numFmtId="190" formatCode="#\ ###\ ##0"/>
    <numFmt numFmtId="191" formatCode="#.0\ ###\ ###"/>
    <numFmt numFmtId="192" formatCode="#\ ###\ ###.0"/>
    <numFmt numFmtId="193" formatCode="\(#\ ###\ ###\)"/>
    <numFmt numFmtId="194" formatCode="#,##0;&quot;△ &quot;#,##0"/>
    <numFmt numFmtId="195" formatCode="0;&quot;△ &quot;0"/>
    <numFmt numFmtId="196" formatCode="0_ "/>
    <numFmt numFmtId="197" formatCode="#,##0_);[Red]\(#,##0\)"/>
    <numFmt numFmtId="198" formatCode="_ * #,##0_ ;_ * &quot;△&quot;\ #,##0_ ;_ * &quot;–&quot;_ ;_ @_ "/>
    <numFmt numFmtId="199" formatCode="0.000"/>
    <numFmt numFmtId="200" formatCode="_ * #,##0.0_ ;_ * \-#,##0.0_ ;_ * &quot;-&quot;_ ;_ @_ "/>
    <numFmt numFmtId="201" formatCode="#,##0_ ;[Red]\-#,##0\ "/>
    <numFmt numFmtId="202" formatCode="0.0_ ;[Red]\-0.0\ "/>
    <numFmt numFmtId="203" formatCode="#,##0.0_ ;[Red]\-#,##0.0\ "/>
    <numFmt numFmtId="204" formatCode="0.0;&quot;△ &quot;0.0"/>
    <numFmt numFmtId="205" formatCode="#,##0.0;&quot;△ &quot;#,##0.0"/>
    <numFmt numFmtId="206" formatCode="##\ ##0.0"/>
    <numFmt numFmtId="207" formatCode="0.00_);[Red]\(0.00\)"/>
    <numFmt numFmtId="208" formatCode="#,##0.0_ "/>
    <numFmt numFmtId="209" formatCode="#,##0.0_);[Red]\(#,##0.0\)"/>
    <numFmt numFmtId="210" formatCode="&quot;△&quot;\ #,##0;&quot;▲&quot;\ #,##0"/>
    <numFmt numFmtId="211" formatCode="#.0\ ###\ ###\ ###"/>
  </numFmts>
  <fonts count="8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・団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sz val="9"/>
      <color indexed="10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9"/>
      <name val="ＭＳ Ｐ明朝"/>
      <family val="1"/>
    </font>
    <font>
      <sz val="8"/>
      <name val="ＭＳ ゴシック"/>
      <family val="3"/>
    </font>
    <font>
      <sz val="10"/>
      <name val="ＭＳ ・団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4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9"/>
      <color indexed="10"/>
      <name val="ＭＳ ゴシック"/>
      <family val="3"/>
    </font>
    <font>
      <sz val="8"/>
      <color indexed="6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  <font>
      <sz val="14"/>
      <color rgb="FFFF0000"/>
      <name val="ＭＳ 明朝"/>
      <family val="1"/>
    </font>
    <font>
      <b/>
      <sz val="10"/>
      <color rgb="FFFF0000"/>
      <name val="ＭＳ 明朝"/>
      <family val="1"/>
    </font>
    <font>
      <sz val="8"/>
      <color rgb="FFFF0000"/>
      <name val="ＭＳ 明朝"/>
      <family val="1"/>
    </font>
    <font>
      <sz val="9"/>
      <color rgb="FFFF0000"/>
      <name val="ＭＳ 明朝"/>
      <family val="1"/>
    </font>
    <font>
      <sz val="9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333333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9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3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1" fillId="0" borderId="5" applyNumberFormat="0" applyFill="0" applyAlignment="0" applyProtection="0"/>
    <xf numFmtId="0" fontId="62" fillId="29" borderId="0" applyNumberFormat="0" applyBorder="0" applyAlignment="0" applyProtection="0"/>
    <xf numFmtId="0" fontId="63" fillId="30" borderId="6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30" borderId="11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1" fillId="31" borderId="6" applyNumberFormat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72" fillId="32" borderId="0" applyNumberFormat="0" applyBorder="0" applyAlignment="0" applyProtection="0"/>
  </cellStyleXfs>
  <cellXfs count="668">
    <xf numFmtId="0" fontId="0" fillId="0" borderId="0" xfId="0" applyAlignment="1">
      <alignment/>
    </xf>
    <xf numFmtId="0" fontId="11" fillId="33" borderId="0" xfId="74" applyFont="1" applyFill="1" applyAlignment="1">
      <alignment horizontal="centerContinuous"/>
      <protection/>
    </xf>
    <xf numFmtId="0" fontId="8" fillId="33" borderId="0" xfId="74" applyFont="1" applyFill="1" applyAlignment="1">
      <alignment horizontal="centerContinuous"/>
      <protection/>
    </xf>
    <xf numFmtId="0" fontId="8" fillId="0" borderId="0" xfId="74" applyFont="1" applyFill="1">
      <alignment/>
      <protection/>
    </xf>
    <xf numFmtId="0" fontId="15" fillId="33" borderId="0" xfId="74" applyFont="1" applyFill="1">
      <alignment/>
      <protection/>
    </xf>
    <xf numFmtId="0" fontId="15" fillId="0" borderId="0" xfId="74" applyFont="1" applyFill="1">
      <alignment/>
      <protection/>
    </xf>
    <xf numFmtId="0" fontId="15" fillId="33" borderId="12" xfId="74" applyFont="1" applyFill="1" applyBorder="1" applyAlignment="1">
      <alignment horizontal="distributed"/>
      <protection/>
    </xf>
    <xf numFmtId="0" fontId="15" fillId="33" borderId="13" xfId="74" applyFont="1" applyFill="1" applyBorder="1" applyAlignment="1">
      <alignment horizontal="distributed" vertical="top"/>
      <protection/>
    </xf>
    <xf numFmtId="0" fontId="15" fillId="33" borderId="14" xfId="74" applyFont="1" applyFill="1" applyBorder="1" quotePrefix="1">
      <alignment/>
      <protection/>
    </xf>
    <xf numFmtId="0" fontId="13" fillId="33" borderId="15" xfId="74" applyFont="1" applyFill="1" applyBorder="1" quotePrefix="1">
      <alignment/>
      <protection/>
    </xf>
    <xf numFmtId="176" fontId="13" fillId="0" borderId="16" xfId="74" applyNumberFormat="1" applyFont="1" applyFill="1" applyBorder="1">
      <alignment/>
      <protection/>
    </xf>
    <xf numFmtId="0" fontId="13" fillId="0" borderId="0" xfId="74" applyFont="1" applyFill="1">
      <alignment/>
      <protection/>
    </xf>
    <xf numFmtId="0" fontId="17" fillId="0" borderId="0" xfId="74" applyFont="1" applyFill="1">
      <alignment/>
      <protection/>
    </xf>
    <xf numFmtId="176" fontId="11" fillId="0" borderId="0" xfId="75" applyNumberFormat="1" applyFont="1" applyFill="1" applyAlignment="1">
      <alignment horizontal="centerContinuous"/>
      <protection/>
    </xf>
    <xf numFmtId="176" fontId="8" fillId="0" borderId="0" xfId="75" applyNumberFormat="1" applyFont="1" applyFill="1" applyAlignment="1">
      <alignment horizontal="centerContinuous"/>
      <protection/>
    </xf>
    <xf numFmtId="176" fontId="8" fillId="0" borderId="0" xfId="75" applyNumberFormat="1" applyFont="1" applyFill="1">
      <alignment/>
      <protection/>
    </xf>
    <xf numFmtId="176" fontId="11" fillId="0" borderId="0" xfId="75" applyNumberFormat="1" applyFont="1" applyFill="1">
      <alignment/>
      <protection/>
    </xf>
    <xf numFmtId="176" fontId="15" fillId="0" borderId="17" xfId="75" applyNumberFormat="1" applyFont="1" applyFill="1" applyBorder="1" applyAlignment="1">
      <alignment horizontal="centerContinuous" vertical="center"/>
      <protection/>
    </xf>
    <xf numFmtId="176" fontId="15" fillId="0" borderId="18" xfId="75" applyNumberFormat="1" applyFont="1" applyFill="1" applyBorder="1" applyAlignment="1">
      <alignment horizontal="centerContinuous" vertical="center"/>
      <protection/>
    </xf>
    <xf numFmtId="176" fontId="15" fillId="0" borderId="0" xfId="75" applyNumberFormat="1" applyFont="1" applyFill="1" applyAlignment="1">
      <alignment vertical="center"/>
      <protection/>
    </xf>
    <xf numFmtId="176" fontId="15" fillId="0" borderId="19" xfId="75" applyNumberFormat="1" applyFont="1" applyFill="1" applyBorder="1" applyAlignment="1">
      <alignment horizontal="center" vertical="center"/>
      <protection/>
    </xf>
    <xf numFmtId="176" fontId="15" fillId="0" borderId="20" xfId="75" applyNumberFormat="1" applyFont="1" applyFill="1" applyBorder="1" applyAlignment="1">
      <alignment horizontal="center" vertical="center"/>
      <protection/>
    </xf>
    <xf numFmtId="176" fontId="15" fillId="0" borderId="0" xfId="75" applyNumberFormat="1" applyFont="1" applyFill="1">
      <alignment/>
      <protection/>
    </xf>
    <xf numFmtId="176" fontId="20" fillId="0" borderId="0" xfId="75" applyNumberFormat="1" applyFont="1" applyFill="1">
      <alignment/>
      <protection/>
    </xf>
    <xf numFmtId="176" fontId="15" fillId="0" borderId="14" xfId="75" applyNumberFormat="1" applyFont="1" applyFill="1" applyBorder="1" applyAlignment="1">
      <alignment horizontal="distributed"/>
      <protection/>
    </xf>
    <xf numFmtId="176" fontId="21" fillId="0" borderId="0" xfId="75" applyNumberFormat="1" applyFont="1" applyFill="1">
      <alignment/>
      <protection/>
    </xf>
    <xf numFmtId="176" fontId="13" fillId="0" borderId="14" xfId="75" applyNumberFormat="1" applyFont="1" applyFill="1" applyBorder="1" applyAlignment="1">
      <alignment horizontal="distributed" vertical="center"/>
      <protection/>
    </xf>
    <xf numFmtId="176" fontId="20" fillId="0" borderId="0" xfId="75" applyNumberFormat="1" applyFont="1" applyFill="1" applyAlignment="1">
      <alignment vertical="center"/>
      <protection/>
    </xf>
    <xf numFmtId="176" fontId="13" fillId="0" borderId="0" xfId="75" applyNumberFormat="1" applyFont="1" applyFill="1">
      <alignment/>
      <protection/>
    </xf>
    <xf numFmtId="176" fontId="15" fillId="0" borderId="15" xfId="75" applyNumberFormat="1" applyFont="1" applyFill="1" applyBorder="1" applyAlignment="1">
      <alignment horizontal="distributed"/>
      <protection/>
    </xf>
    <xf numFmtId="176" fontId="15" fillId="0" borderId="0" xfId="75" applyNumberFormat="1" applyFont="1" applyFill="1" applyBorder="1">
      <alignment/>
      <protection/>
    </xf>
    <xf numFmtId="176" fontId="15" fillId="0" borderId="0" xfId="75" applyNumberFormat="1" applyFont="1" applyFill="1" applyBorder="1" applyAlignment="1">
      <alignment horizontal="right"/>
      <protection/>
    </xf>
    <xf numFmtId="176" fontId="8" fillId="0" borderId="0" xfId="75" applyNumberFormat="1" applyFont="1" applyFill="1" applyAlignment="1">
      <alignment horizontal="right"/>
      <protection/>
    </xf>
    <xf numFmtId="176" fontId="11" fillId="0" borderId="0" xfId="75" applyNumberFormat="1" applyFont="1" applyFill="1" applyAlignment="1">
      <alignment horizontal="right"/>
      <protection/>
    </xf>
    <xf numFmtId="176" fontId="8" fillId="0" borderId="0" xfId="75" applyNumberFormat="1" applyFont="1" applyFill="1" applyBorder="1">
      <alignment/>
      <protection/>
    </xf>
    <xf numFmtId="176" fontId="8" fillId="0" borderId="0" xfId="75" applyNumberFormat="1" applyFont="1" applyFill="1" applyAlignment="1">
      <alignment horizontal="center"/>
      <protection/>
    </xf>
    <xf numFmtId="176" fontId="8" fillId="0" borderId="17" xfId="75" applyNumberFormat="1" applyFont="1" applyFill="1" applyBorder="1" applyAlignment="1">
      <alignment horizontal="centerContinuous" vertical="center"/>
      <protection/>
    </xf>
    <xf numFmtId="176" fontId="8" fillId="0" borderId="18" xfId="75" applyNumberFormat="1" applyFont="1" applyFill="1" applyBorder="1" applyAlignment="1">
      <alignment horizontal="centerContinuous" vertical="center"/>
      <protection/>
    </xf>
    <xf numFmtId="176" fontId="17" fillId="0" borderId="19" xfId="75" applyNumberFormat="1" applyFont="1" applyFill="1" applyBorder="1" applyAlignment="1">
      <alignment horizontal="center" vertical="center"/>
      <protection/>
    </xf>
    <xf numFmtId="0" fontId="8" fillId="0" borderId="0" xfId="75" applyFont="1" applyFill="1">
      <alignment/>
      <protection/>
    </xf>
    <xf numFmtId="176" fontId="17" fillId="0" borderId="0" xfId="75" applyNumberFormat="1" applyFont="1" applyFill="1">
      <alignment/>
      <protection/>
    </xf>
    <xf numFmtId="176" fontId="15" fillId="0" borderId="21" xfId="75" applyNumberFormat="1" applyFont="1" applyFill="1" applyBorder="1" applyAlignment="1">
      <alignment horizontal="left" vertical="center"/>
      <protection/>
    </xf>
    <xf numFmtId="176" fontId="15" fillId="0" borderId="22" xfId="75" applyNumberFormat="1" applyFont="1" applyFill="1" applyBorder="1" applyAlignment="1">
      <alignment horizontal="center" vertical="center"/>
      <protection/>
    </xf>
    <xf numFmtId="176" fontId="15" fillId="0" borderId="22" xfId="75" applyNumberFormat="1" applyFont="1" applyFill="1" applyBorder="1" applyAlignment="1">
      <alignment horizontal="distributed" vertical="center" wrapText="1"/>
      <protection/>
    </xf>
    <xf numFmtId="176" fontId="15" fillId="0" borderId="23" xfId="75" applyNumberFormat="1" applyFont="1" applyFill="1" applyBorder="1" applyAlignment="1">
      <alignment horizontal="distributed" vertical="center"/>
      <protection/>
    </xf>
    <xf numFmtId="176" fontId="15" fillId="0" borderId="21" xfId="75" applyNumberFormat="1" applyFont="1" applyFill="1" applyBorder="1" applyAlignment="1">
      <alignment vertical="center"/>
      <protection/>
    </xf>
    <xf numFmtId="176" fontId="17" fillId="0" borderId="0" xfId="75" applyNumberFormat="1" applyFont="1" applyFill="1" applyBorder="1" applyAlignment="1">
      <alignment horizontal="right" vertical="center"/>
      <protection/>
    </xf>
    <xf numFmtId="176" fontId="17" fillId="0" borderId="0" xfId="75" applyNumberFormat="1" applyFont="1" applyFill="1" applyBorder="1" applyAlignment="1">
      <alignment horizontal="right" vertical="center" wrapText="1"/>
      <protection/>
    </xf>
    <xf numFmtId="0" fontId="15" fillId="0" borderId="14" xfId="75" applyFont="1" applyFill="1" applyBorder="1" applyAlignment="1">
      <alignment horizontal="distributed" vertical="center"/>
      <protection/>
    </xf>
    <xf numFmtId="176" fontId="20" fillId="0" borderId="0" xfId="75" applyNumberFormat="1" applyFont="1" applyFill="1" applyAlignment="1">
      <alignment/>
      <protection/>
    </xf>
    <xf numFmtId="176" fontId="13" fillId="0" borderId="0" xfId="75" applyNumberFormat="1" applyFont="1" applyFill="1" applyBorder="1" applyAlignment="1">
      <alignment vertical="center"/>
      <protection/>
    </xf>
    <xf numFmtId="176" fontId="15" fillId="0" borderId="0" xfId="75" applyNumberFormat="1" applyFont="1" applyFill="1" applyBorder="1" applyAlignment="1">
      <alignment vertical="center"/>
      <protection/>
    </xf>
    <xf numFmtId="176" fontId="15" fillId="0" borderId="0" xfId="75" applyNumberFormat="1" applyFont="1" applyFill="1" applyBorder="1" applyAlignment="1">
      <alignment horizontal="distributed" vertical="center"/>
      <protection/>
    </xf>
    <xf numFmtId="176" fontId="15" fillId="0" borderId="0" xfId="75" applyNumberFormat="1" applyFont="1" applyFill="1" applyAlignment="1">
      <alignment/>
      <protection/>
    </xf>
    <xf numFmtId="176" fontId="22" fillId="0" borderId="0" xfId="75" applyNumberFormat="1" applyFont="1" applyFill="1" applyBorder="1" applyAlignment="1">
      <alignment horizontal="distributed" vertical="center"/>
      <protection/>
    </xf>
    <xf numFmtId="176" fontId="21" fillId="0" borderId="0" xfId="75" applyNumberFormat="1" applyFont="1" applyFill="1" applyAlignment="1">
      <alignment/>
      <protection/>
    </xf>
    <xf numFmtId="176" fontId="13" fillId="0" borderId="0" xfId="75" applyNumberFormat="1" applyFont="1" applyFill="1" applyAlignment="1">
      <alignment/>
      <protection/>
    </xf>
    <xf numFmtId="176" fontId="17" fillId="0" borderId="0" xfId="75" applyNumberFormat="1" applyFont="1" applyFill="1" applyBorder="1" applyAlignment="1">
      <alignment horizontal="distributed" vertical="center" wrapText="1"/>
      <protection/>
    </xf>
    <xf numFmtId="176" fontId="15" fillId="0" borderId="0" xfId="75" applyNumberFormat="1" applyFont="1" applyFill="1" applyBorder="1" applyAlignment="1">
      <alignment horizontal="right" vertical="center"/>
      <protection/>
    </xf>
    <xf numFmtId="176" fontId="15" fillId="0" borderId="18" xfId="75" applyNumberFormat="1" applyFont="1" applyFill="1" applyBorder="1" applyAlignment="1">
      <alignment horizontal="center"/>
      <protection/>
    </xf>
    <xf numFmtId="176" fontId="15" fillId="0" borderId="18" xfId="75" applyNumberFormat="1" applyFont="1" applyFill="1" applyBorder="1" applyAlignment="1">
      <alignment horizontal="distributed"/>
      <protection/>
    </xf>
    <xf numFmtId="176" fontId="15" fillId="0" borderId="17" xfId="75" applyNumberFormat="1" applyFont="1" applyFill="1" applyBorder="1" applyAlignment="1">
      <alignment horizontal="distributed"/>
      <protection/>
    </xf>
    <xf numFmtId="176" fontId="15" fillId="0" borderId="24" xfId="75" applyNumberFormat="1" applyFont="1" applyFill="1" applyBorder="1" applyAlignment="1">
      <alignment horizontal="distributed" vertical="top"/>
      <protection/>
    </xf>
    <xf numFmtId="176" fontId="15" fillId="0" borderId="25" xfId="75" applyNumberFormat="1" applyFont="1" applyFill="1" applyBorder="1" applyAlignment="1">
      <alignment horizontal="distributed" vertical="top"/>
      <protection/>
    </xf>
    <xf numFmtId="49" fontId="13" fillId="0" borderId="0" xfId="75" applyNumberFormat="1" applyFont="1" applyFill="1" applyBorder="1" applyAlignment="1">
      <alignment vertical="center"/>
      <protection/>
    </xf>
    <xf numFmtId="176" fontId="13" fillId="0" borderId="0" xfId="75" applyNumberFormat="1" applyFont="1" applyFill="1" applyAlignment="1">
      <alignment vertical="center"/>
      <protection/>
    </xf>
    <xf numFmtId="176" fontId="15" fillId="0" borderId="0" xfId="75" applyNumberFormat="1" applyFont="1" applyFill="1" applyBorder="1" applyAlignment="1">
      <alignment/>
      <protection/>
    </xf>
    <xf numFmtId="176" fontId="15" fillId="0" borderId="14" xfId="75" applyNumberFormat="1" applyFont="1" applyFill="1" applyBorder="1" applyAlignment="1">
      <alignment/>
      <protection/>
    </xf>
    <xf numFmtId="176" fontId="15" fillId="0" borderId="14" xfId="75" applyNumberFormat="1" applyFont="1" applyFill="1" applyBorder="1" applyAlignment="1">
      <alignment horizontal="center"/>
      <protection/>
    </xf>
    <xf numFmtId="176" fontId="13" fillId="0" borderId="14" xfId="75" applyNumberFormat="1" applyFont="1" applyFill="1" applyBorder="1" applyAlignment="1">
      <alignment vertical="center"/>
      <protection/>
    </xf>
    <xf numFmtId="177" fontId="13" fillId="0" borderId="0" xfId="75" applyNumberFormat="1" applyFont="1" applyFill="1" applyAlignment="1">
      <alignment vertical="center"/>
      <protection/>
    </xf>
    <xf numFmtId="176" fontId="15" fillId="0" borderId="0" xfId="75" applyNumberFormat="1" applyFont="1" applyFill="1" applyBorder="1" applyAlignment="1">
      <alignment horizontal="distributed"/>
      <protection/>
    </xf>
    <xf numFmtId="0" fontId="8" fillId="0" borderId="0" xfId="75" applyFont="1" applyFill="1" applyAlignment="1">
      <alignment horizontal="centerContinuous"/>
      <protection/>
    </xf>
    <xf numFmtId="0" fontId="17" fillId="0" borderId="0" xfId="75" applyFont="1" applyFill="1">
      <alignment/>
      <protection/>
    </xf>
    <xf numFmtId="0" fontId="15" fillId="0" borderId="0" xfId="75" applyFont="1" applyFill="1">
      <alignment/>
      <protection/>
    </xf>
    <xf numFmtId="0" fontId="15" fillId="0" borderId="16" xfId="75" applyFont="1" applyFill="1" applyBorder="1">
      <alignment/>
      <protection/>
    </xf>
    <xf numFmtId="0" fontId="8" fillId="0" borderId="16" xfId="75" applyFont="1" applyFill="1" applyBorder="1">
      <alignment/>
      <protection/>
    </xf>
    <xf numFmtId="0" fontId="15" fillId="0" borderId="16" xfId="75" applyFont="1" applyFill="1" applyBorder="1" applyAlignment="1">
      <alignment horizontal="right"/>
      <protection/>
    </xf>
    <xf numFmtId="0" fontId="8" fillId="0" borderId="0" xfId="75" applyFont="1" applyFill="1" applyAlignment="1">
      <alignment vertical="center"/>
      <protection/>
    </xf>
    <xf numFmtId="0" fontId="17" fillId="0" borderId="0" xfId="75" applyFont="1" applyFill="1" applyAlignment="1">
      <alignment vertical="top"/>
      <protection/>
    </xf>
    <xf numFmtId="0" fontId="17" fillId="0" borderId="0" xfId="75" applyFont="1" applyFill="1" applyBorder="1" applyAlignment="1">
      <alignment vertical="top"/>
      <protection/>
    </xf>
    <xf numFmtId="0" fontId="17" fillId="0" borderId="26" xfId="75" applyFont="1" applyFill="1" applyBorder="1" applyAlignment="1">
      <alignment vertical="top"/>
      <protection/>
    </xf>
    <xf numFmtId="0" fontId="17" fillId="0" borderId="0" xfId="75" applyFont="1" applyFill="1" applyBorder="1" applyAlignment="1">
      <alignment horizontal="right" vertical="top"/>
      <protection/>
    </xf>
    <xf numFmtId="0" fontId="17" fillId="0" borderId="0" xfId="75" applyFont="1" applyFill="1" applyBorder="1" applyAlignment="1">
      <alignment horizontal="center" vertical="top"/>
      <protection/>
    </xf>
    <xf numFmtId="0" fontId="22" fillId="0" borderId="0" xfId="75" applyFont="1" applyFill="1" applyBorder="1" applyAlignment="1">
      <alignment vertical="top"/>
      <protection/>
    </xf>
    <xf numFmtId="0" fontId="13" fillId="0" borderId="0" xfId="75" applyFont="1" applyFill="1" applyAlignment="1">
      <alignment vertical="center"/>
      <protection/>
    </xf>
    <xf numFmtId="0" fontId="14" fillId="0" borderId="0" xfId="75" applyFont="1" applyFill="1" applyAlignment="1">
      <alignment vertical="center"/>
      <protection/>
    </xf>
    <xf numFmtId="0" fontId="15" fillId="0" borderId="0" xfId="75" applyFont="1" applyFill="1" applyAlignment="1">
      <alignment vertical="center"/>
      <protection/>
    </xf>
    <xf numFmtId="176" fontId="13" fillId="0" borderId="0" xfId="75" applyNumberFormat="1" applyFont="1" applyFill="1" applyAlignment="1">
      <alignment horizontal="right" vertical="center"/>
      <protection/>
    </xf>
    <xf numFmtId="176" fontId="15" fillId="0" borderId="0" xfId="75" applyNumberFormat="1" applyFont="1" applyFill="1" applyAlignment="1">
      <alignment horizontal="right" vertical="center"/>
      <protection/>
    </xf>
    <xf numFmtId="0" fontId="22" fillId="0" borderId="14" xfId="75" applyFont="1" applyFill="1" applyBorder="1" applyAlignment="1">
      <alignment horizontal="distributed" vertical="center"/>
      <protection/>
    </xf>
    <xf numFmtId="0" fontId="15" fillId="0" borderId="0" xfId="75" applyFont="1" applyFill="1" applyBorder="1" applyAlignment="1">
      <alignment vertical="center"/>
      <protection/>
    </xf>
    <xf numFmtId="0" fontId="17" fillId="0" borderId="14" xfId="75" applyFont="1" applyFill="1" applyBorder="1" applyAlignment="1">
      <alignment horizontal="distributed" vertical="center"/>
      <protection/>
    </xf>
    <xf numFmtId="176" fontId="13" fillId="0" borderId="0" xfId="75" applyNumberFormat="1" applyFont="1" applyFill="1" applyBorder="1" applyAlignment="1">
      <alignment horizontal="right" vertical="center"/>
      <protection/>
    </xf>
    <xf numFmtId="0" fontId="13" fillId="0" borderId="16" xfId="75" applyFont="1" applyFill="1" applyBorder="1" applyAlignment="1">
      <alignment vertical="center"/>
      <protection/>
    </xf>
    <xf numFmtId="0" fontId="25" fillId="0" borderId="0" xfId="75" applyFont="1" applyFill="1">
      <alignment/>
      <protection/>
    </xf>
    <xf numFmtId="0" fontId="26" fillId="0" borderId="0" xfId="75" applyFont="1" applyFill="1" applyAlignment="1">
      <alignment vertical="center"/>
      <protection/>
    </xf>
    <xf numFmtId="0" fontId="26" fillId="0" borderId="0" xfId="75" applyFont="1" applyFill="1">
      <alignment/>
      <protection/>
    </xf>
    <xf numFmtId="49" fontId="15" fillId="0" borderId="0" xfId="75" applyNumberFormat="1" applyFont="1" applyFill="1" applyBorder="1" applyAlignment="1">
      <alignment/>
      <protection/>
    </xf>
    <xf numFmtId="0" fontId="15" fillId="0" borderId="0" xfId="75" applyFont="1" applyFill="1" applyBorder="1">
      <alignment/>
      <protection/>
    </xf>
    <xf numFmtId="176" fontId="15" fillId="0" borderId="27" xfId="75" applyNumberFormat="1" applyFont="1" applyFill="1" applyBorder="1">
      <alignment/>
      <protection/>
    </xf>
    <xf numFmtId="176" fontId="13" fillId="0" borderId="0" xfId="75" applyNumberFormat="1" applyFont="1" applyFill="1" applyBorder="1">
      <alignment/>
      <protection/>
    </xf>
    <xf numFmtId="49" fontId="13" fillId="0" borderId="0" xfId="75" applyNumberFormat="1" applyFont="1" applyFill="1" applyBorder="1" applyAlignment="1">
      <alignment/>
      <protection/>
    </xf>
    <xf numFmtId="0" fontId="25" fillId="0" borderId="0" xfId="75" applyFont="1" applyFill="1" applyBorder="1">
      <alignment/>
      <protection/>
    </xf>
    <xf numFmtId="0" fontId="17" fillId="0" borderId="0" xfId="75" applyFont="1" applyFill="1" applyBorder="1">
      <alignment/>
      <protection/>
    </xf>
    <xf numFmtId="0" fontId="27" fillId="0" borderId="0" xfId="75" applyFont="1" applyFill="1">
      <alignment/>
      <protection/>
    </xf>
    <xf numFmtId="0" fontId="13" fillId="0" borderId="16" xfId="75" applyFont="1" applyFill="1" applyBorder="1">
      <alignment/>
      <protection/>
    </xf>
    <xf numFmtId="0" fontId="13" fillId="0" borderId="16" xfId="75" applyFont="1" applyFill="1" applyBorder="1" applyAlignment="1">
      <alignment horizontal="center"/>
      <protection/>
    </xf>
    <xf numFmtId="0" fontId="13" fillId="0" borderId="15" xfId="75" applyFont="1" applyFill="1" applyBorder="1" applyAlignment="1">
      <alignment horizontal="center"/>
      <protection/>
    </xf>
    <xf numFmtId="0" fontId="28" fillId="0" borderId="0" xfId="75" applyFont="1" applyFill="1">
      <alignment/>
      <protection/>
    </xf>
    <xf numFmtId="176" fontId="25" fillId="0" borderId="0" xfId="75" applyNumberFormat="1" applyFont="1" applyFill="1" applyBorder="1">
      <alignment/>
      <protection/>
    </xf>
    <xf numFmtId="0" fontId="27" fillId="0" borderId="0" xfId="75" applyFont="1" applyFill="1" applyBorder="1">
      <alignment/>
      <protection/>
    </xf>
    <xf numFmtId="0" fontId="25" fillId="0" borderId="0" xfId="75" applyFont="1" applyFill="1" applyBorder="1" applyAlignment="1">
      <alignment horizontal="center"/>
      <protection/>
    </xf>
    <xf numFmtId="0" fontId="27" fillId="0" borderId="0" xfId="75" applyFont="1" applyFill="1" applyBorder="1" applyAlignment="1">
      <alignment horizontal="right"/>
      <protection/>
    </xf>
    <xf numFmtId="176" fontId="13" fillId="0" borderId="0" xfId="75" applyNumberFormat="1" applyFont="1" applyFill="1" applyAlignment="1">
      <alignment horizontal="right"/>
      <protection/>
    </xf>
    <xf numFmtId="176" fontId="13" fillId="0" borderId="0" xfId="75" applyNumberFormat="1" applyFont="1" applyFill="1" applyBorder="1" applyAlignment="1">
      <alignment horizontal="right"/>
      <protection/>
    </xf>
    <xf numFmtId="49" fontId="15" fillId="0" borderId="14" xfId="75" applyNumberFormat="1" applyFont="1" applyFill="1" applyBorder="1" applyAlignment="1">
      <alignment/>
      <protection/>
    </xf>
    <xf numFmtId="183" fontId="13" fillId="0" borderId="0" xfId="75" applyNumberFormat="1" applyFont="1" applyFill="1" applyAlignment="1">
      <alignment horizontal="right" vertical="center"/>
      <protection/>
    </xf>
    <xf numFmtId="176" fontId="15" fillId="0" borderId="0" xfId="75" applyNumberFormat="1" applyFont="1" applyFill="1" applyBorder="1" applyAlignment="1">
      <alignment horizontal="distributed" vertical="center" wrapText="1"/>
      <protection/>
    </xf>
    <xf numFmtId="176" fontId="17" fillId="0" borderId="0" xfId="75" applyNumberFormat="1" applyFont="1" applyFill="1" applyAlignment="1">
      <alignment/>
      <protection/>
    </xf>
    <xf numFmtId="49" fontId="13" fillId="0" borderId="14" xfId="75" applyNumberFormat="1" applyFont="1" applyFill="1" applyBorder="1" applyAlignment="1">
      <alignment/>
      <protection/>
    </xf>
    <xf numFmtId="177" fontId="15" fillId="0" borderId="0" xfId="52" applyNumberFormat="1" applyFont="1" applyFill="1" applyBorder="1" applyAlignment="1">
      <alignment/>
    </xf>
    <xf numFmtId="176" fontId="16" fillId="0" borderId="0" xfId="75" applyNumberFormat="1" applyFont="1" applyFill="1" applyAlignment="1">
      <alignment horizontal="right"/>
      <protection/>
    </xf>
    <xf numFmtId="0" fontId="13" fillId="0" borderId="16" xfId="75" applyFont="1" applyFill="1" applyBorder="1" applyAlignment="1">
      <alignment horizontal="right"/>
      <protection/>
    </xf>
    <xf numFmtId="0" fontId="17" fillId="0" borderId="0" xfId="75" applyFont="1" applyFill="1" applyAlignment="1">
      <alignment/>
      <protection/>
    </xf>
    <xf numFmtId="176" fontId="15" fillId="0" borderId="0" xfId="74" applyNumberFormat="1" applyFont="1" applyFill="1">
      <alignment/>
      <protection/>
    </xf>
    <xf numFmtId="176" fontId="8" fillId="0" borderId="0" xfId="74" applyNumberFormat="1" applyFont="1" applyFill="1">
      <alignment/>
      <protection/>
    </xf>
    <xf numFmtId="0" fontId="8" fillId="34" borderId="0" xfId="76" applyFont="1" applyFill="1">
      <alignment/>
      <protection/>
    </xf>
    <xf numFmtId="0" fontId="8" fillId="34" borderId="0" xfId="77" applyFont="1" applyFill="1">
      <alignment/>
      <protection/>
    </xf>
    <xf numFmtId="176" fontId="8" fillId="34" borderId="0" xfId="76" applyNumberFormat="1" applyFont="1" applyFill="1">
      <alignment/>
      <protection/>
    </xf>
    <xf numFmtId="0" fontId="11" fillId="34" borderId="0" xfId="77" applyFont="1" applyFill="1">
      <alignment/>
      <protection/>
    </xf>
    <xf numFmtId="0" fontId="8" fillId="34" borderId="0" xfId="77" applyFont="1" applyFill="1" applyBorder="1">
      <alignment/>
      <protection/>
    </xf>
    <xf numFmtId="0" fontId="14" fillId="34" borderId="0" xfId="77" applyFont="1" applyFill="1" applyAlignment="1">
      <alignment/>
      <protection/>
    </xf>
    <xf numFmtId="0" fontId="8" fillId="34" borderId="0" xfId="77" applyFont="1" applyFill="1" applyAlignment="1">
      <alignment/>
      <protection/>
    </xf>
    <xf numFmtId="0" fontId="14" fillId="34" borderId="0" xfId="77" applyFont="1" applyFill="1">
      <alignment/>
      <protection/>
    </xf>
    <xf numFmtId="176" fontId="15" fillId="0" borderId="0" xfId="74" applyNumberFormat="1" applyFont="1" applyFill="1" applyAlignment="1">
      <alignment horizontal="right"/>
      <protection/>
    </xf>
    <xf numFmtId="0" fontId="8" fillId="34" borderId="0" xfId="75" applyFont="1" applyFill="1">
      <alignment/>
      <protection/>
    </xf>
    <xf numFmtId="0" fontId="11" fillId="34" borderId="0" xfId="75" applyFont="1" applyFill="1" applyBorder="1" applyAlignment="1">
      <alignment horizontal="right"/>
      <protection/>
    </xf>
    <xf numFmtId="0" fontId="11" fillId="34" borderId="0" xfId="75" applyFont="1" applyFill="1" applyAlignment="1">
      <alignment/>
      <protection/>
    </xf>
    <xf numFmtId="0" fontId="8" fillId="34" borderId="0" xfId="75" applyFont="1" applyFill="1" applyBorder="1">
      <alignment/>
      <protection/>
    </xf>
    <xf numFmtId="0" fontId="17" fillId="34" borderId="0" xfId="75" applyFont="1" applyFill="1">
      <alignment/>
      <protection/>
    </xf>
    <xf numFmtId="0" fontId="15" fillId="34" borderId="17" xfId="75" applyFont="1" applyFill="1" applyBorder="1" applyAlignment="1">
      <alignment horizontal="centerContinuous" vertical="center"/>
      <protection/>
    </xf>
    <xf numFmtId="0" fontId="15" fillId="34" borderId="21" xfId="75" applyFont="1" applyFill="1" applyBorder="1" applyAlignment="1">
      <alignment horizontal="centerContinuous" vertical="center"/>
      <protection/>
    </xf>
    <xf numFmtId="0" fontId="15" fillId="34" borderId="19" xfId="75" applyFont="1" applyFill="1" applyBorder="1" applyAlignment="1">
      <alignment horizontal="distributed" vertical="center" wrapText="1"/>
      <protection/>
    </xf>
    <xf numFmtId="0" fontId="17" fillId="34" borderId="0" xfId="75" applyFont="1" applyFill="1" applyAlignment="1">
      <alignment horizontal="right"/>
      <protection/>
    </xf>
    <xf numFmtId="49" fontId="8" fillId="34" borderId="27" xfId="75" applyNumberFormat="1" applyFont="1" applyFill="1" applyBorder="1">
      <alignment/>
      <protection/>
    </xf>
    <xf numFmtId="49" fontId="15" fillId="34" borderId="0" xfId="75" applyNumberFormat="1" applyFont="1" applyFill="1" applyBorder="1" applyAlignment="1">
      <alignment horizontal="center"/>
      <protection/>
    </xf>
    <xf numFmtId="176" fontId="15" fillId="34" borderId="27" xfId="75" applyNumberFormat="1" applyFont="1" applyFill="1" applyBorder="1">
      <alignment/>
      <protection/>
    </xf>
    <xf numFmtId="176" fontId="15" fillId="34" borderId="0" xfId="75" applyNumberFormat="1" applyFont="1" applyFill="1">
      <alignment/>
      <protection/>
    </xf>
    <xf numFmtId="176" fontId="15" fillId="34" borderId="0" xfId="75" applyNumberFormat="1" applyFont="1" applyFill="1" applyBorder="1">
      <alignment/>
      <protection/>
    </xf>
    <xf numFmtId="177" fontId="15" fillId="34" borderId="0" xfId="75" applyNumberFormat="1" applyFont="1" applyFill="1">
      <alignment/>
      <protection/>
    </xf>
    <xf numFmtId="176" fontId="15" fillId="34" borderId="16" xfId="75" applyNumberFormat="1" applyFont="1" applyFill="1" applyBorder="1">
      <alignment/>
      <protection/>
    </xf>
    <xf numFmtId="177" fontId="15" fillId="34" borderId="16" xfId="75" applyNumberFormat="1" applyFont="1" applyFill="1" applyBorder="1">
      <alignment/>
      <protection/>
    </xf>
    <xf numFmtId="0" fontId="15" fillId="34" borderId="0" xfId="75" applyFont="1" applyFill="1" applyAlignment="1">
      <alignment vertical="center"/>
      <protection/>
    </xf>
    <xf numFmtId="0" fontId="15" fillId="34" borderId="0" xfId="75" applyFont="1" applyFill="1">
      <alignment/>
      <protection/>
    </xf>
    <xf numFmtId="49" fontId="15" fillId="34" borderId="0" xfId="75" applyNumberFormat="1" applyFont="1" applyFill="1" applyBorder="1" applyAlignment="1">
      <alignment horizontal="left"/>
      <protection/>
    </xf>
    <xf numFmtId="49" fontId="15" fillId="34" borderId="27" xfId="75" applyNumberFormat="1" applyFont="1" applyFill="1" applyBorder="1" applyAlignment="1">
      <alignment horizontal="left"/>
      <protection/>
    </xf>
    <xf numFmtId="0" fontId="15" fillId="34" borderId="0" xfId="75" applyFont="1" applyFill="1" applyBorder="1">
      <alignment/>
      <protection/>
    </xf>
    <xf numFmtId="176" fontId="13" fillId="34" borderId="0" xfId="75" applyNumberFormat="1" applyFont="1" applyFill="1">
      <alignment/>
      <protection/>
    </xf>
    <xf numFmtId="0" fontId="14" fillId="34" borderId="0" xfId="75" applyFont="1" applyFill="1">
      <alignment/>
      <protection/>
    </xf>
    <xf numFmtId="0" fontId="15" fillId="34" borderId="0" xfId="75" applyNumberFormat="1" applyFont="1" applyFill="1" applyAlignment="1">
      <alignment/>
      <protection/>
    </xf>
    <xf numFmtId="0" fontId="15" fillId="34" borderId="0" xfId="75" applyNumberFormat="1" applyFont="1" applyFill="1" applyBorder="1" applyAlignment="1" quotePrefix="1">
      <alignment horizontal="right"/>
      <protection/>
    </xf>
    <xf numFmtId="0" fontId="8" fillId="34" borderId="16" xfId="75" applyFont="1" applyFill="1" applyBorder="1">
      <alignment/>
      <protection/>
    </xf>
    <xf numFmtId="0" fontId="13" fillId="34" borderId="27" xfId="75" applyFont="1" applyFill="1" applyBorder="1">
      <alignment/>
      <protection/>
    </xf>
    <xf numFmtId="184" fontId="13" fillId="34" borderId="0" xfId="75" applyNumberFormat="1" applyFont="1" applyFill="1">
      <alignment/>
      <protection/>
    </xf>
    <xf numFmtId="0" fontId="11" fillId="34" borderId="0" xfId="76" applyFont="1" applyFill="1" applyAlignment="1" quotePrefix="1">
      <alignment horizontal="left"/>
      <protection/>
    </xf>
    <xf numFmtId="0" fontId="11" fillId="34" borderId="0" xfId="76" applyFont="1" applyFill="1" applyAlignment="1">
      <alignment horizontal="right"/>
      <protection/>
    </xf>
    <xf numFmtId="0" fontId="11" fillId="34" borderId="0" xfId="76" applyFont="1" applyFill="1">
      <alignment/>
      <protection/>
    </xf>
    <xf numFmtId="0" fontId="8" fillId="34" borderId="16" xfId="76" applyFont="1" applyFill="1" applyBorder="1">
      <alignment/>
      <protection/>
    </xf>
    <xf numFmtId="0" fontId="15" fillId="34" borderId="16" xfId="76" applyFont="1" applyFill="1" applyBorder="1">
      <alignment/>
      <protection/>
    </xf>
    <xf numFmtId="177" fontId="15" fillId="34" borderId="16" xfId="76" applyNumberFormat="1" applyFont="1" applyFill="1" applyBorder="1">
      <alignment/>
      <protection/>
    </xf>
    <xf numFmtId="0" fontId="15" fillId="34" borderId="16" xfId="76" applyFont="1" applyFill="1" applyBorder="1" applyAlignment="1">
      <alignment horizontal="centerContinuous"/>
      <protection/>
    </xf>
    <xf numFmtId="0" fontId="15" fillId="34" borderId="16" xfId="76" applyFont="1" applyFill="1" applyBorder="1" applyAlignment="1">
      <alignment horizontal="right"/>
      <protection/>
    </xf>
    <xf numFmtId="0" fontId="15" fillId="34" borderId="25" xfId="76" applyFont="1" applyFill="1" applyBorder="1" applyAlignment="1">
      <alignment horizontal="center" vertical="center" wrapText="1"/>
      <protection/>
    </xf>
    <xf numFmtId="0" fontId="15" fillId="34" borderId="28" xfId="76" applyFont="1" applyFill="1" applyBorder="1" applyAlignment="1">
      <alignment horizontal="center" vertical="center"/>
      <protection/>
    </xf>
    <xf numFmtId="0" fontId="15" fillId="34" borderId="22" xfId="76" applyFont="1" applyFill="1" applyBorder="1" applyAlignment="1">
      <alignment horizontal="center" vertical="center"/>
      <protection/>
    </xf>
    <xf numFmtId="0" fontId="15" fillId="34" borderId="28" xfId="76" applyFont="1" applyFill="1" applyBorder="1" applyAlignment="1">
      <alignment horizontal="center" vertical="center" wrapText="1"/>
      <protection/>
    </xf>
    <xf numFmtId="0" fontId="15" fillId="34" borderId="0" xfId="76" applyFont="1" applyFill="1" applyBorder="1">
      <alignment/>
      <protection/>
    </xf>
    <xf numFmtId="0" fontId="15" fillId="34" borderId="27" xfId="76" applyFont="1" applyFill="1" applyBorder="1" applyAlignment="1">
      <alignment horizontal="center" vertical="center"/>
      <protection/>
    </xf>
    <xf numFmtId="0" fontId="15" fillId="34" borderId="0" xfId="76" applyFont="1" applyFill="1" applyBorder="1" applyAlignment="1">
      <alignment horizontal="center" vertical="center"/>
      <protection/>
    </xf>
    <xf numFmtId="0" fontId="15" fillId="34" borderId="0" xfId="76" applyFont="1" applyFill="1" applyBorder="1" applyAlignment="1">
      <alignment horizontal="center" vertical="center" wrapText="1"/>
      <protection/>
    </xf>
    <xf numFmtId="0" fontId="15" fillId="34" borderId="27" xfId="76" applyFont="1" applyFill="1" applyBorder="1" applyAlignment="1">
      <alignment horizontal="center" vertical="center" wrapText="1"/>
      <protection/>
    </xf>
    <xf numFmtId="0" fontId="8" fillId="0" borderId="17" xfId="75" applyFont="1" applyFill="1" applyBorder="1">
      <alignment/>
      <protection/>
    </xf>
    <xf numFmtId="0" fontId="73" fillId="34" borderId="0" xfId="75" applyFont="1" applyFill="1" applyAlignment="1">
      <alignment horizontal="center"/>
      <protection/>
    </xf>
    <xf numFmtId="0" fontId="74" fillId="34" borderId="0" xfId="75" applyFont="1" applyFill="1" applyAlignment="1">
      <alignment horizontal="center"/>
      <protection/>
    </xf>
    <xf numFmtId="0" fontId="74" fillId="34" borderId="0" xfId="75" applyFont="1" applyFill="1">
      <alignment/>
      <protection/>
    </xf>
    <xf numFmtId="0" fontId="75" fillId="34" borderId="0" xfId="75" applyFont="1" applyFill="1" applyAlignment="1">
      <alignment horizontal="right"/>
      <protection/>
    </xf>
    <xf numFmtId="0" fontId="74" fillId="34" borderId="0" xfId="75" applyFont="1" applyFill="1" applyAlignment="1">
      <alignment/>
      <protection/>
    </xf>
    <xf numFmtId="0" fontId="75" fillId="34" borderId="0" xfId="75" applyFont="1" applyFill="1" applyAlignment="1">
      <alignment/>
      <protection/>
    </xf>
    <xf numFmtId="0" fontId="76" fillId="34" borderId="0" xfId="75" applyFont="1" applyFill="1">
      <alignment/>
      <protection/>
    </xf>
    <xf numFmtId="0" fontId="74" fillId="34" borderId="0" xfId="75" applyFont="1" applyFill="1" applyAlignment="1" quotePrefix="1">
      <alignment horizontal="left"/>
      <protection/>
    </xf>
    <xf numFmtId="0" fontId="74" fillId="34" borderId="0" xfId="75" applyFont="1" applyFill="1" applyBorder="1">
      <alignment/>
      <protection/>
    </xf>
    <xf numFmtId="0" fontId="77" fillId="34" borderId="0" xfId="75" applyFont="1" applyFill="1">
      <alignment/>
      <protection/>
    </xf>
    <xf numFmtId="0" fontId="74" fillId="34" borderId="29" xfId="75" applyFont="1" applyFill="1" applyBorder="1">
      <alignment/>
      <protection/>
    </xf>
    <xf numFmtId="0" fontId="17" fillId="34" borderId="30" xfId="75" applyFont="1" applyFill="1" applyBorder="1" applyAlignment="1">
      <alignment horizontal="right"/>
      <protection/>
    </xf>
    <xf numFmtId="0" fontId="15" fillId="34" borderId="27" xfId="75" applyFont="1" applyFill="1" applyBorder="1">
      <alignment/>
      <protection/>
    </xf>
    <xf numFmtId="184" fontId="15" fillId="34" borderId="0" xfId="75" applyNumberFormat="1" applyFont="1" applyFill="1">
      <alignment/>
      <protection/>
    </xf>
    <xf numFmtId="176" fontId="14" fillId="0" borderId="0" xfId="75" applyNumberFormat="1" applyFont="1" applyFill="1" applyAlignment="1">
      <alignment vertical="center"/>
      <protection/>
    </xf>
    <xf numFmtId="176" fontId="8" fillId="0" borderId="0" xfId="75" applyNumberFormat="1" applyFont="1" applyFill="1" applyAlignment="1">
      <alignment horizontal="right" vertical="center"/>
      <protection/>
    </xf>
    <xf numFmtId="176" fontId="14" fillId="0" borderId="0" xfId="75" applyNumberFormat="1" applyFont="1" applyFill="1" applyAlignment="1">
      <alignment horizontal="right" vertical="center"/>
      <protection/>
    </xf>
    <xf numFmtId="176" fontId="14" fillId="0" borderId="0" xfId="75" applyNumberFormat="1" applyFont="1" applyFill="1" applyBorder="1" applyAlignment="1">
      <alignment vertical="center"/>
      <protection/>
    </xf>
    <xf numFmtId="176" fontId="14" fillId="0" borderId="31" xfId="75" applyNumberFormat="1" applyFont="1" applyFill="1" applyBorder="1" applyAlignment="1">
      <alignment vertical="center"/>
      <protection/>
    </xf>
    <xf numFmtId="176" fontId="14" fillId="0" borderId="16" xfId="75" applyNumberFormat="1" applyFont="1" applyFill="1" applyBorder="1" applyAlignment="1">
      <alignment vertical="center"/>
      <protection/>
    </xf>
    <xf numFmtId="176" fontId="78" fillId="0" borderId="0" xfId="75" applyNumberFormat="1" applyFont="1" applyFill="1">
      <alignment/>
      <protection/>
    </xf>
    <xf numFmtId="176" fontId="79" fillId="0" borderId="14" xfId="75" applyNumberFormat="1" applyFont="1" applyFill="1" applyBorder="1" applyAlignment="1">
      <alignment horizontal="distributed" vertical="center"/>
      <protection/>
    </xf>
    <xf numFmtId="176" fontId="79" fillId="0" borderId="0" xfId="75" applyNumberFormat="1" applyFont="1" applyFill="1" applyAlignment="1">
      <alignment vertical="center"/>
      <protection/>
    </xf>
    <xf numFmtId="176" fontId="79" fillId="0" borderId="0" xfId="75" applyNumberFormat="1" applyFont="1" applyFill="1">
      <alignment/>
      <protection/>
    </xf>
    <xf numFmtId="176" fontId="74" fillId="0" borderId="0" xfId="75" applyNumberFormat="1" applyFont="1" applyFill="1">
      <alignment/>
      <protection/>
    </xf>
    <xf numFmtId="176" fontId="74" fillId="0" borderId="0" xfId="75" applyNumberFormat="1" applyFont="1" applyFill="1" applyAlignment="1">
      <alignment horizontal="right"/>
      <protection/>
    </xf>
    <xf numFmtId="176" fontId="75" fillId="0" borderId="0" xfId="75" applyNumberFormat="1" applyFont="1" applyFill="1">
      <alignment/>
      <protection/>
    </xf>
    <xf numFmtId="176" fontId="74" fillId="0" borderId="0" xfId="75" applyNumberFormat="1" applyFont="1" applyFill="1" applyBorder="1">
      <alignment/>
      <protection/>
    </xf>
    <xf numFmtId="176" fontId="74" fillId="0" borderId="0" xfId="75" applyNumberFormat="1" applyFont="1" applyFill="1" applyAlignment="1">
      <alignment horizontal="center"/>
      <protection/>
    </xf>
    <xf numFmtId="176" fontId="15" fillId="0" borderId="32" xfId="75" applyNumberFormat="1" applyFont="1" applyFill="1" applyBorder="1" applyAlignment="1">
      <alignment horizontal="centerContinuous" vertical="center"/>
      <protection/>
    </xf>
    <xf numFmtId="176" fontId="80" fillId="0" borderId="0" xfId="75" applyNumberFormat="1" applyFont="1" applyFill="1">
      <alignment/>
      <protection/>
    </xf>
    <xf numFmtId="176" fontId="78" fillId="0" borderId="0" xfId="75" applyNumberFormat="1" applyFont="1" applyFill="1" applyAlignment="1">
      <alignment horizontal="center"/>
      <protection/>
    </xf>
    <xf numFmtId="0" fontId="74" fillId="0" borderId="0" xfId="75" applyFont="1" applyFill="1">
      <alignment/>
      <protection/>
    </xf>
    <xf numFmtId="176" fontId="77" fillId="0" borderId="0" xfId="75" applyNumberFormat="1" applyFont="1" applyFill="1">
      <alignment/>
      <protection/>
    </xf>
    <xf numFmtId="0" fontId="78" fillId="0" borderId="21" xfId="75" applyFont="1" applyFill="1" applyBorder="1">
      <alignment/>
      <protection/>
    </xf>
    <xf numFmtId="0" fontId="74" fillId="0" borderId="0" xfId="75" applyFont="1" applyFill="1" applyBorder="1">
      <alignment/>
      <protection/>
    </xf>
    <xf numFmtId="176" fontId="74" fillId="0" borderId="0" xfId="75" applyNumberFormat="1" applyFont="1" applyFill="1" applyBorder="1" applyAlignment="1">
      <alignment horizontal="left" vertical="center"/>
      <protection/>
    </xf>
    <xf numFmtId="49" fontId="78" fillId="0" borderId="14" xfId="75" applyNumberFormat="1" applyFont="1" applyFill="1" applyBorder="1" applyAlignment="1">
      <alignment/>
      <protection/>
    </xf>
    <xf numFmtId="176" fontId="78" fillId="0" borderId="0" xfId="75" applyNumberFormat="1" applyFont="1" applyFill="1" applyAlignment="1">
      <alignment vertical="center"/>
      <protection/>
    </xf>
    <xf numFmtId="0" fontId="78" fillId="0" borderId="14" xfId="75" applyFont="1" applyFill="1" applyBorder="1" applyAlignment="1">
      <alignment horizontal="distributed" vertical="center"/>
      <protection/>
    </xf>
    <xf numFmtId="176" fontId="78" fillId="0" borderId="14" xfId="75" applyNumberFormat="1" applyFont="1" applyFill="1" applyBorder="1" applyAlignment="1">
      <alignment horizontal="distributed" vertical="center"/>
      <protection/>
    </xf>
    <xf numFmtId="176" fontId="78" fillId="0" borderId="0" xfId="75" applyNumberFormat="1" applyFont="1" applyFill="1" applyBorder="1">
      <alignment/>
      <protection/>
    </xf>
    <xf numFmtId="176" fontId="79" fillId="0" borderId="0" xfId="75" applyNumberFormat="1" applyFont="1" applyFill="1" applyBorder="1" applyAlignment="1">
      <alignment horizontal="distributed" vertical="center"/>
      <protection/>
    </xf>
    <xf numFmtId="176" fontId="78" fillId="0" borderId="14" xfId="75" applyNumberFormat="1" applyFont="1" applyFill="1" applyBorder="1">
      <alignment/>
      <protection/>
    </xf>
    <xf numFmtId="176" fontId="78" fillId="0" borderId="0" xfId="75" applyNumberFormat="1" applyFont="1" applyFill="1" applyBorder="1" applyAlignment="1">
      <alignment vertical="center"/>
      <protection/>
    </xf>
    <xf numFmtId="176" fontId="78" fillId="0" borderId="0" xfId="75" applyNumberFormat="1" applyFont="1" applyFill="1" applyBorder="1" applyAlignment="1">
      <alignment horizontal="right" vertical="center"/>
      <protection/>
    </xf>
    <xf numFmtId="0" fontId="79" fillId="0" borderId="14" xfId="75" applyFont="1" applyFill="1" applyBorder="1" applyAlignment="1">
      <alignment vertical="center"/>
      <protection/>
    </xf>
    <xf numFmtId="0" fontId="79" fillId="0" borderId="14" xfId="75" applyFont="1" applyFill="1" applyBorder="1" applyAlignment="1">
      <alignment horizontal="distributed" vertical="center"/>
      <protection/>
    </xf>
    <xf numFmtId="176" fontId="78" fillId="0" borderId="0" xfId="75" applyNumberFormat="1" applyFont="1" applyFill="1" applyBorder="1" applyAlignment="1">
      <alignment horizontal="distributed" vertical="center"/>
      <protection/>
    </xf>
    <xf numFmtId="176" fontId="78" fillId="0" borderId="16" xfId="75" applyNumberFormat="1" applyFont="1" applyFill="1" applyBorder="1" applyAlignment="1">
      <alignment vertical="center"/>
      <protection/>
    </xf>
    <xf numFmtId="176" fontId="77" fillId="0" borderId="16" xfId="75" applyNumberFormat="1" applyFont="1" applyFill="1" applyBorder="1" applyAlignment="1">
      <alignment horizontal="distributed" vertical="center" wrapText="1"/>
      <protection/>
    </xf>
    <xf numFmtId="176" fontId="78" fillId="0" borderId="15" xfId="75" applyNumberFormat="1" applyFont="1" applyFill="1" applyBorder="1" applyAlignment="1">
      <alignment horizontal="distributed" vertical="center"/>
      <protection/>
    </xf>
    <xf numFmtId="176" fontId="78" fillId="0" borderId="16" xfId="75" applyNumberFormat="1" applyFont="1" applyFill="1" applyBorder="1" applyAlignment="1">
      <alignment horizontal="right" vertical="center"/>
      <protection/>
    </xf>
    <xf numFmtId="176" fontId="78" fillId="0" borderId="0" xfId="75" applyNumberFormat="1" applyFont="1" applyFill="1" applyBorder="1" applyAlignment="1">
      <alignment horizontal="distributed" vertical="top"/>
      <protection/>
    </xf>
    <xf numFmtId="0" fontId="74" fillId="0" borderId="0" xfId="75" applyFont="1" applyFill="1" applyAlignment="1">
      <alignment/>
      <protection/>
    </xf>
    <xf numFmtId="0" fontId="75" fillId="0" borderId="0" xfId="75" applyFont="1" applyFill="1" applyAlignment="1">
      <alignment horizontal="centerContinuous"/>
      <protection/>
    </xf>
    <xf numFmtId="176" fontId="73" fillId="0" borderId="0" xfId="75" applyNumberFormat="1" applyFont="1" applyFill="1">
      <alignment/>
      <protection/>
    </xf>
    <xf numFmtId="176" fontId="74" fillId="0" borderId="27" xfId="75" applyNumberFormat="1" applyFont="1" applyFill="1" applyBorder="1">
      <alignment/>
      <protection/>
    </xf>
    <xf numFmtId="176" fontId="79" fillId="0" borderId="27" xfId="75" applyNumberFormat="1" applyFont="1" applyFill="1" applyBorder="1" applyAlignment="1">
      <alignment vertical="center"/>
      <protection/>
    </xf>
    <xf numFmtId="176" fontId="79" fillId="0" borderId="0" xfId="75" applyNumberFormat="1" applyFont="1" applyFill="1" applyBorder="1" applyAlignment="1">
      <alignment vertical="center"/>
      <protection/>
    </xf>
    <xf numFmtId="177" fontId="79" fillId="0" borderId="0" xfId="75" applyNumberFormat="1" applyFont="1" applyFill="1" applyAlignment="1">
      <alignment vertical="center"/>
      <protection/>
    </xf>
    <xf numFmtId="177" fontId="78" fillId="0" borderId="0" xfId="75" applyNumberFormat="1" applyFont="1" applyFill="1">
      <alignment/>
      <protection/>
    </xf>
    <xf numFmtId="176" fontId="78" fillId="0" borderId="16" xfId="75" applyNumberFormat="1" applyFont="1" applyFill="1" applyBorder="1">
      <alignment/>
      <protection/>
    </xf>
    <xf numFmtId="177" fontId="78" fillId="0" borderId="16" xfId="52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15" fillId="34" borderId="14" xfId="76" applyFont="1" applyFill="1" applyBorder="1" applyAlignment="1" quotePrefix="1">
      <alignment horizontal="left"/>
      <protection/>
    </xf>
    <xf numFmtId="182" fontId="13" fillId="34" borderId="0" xfId="76" applyNumberFormat="1" applyFont="1" applyFill="1">
      <alignment/>
      <protection/>
    </xf>
    <xf numFmtId="0" fontId="15" fillId="34" borderId="27" xfId="76" applyFont="1" applyFill="1" applyBorder="1" applyAlignment="1" quotePrefix="1">
      <alignment horizontal="center"/>
      <protection/>
    </xf>
    <xf numFmtId="0" fontId="14" fillId="34" borderId="0" xfId="76" applyFont="1" applyFill="1">
      <alignment/>
      <protection/>
    </xf>
    <xf numFmtId="0" fontId="15" fillId="34" borderId="14" xfId="76" applyFont="1" applyFill="1" applyBorder="1" applyAlignment="1">
      <alignment horizontal="center"/>
      <protection/>
    </xf>
    <xf numFmtId="177" fontId="15" fillId="34" borderId="27" xfId="76" applyNumberFormat="1" applyFont="1" applyFill="1" applyBorder="1" applyAlignment="1">
      <alignment horizontal="right"/>
      <protection/>
    </xf>
    <xf numFmtId="38" fontId="8" fillId="34" borderId="0" xfId="61" applyFont="1" applyFill="1" applyAlignment="1">
      <alignment/>
    </xf>
    <xf numFmtId="177" fontId="15" fillId="34" borderId="0" xfId="76" applyNumberFormat="1" applyFont="1" applyFill="1" applyBorder="1" applyAlignment="1">
      <alignment horizontal="right"/>
      <protection/>
    </xf>
    <xf numFmtId="177" fontId="15" fillId="34" borderId="0" xfId="76" applyNumberFormat="1" applyFont="1" applyFill="1" applyAlignment="1">
      <alignment horizontal="right"/>
      <protection/>
    </xf>
    <xf numFmtId="0" fontId="13" fillId="34" borderId="14" xfId="76" applyFont="1" applyFill="1" applyBorder="1" applyAlignment="1" quotePrefix="1">
      <alignment horizontal="left"/>
      <protection/>
    </xf>
    <xf numFmtId="0" fontId="13" fillId="34" borderId="27" xfId="76" applyFont="1" applyFill="1" applyBorder="1" applyAlignment="1" quotePrefix="1">
      <alignment horizontal="center"/>
      <protection/>
    </xf>
    <xf numFmtId="177" fontId="13" fillId="34" borderId="27" xfId="76" applyNumberFormat="1" applyFont="1" applyFill="1" applyBorder="1" applyAlignment="1">
      <alignment horizontal="right"/>
      <protection/>
    </xf>
    <xf numFmtId="0" fontId="15" fillId="34" borderId="14" xfId="76" applyFont="1" applyFill="1" applyBorder="1">
      <alignment/>
      <protection/>
    </xf>
    <xf numFmtId="187" fontId="8" fillId="34" borderId="0" xfId="76" applyNumberFormat="1" applyFont="1" applyFill="1" applyBorder="1" applyAlignment="1">
      <alignment horizontal="right"/>
      <protection/>
    </xf>
    <xf numFmtId="0" fontId="15" fillId="34" borderId="27" xfId="76" applyFont="1" applyFill="1" applyBorder="1" applyAlignment="1">
      <alignment horizontal="center"/>
      <protection/>
    </xf>
    <xf numFmtId="0" fontId="15" fillId="34" borderId="0" xfId="76" applyFont="1" applyFill="1" applyBorder="1" applyAlignment="1">
      <alignment horizontal="distributed" wrapText="1"/>
      <protection/>
    </xf>
    <xf numFmtId="176" fontId="15" fillId="34" borderId="27" xfId="76" applyNumberFormat="1" applyFont="1" applyFill="1" applyBorder="1" applyAlignment="1">
      <alignment horizontal="right"/>
      <protection/>
    </xf>
    <xf numFmtId="176" fontId="15" fillId="34" borderId="0" xfId="76" applyNumberFormat="1" applyFont="1" applyFill="1" applyBorder="1" applyAlignment="1">
      <alignment horizontal="right"/>
      <protection/>
    </xf>
    <xf numFmtId="176" fontId="15" fillId="34" borderId="0" xfId="76" applyNumberFormat="1" applyFont="1" applyFill="1" applyBorder="1" applyAlignment="1" quotePrefix="1">
      <alignment horizontal="right"/>
      <protection/>
    </xf>
    <xf numFmtId="176" fontId="15" fillId="34" borderId="27" xfId="76" applyNumberFormat="1" applyFont="1" applyFill="1" applyBorder="1" applyAlignment="1">
      <alignment horizontal="center"/>
      <protection/>
    </xf>
    <xf numFmtId="38" fontId="17" fillId="34" borderId="0" xfId="61" applyFont="1" applyFill="1" applyAlignment="1">
      <alignment/>
    </xf>
    <xf numFmtId="0" fontId="15" fillId="34" borderId="0" xfId="76" applyFont="1" applyFill="1" applyBorder="1" applyAlignment="1">
      <alignment horizontal="distributed"/>
      <protection/>
    </xf>
    <xf numFmtId="176" fontId="15" fillId="34" borderId="0" xfId="76" applyNumberFormat="1" applyFont="1" applyFill="1" applyAlignment="1">
      <alignment horizontal="right"/>
      <protection/>
    </xf>
    <xf numFmtId="176" fontId="15" fillId="34" borderId="0" xfId="76" applyNumberFormat="1" applyFont="1" applyFill="1">
      <alignment/>
      <protection/>
    </xf>
    <xf numFmtId="0" fontId="15" fillId="34" borderId="16" xfId="76" applyFont="1" applyFill="1" applyBorder="1" applyAlignment="1" quotePrefix="1">
      <alignment horizontal="distributed"/>
      <protection/>
    </xf>
    <xf numFmtId="176" fontId="15" fillId="34" borderId="16" xfId="76" applyNumberFormat="1" applyFont="1" applyFill="1" applyBorder="1" applyAlignment="1">
      <alignment horizontal="right"/>
      <protection/>
    </xf>
    <xf numFmtId="176" fontId="15" fillId="34" borderId="31" xfId="76" applyNumberFormat="1" applyFont="1" applyFill="1" applyBorder="1" applyAlignment="1">
      <alignment horizontal="center"/>
      <protection/>
    </xf>
    <xf numFmtId="0" fontId="15" fillId="34" borderId="17" xfId="76" applyFont="1" applyFill="1" applyBorder="1">
      <alignment/>
      <protection/>
    </xf>
    <xf numFmtId="176" fontId="15" fillId="34" borderId="17" xfId="76" applyNumberFormat="1" applyFont="1" applyFill="1" applyBorder="1">
      <alignment/>
      <protection/>
    </xf>
    <xf numFmtId="0" fontId="15" fillId="34" borderId="0" xfId="77" applyFont="1" applyFill="1" applyBorder="1">
      <alignment/>
      <protection/>
    </xf>
    <xf numFmtId="181" fontId="15" fillId="34" borderId="0" xfId="77" applyNumberFormat="1" applyFont="1" applyFill="1" applyBorder="1">
      <alignment/>
      <protection/>
    </xf>
    <xf numFmtId="0" fontId="15" fillId="34" borderId="0" xfId="76" applyNumberFormat="1" applyFont="1" applyFill="1" applyBorder="1" applyAlignment="1">
      <alignment horizontal="right"/>
      <protection/>
    </xf>
    <xf numFmtId="0" fontId="8" fillId="34" borderId="16" xfId="76" applyFont="1" applyFill="1" applyBorder="1" applyAlignment="1">
      <alignment horizontal="left"/>
      <protection/>
    </xf>
    <xf numFmtId="0" fontId="15" fillId="34" borderId="16" xfId="76" applyNumberFormat="1" applyFont="1" applyFill="1" applyBorder="1" applyAlignment="1">
      <alignment horizontal="right"/>
      <protection/>
    </xf>
    <xf numFmtId="0" fontId="15" fillId="34" borderId="30" xfId="76" applyFont="1" applyFill="1" applyBorder="1" applyAlignment="1">
      <alignment horizontal="right" vertical="center"/>
      <protection/>
    </xf>
    <xf numFmtId="0" fontId="15" fillId="34" borderId="0" xfId="76" applyFont="1" applyFill="1" applyBorder="1" applyAlignment="1">
      <alignment horizontal="right" vertical="center"/>
      <protection/>
    </xf>
    <xf numFmtId="0" fontId="15" fillId="34" borderId="0" xfId="76" applyFont="1" applyFill="1" applyBorder="1" applyAlignment="1">
      <alignment horizontal="right" vertical="center" wrapText="1"/>
      <protection/>
    </xf>
    <xf numFmtId="0" fontId="15" fillId="34" borderId="0" xfId="76" applyNumberFormat="1" applyFont="1" applyFill="1" applyBorder="1" applyAlignment="1">
      <alignment horizontal="right" vertical="center"/>
      <protection/>
    </xf>
    <xf numFmtId="0" fontId="15" fillId="34" borderId="0" xfId="76" applyNumberFormat="1" applyFont="1" applyFill="1" applyBorder="1" applyAlignment="1">
      <alignment horizontal="right" vertical="center" wrapText="1"/>
      <protection/>
    </xf>
    <xf numFmtId="182" fontId="13" fillId="34" borderId="0" xfId="76" applyNumberFormat="1" applyFont="1" applyFill="1" applyBorder="1">
      <alignment/>
      <protection/>
    </xf>
    <xf numFmtId="190" fontId="15" fillId="34" borderId="0" xfId="76" applyNumberFormat="1" applyFont="1" applyFill="1" applyBorder="1" applyAlignment="1">
      <alignment horizontal="right"/>
      <protection/>
    </xf>
    <xf numFmtId="190" fontId="15" fillId="34" borderId="0" xfId="76" applyNumberFormat="1" applyFont="1" applyFill="1" applyAlignment="1">
      <alignment horizontal="right"/>
      <protection/>
    </xf>
    <xf numFmtId="209" fontId="14" fillId="34" borderId="0" xfId="76" applyNumberFormat="1" applyFont="1" applyFill="1">
      <alignment/>
      <protection/>
    </xf>
    <xf numFmtId="181" fontId="14" fillId="34" borderId="0" xfId="61" applyNumberFormat="1" applyFont="1" applyFill="1" applyAlignment="1">
      <alignment/>
    </xf>
    <xf numFmtId="181" fontId="14" fillId="34" borderId="0" xfId="76" applyNumberFormat="1" applyFont="1" applyFill="1">
      <alignment/>
      <protection/>
    </xf>
    <xf numFmtId="197" fontId="15" fillId="34" borderId="0" xfId="76" applyNumberFormat="1" applyFont="1" applyFill="1" applyBorder="1" applyAlignment="1">
      <alignment horizontal="right"/>
      <protection/>
    </xf>
    <xf numFmtId="0" fontId="15" fillId="34" borderId="14" xfId="76" applyFont="1" applyFill="1" applyBorder="1" applyAlignment="1">
      <alignment horizontal="distributed" wrapText="1"/>
      <protection/>
    </xf>
    <xf numFmtId="0" fontId="15" fillId="34" borderId="27" xfId="76" applyFont="1" applyFill="1" applyBorder="1" applyAlignment="1">
      <alignment horizontal="center" wrapText="1"/>
      <protection/>
    </xf>
    <xf numFmtId="0" fontId="15" fillId="34" borderId="14" xfId="76" applyFont="1" applyFill="1" applyBorder="1" applyAlignment="1">
      <alignment horizontal="distributed"/>
      <protection/>
    </xf>
    <xf numFmtId="0" fontId="15" fillId="34" borderId="15" xfId="76" applyFont="1" applyFill="1" applyBorder="1" applyAlignment="1">
      <alignment horizontal="distributed"/>
      <protection/>
    </xf>
    <xf numFmtId="0" fontId="15" fillId="34" borderId="31" xfId="76" applyFont="1" applyFill="1" applyBorder="1" applyAlignment="1">
      <alignment horizontal="center"/>
      <protection/>
    </xf>
    <xf numFmtId="180" fontId="8" fillId="34" borderId="0" xfId="52" applyNumberFormat="1" applyFont="1" applyFill="1" applyAlignment="1">
      <alignment/>
    </xf>
    <xf numFmtId="182" fontId="17" fillId="34" borderId="0" xfId="77" applyNumberFormat="1" applyFont="1" applyFill="1">
      <alignment/>
      <protection/>
    </xf>
    <xf numFmtId="211" fontId="17" fillId="34" borderId="0" xfId="77" applyNumberFormat="1" applyFont="1" applyFill="1">
      <alignment/>
      <protection/>
    </xf>
    <xf numFmtId="182" fontId="8" fillId="34" borderId="0" xfId="77" applyNumberFormat="1" applyFont="1" applyFill="1">
      <alignment/>
      <protection/>
    </xf>
    <xf numFmtId="0" fontId="11" fillId="34" borderId="0" xfId="77" applyFont="1" applyFill="1" applyAlignment="1">
      <alignment horizontal="centerContinuous"/>
      <protection/>
    </xf>
    <xf numFmtId="0" fontId="8" fillId="34" borderId="16" xfId="77" applyFont="1" applyFill="1" applyBorder="1">
      <alignment/>
      <protection/>
    </xf>
    <xf numFmtId="0" fontId="15" fillId="34" borderId="16" xfId="77" applyFont="1" applyFill="1" applyBorder="1">
      <alignment/>
      <protection/>
    </xf>
    <xf numFmtId="0" fontId="8" fillId="34" borderId="16" xfId="77" applyFont="1" applyFill="1" applyBorder="1" applyAlignment="1">
      <alignment horizontal="left"/>
      <protection/>
    </xf>
    <xf numFmtId="0" fontId="15" fillId="34" borderId="16" xfId="77" applyFont="1" applyFill="1" applyBorder="1" applyAlignment="1">
      <alignment horizontal="left"/>
      <protection/>
    </xf>
    <xf numFmtId="0" fontId="15" fillId="34" borderId="16" xfId="77" applyFont="1" applyFill="1" applyBorder="1" applyAlignment="1">
      <alignment horizontal="right"/>
      <protection/>
    </xf>
    <xf numFmtId="0" fontId="15" fillId="34" borderId="14" xfId="77" applyFont="1" applyFill="1" applyBorder="1">
      <alignment/>
      <protection/>
    </xf>
    <xf numFmtId="0" fontId="15" fillId="34" borderId="0" xfId="77" applyFont="1" applyFill="1" applyBorder="1" applyAlignment="1">
      <alignment/>
      <protection/>
    </xf>
    <xf numFmtId="0" fontId="15" fillId="34" borderId="28" xfId="77" applyFont="1" applyFill="1" applyBorder="1" applyAlignment="1" quotePrefix="1">
      <alignment horizontal="center" vertical="top"/>
      <protection/>
    </xf>
    <xf numFmtId="0" fontId="13" fillId="34" borderId="28" xfId="77" applyFont="1" applyFill="1" applyBorder="1" applyAlignment="1" quotePrefix="1">
      <alignment horizontal="center" vertical="top"/>
      <protection/>
    </xf>
    <xf numFmtId="0" fontId="15" fillId="34" borderId="19" xfId="77" applyFont="1" applyFill="1" applyBorder="1" applyAlignment="1">
      <alignment horizontal="center" wrapText="1"/>
      <protection/>
    </xf>
    <xf numFmtId="0" fontId="15" fillId="34" borderId="0" xfId="77" applyFont="1" applyFill="1" applyBorder="1" applyAlignment="1" quotePrefix="1">
      <alignment horizontal="center" vertical="top"/>
      <protection/>
    </xf>
    <xf numFmtId="0" fontId="15" fillId="34" borderId="14" xfId="77" applyFont="1" applyFill="1" applyBorder="1" applyAlignment="1">
      <alignment horizontal="center" wrapText="1"/>
      <protection/>
    </xf>
    <xf numFmtId="0" fontId="15" fillId="34" borderId="0" xfId="77" applyFont="1" applyFill="1" applyAlignment="1">
      <alignment horizontal="distributed"/>
      <protection/>
    </xf>
    <xf numFmtId="0" fontId="15" fillId="34" borderId="17" xfId="77" applyFont="1" applyFill="1" applyBorder="1" applyAlignment="1">
      <alignment horizontal="distributed"/>
      <protection/>
    </xf>
    <xf numFmtId="0" fontId="15" fillId="34" borderId="17" xfId="77" applyFont="1" applyFill="1" applyBorder="1">
      <alignment/>
      <protection/>
    </xf>
    <xf numFmtId="181" fontId="15" fillId="34" borderId="17" xfId="77" applyNumberFormat="1" applyFont="1" applyFill="1" applyBorder="1">
      <alignment/>
      <protection/>
    </xf>
    <xf numFmtId="0" fontId="15" fillId="34" borderId="0" xfId="76" applyFont="1" applyFill="1">
      <alignment/>
      <protection/>
    </xf>
    <xf numFmtId="182" fontId="13" fillId="34" borderId="0" xfId="77" applyNumberFormat="1" applyFont="1" applyFill="1">
      <alignment/>
      <protection/>
    </xf>
    <xf numFmtId="178" fontId="13" fillId="34" borderId="14" xfId="77" applyNumberFormat="1" applyFont="1" applyFill="1" applyBorder="1">
      <alignment/>
      <protection/>
    </xf>
    <xf numFmtId="182" fontId="15" fillId="34" borderId="0" xfId="77" applyNumberFormat="1" applyFont="1" applyFill="1">
      <alignment/>
      <protection/>
    </xf>
    <xf numFmtId="178" fontId="15" fillId="34" borderId="14" xfId="77" applyNumberFormat="1" applyFont="1" applyFill="1" applyBorder="1">
      <alignment/>
      <protection/>
    </xf>
    <xf numFmtId="0" fontId="8" fillId="34" borderId="0" xfId="77" applyFont="1" applyFill="1" applyBorder="1" applyAlignment="1">
      <alignment horizontal="distributed"/>
      <protection/>
    </xf>
    <xf numFmtId="0" fontId="8" fillId="34" borderId="14" xfId="77" applyFont="1" applyFill="1" applyBorder="1" applyAlignment="1">
      <alignment horizontal="distributed"/>
      <protection/>
    </xf>
    <xf numFmtId="0" fontId="17" fillId="34" borderId="0" xfId="77" applyFont="1" applyFill="1" applyBorder="1" applyAlignment="1" quotePrefix="1">
      <alignment horizontal="distributed"/>
      <protection/>
    </xf>
    <xf numFmtId="0" fontId="8" fillId="34" borderId="17" xfId="77" applyFont="1" applyFill="1" applyBorder="1">
      <alignment/>
      <protection/>
    </xf>
    <xf numFmtId="177" fontId="8" fillId="34" borderId="17" xfId="77" applyNumberFormat="1" applyFont="1" applyFill="1" applyBorder="1">
      <alignment/>
      <protection/>
    </xf>
    <xf numFmtId="187" fontId="13" fillId="34" borderId="0" xfId="76" applyNumberFormat="1" applyFont="1" applyFill="1" applyBorder="1" applyAlignment="1">
      <alignment horizontal="right"/>
      <protection/>
    </xf>
    <xf numFmtId="182" fontId="15" fillId="34" borderId="0" xfId="76" applyNumberFormat="1" applyFont="1" applyFill="1" applyBorder="1">
      <alignment/>
      <protection/>
    </xf>
    <xf numFmtId="182" fontId="15" fillId="34" borderId="0" xfId="76" applyNumberFormat="1" applyFont="1" applyFill="1">
      <alignment/>
      <protection/>
    </xf>
    <xf numFmtId="182" fontId="15" fillId="34" borderId="0" xfId="76" applyNumberFormat="1" applyFont="1" applyFill="1" applyAlignment="1">
      <alignment horizontal="right"/>
      <protection/>
    </xf>
    <xf numFmtId="176" fontId="15" fillId="0" borderId="16" xfId="75" applyNumberFormat="1" applyFont="1" applyFill="1" applyBorder="1" applyAlignment="1">
      <alignment vertical="center"/>
      <protection/>
    </xf>
    <xf numFmtId="176" fontId="78" fillId="0" borderId="17" xfId="75" applyNumberFormat="1" applyFont="1" applyFill="1" applyBorder="1" applyAlignment="1">
      <alignment vertical="center"/>
      <protection/>
    </xf>
    <xf numFmtId="176" fontId="15" fillId="0" borderId="14" xfId="75" applyNumberFormat="1" applyFont="1" applyFill="1" applyBorder="1" applyAlignment="1">
      <alignment horizontal="distributed" vertical="center"/>
      <protection/>
    </xf>
    <xf numFmtId="176" fontId="15" fillId="0" borderId="15" xfId="75" applyNumberFormat="1" applyFont="1" applyFill="1" applyBorder="1" applyAlignment="1">
      <alignment horizontal="distributed" vertical="center"/>
      <protection/>
    </xf>
    <xf numFmtId="0" fontId="13" fillId="0" borderId="0" xfId="75" applyNumberFormat="1" applyFont="1" applyFill="1" applyAlignment="1">
      <alignment horizontal="right" vertical="center"/>
      <protection/>
    </xf>
    <xf numFmtId="176" fontId="13" fillId="0" borderId="27" xfId="75" applyNumberFormat="1" applyFont="1" applyFill="1" applyBorder="1" applyAlignment="1">
      <alignment horizontal="center" vertical="center"/>
      <protection/>
    </xf>
    <xf numFmtId="0" fontId="15" fillId="0" borderId="0" xfId="75" applyNumberFormat="1" applyFont="1" applyFill="1" applyAlignment="1">
      <alignment horizontal="right" vertical="center"/>
      <protection/>
    </xf>
    <xf numFmtId="176" fontId="15" fillId="0" borderId="27" xfId="75" applyNumberFormat="1" applyFont="1" applyFill="1" applyBorder="1" applyAlignment="1">
      <alignment horizontal="center" vertical="center"/>
      <protection/>
    </xf>
    <xf numFmtId="0" fontId="15" fillId="0" borderId="27" xfId="75" applyNumberFormat="1" applyFont="1" applyFill="1" applyBorder="1" applyAlignment="1">
      <alignment horizontal="center" vertical="center"/>
      <protection/>
    </xf>
    <xf numFmtId="0" fontId="13" fillId="0" borderId="27" xfId="75" applyNumberFormat="1" applyFont="1" applyFill="1" applyBorder="1" applyAlignment="1">
      <alignment horizontal="center" vertical="center"/>
      <protection/>
    </xf>
    <xf numFmtId="0" fontId="79" fillId="0" borderId="0" xfId="75" applyNumberFormat="1" applyFont="1" applyFill="1" applyAlignment="1">
      <alignment horizontal="right" vertical="center"/>
      <protection/>
    </xf>
    <xf numFmtId="176" fontId="13" fillId="0" borderId="27" xfId="75" applyNumberFormat="1" applyFont="1" applyFill="1" applyBorder="1" applyAlignment="1">
      <alignment horizontal="right" vertical="center"/>
      <protection/>
    </xf>
    <xf numFmtId="176" fontId="13" fillId="0" borderId="14" xfId="75" applyNumberFormat="1" applyFont="1" applyFill="1" applyBorder="1" applyAlignment="1">
      <alignment horizontal="right" vertical="center"/>
      <protection/>
    </xf>
    <xf numFmtId="0" fontId="15" fillId="0" borderId="16" xfId="75" applyNumberFormat="1" applyFont="1" applyFill="1" applyBorder="1" applyAlignment="1">
      <alignment horizontal="right" vertical="center"/>
      <protection/>
    </xf>
    <xf numFmtId="176" fontId="15" fillId="0" borderId="16" xfId="75" applyNumberFormat="1" applyFont="1" applyFill="1" applyBorder="1" applyAlignment="1">
      <alignment horizontal="right" vertical="center"/>
      <protection/>
    </xf>
    <xf numFmtId="176" fontId="15" fillId="0" borderId="15" xfId="75" applyNumberFormat="1" applyFont="1" applyFill="1" applyBorder="1" applyAlignment="1">
      <alignment horizontal="right" vertical="center"/>
      <protection/>
    </xf>
    <xf numFmtId="0" fontId="15" fillId="34" borderId="0" xfId="77" applyFont="1" applyFill="1" applyBorder="1" applyAlignment="1">
      <alignment horizontal="distributed"/>
      <protection/>
    </xf>
    <xf numFmtId="0" fontId="15" fillId="34" borderId="0" xfId="77" applyFont="1" applyFill="1" applyBorder="1" applyAlignment="1">
      <alignment horizontal="distributed"/>
      <protection/>
    </xf>
    <xf numFmtId="0" fontId="15" fillId="34" borderId="14" xfId="77" applyFont="1" applyFill="1" applyBorder="1" applyAlignment="1">
      <alignment horizontal="distributed"/>
      <protection/>
    </xf>
    <xf numFmtId="0" fontId="17" fillId="34" borderId="0" xfId="77" applyFont="1" applyFill="1" applyBorder="1">
      <alignment/>
      <protection/>
    </xf>
    <xf numFmtId="0" fontId="17" fillId="34" borderId="0" xfId="77" applyFont="1" applyFill="1" applyBorder="1" applyAlignment="1">
      <alignment/>
      <protection/>
    </xf>
    <xf numFmtId="176" fontId="17" fillId="34" borderId="0" xfId="76" applyNumberFormat="1" applyFont="1" applyFill="1" applyBorder="1" applyAlignment="1">
      <alignment/>
      <protection/>
    </xf>
    <xf numFmtId="0" fontId="23" fillId="34" borderId="0" xfId="0" applyFont="1" applyFill="1" applyAlignment="1">
      <alignment/>
    </xf>
    <xf numFmtId="176" fontId="23" fillId="34" borderId="0" xfId="0" applyNumberFormat="1" applyFont="1" applyFill="1" applyAlignment="1">
      <alignment/>
    </xf>
    <xf numFmtId="0" fontId="29" fillId="34" borderId="0" xfId="0" applyFont="1" applyFill="1" applyAlignment="1">
      <alignment/>
    </xf>
    <xf numFmtId="177" fontId="14" fillId="34" borderId="0" xfId="76" applyNumberFormat="1" applyFont="1" applyFill="1">
      <alignment/>
      <protection/>
    </xf>
    <xf numFmtId="182" fontId="29" fillId="34" borderId="0" xfId="0" applyNumberFormat="1" applyFont="1" applyFill="1" applyAlignment="1">
      <alignment/>
    </xf>
    <xf numFmtId="182" fontId="14" fillId="34" borderId="0" xfId="76" applyNumberFormat="1" applyFont="1" applyFill="1">
      <alignment/>
      <protection/>
    </xf>
    <xf numFmtId="211" fontId="29" fillId="34" borderId="0" xfId="0" applyNumberFormat="1" applyFont="1" applyFill="1" applyAlignment="1">
      <alignment/>
    </xf>
    <xf numFmtId="0" fontId="15" fillId="34" borderId="14" xfId="76" applyFont="1" applyFill="1" applyBorder="1" applyAlignment="1">
      <alignment horizontal="left"/>
      <protection/>
    </xf>
    <xf numFmtId="0" fontId="13" fillId="34" borderId="14" xfId="76" applyFont="1" applyFill="1" applyBorder="1" applyAlignment="1">
      <alignment horizontal="left"/>
      <protection/>
    </xf>
    <xf numFmtId="0" fontId="15" fillId="34" borderId="0" xfId="77" applyFont="1" applyFill="1" applyBorder="1" applyAlignment="1">
      <alignment horizontal="center" vertical="top"/>
      <protection/>
    </xf>
    <xf numFmtId="0" fontId="15" fillId="34" borderId="14" xfId="77" applyFont="1" applyFill="1" applyBorder="1" applyAlignment="1">
      <alignment horizontal="center" vertical="top"/>
      <protection/>
    </xf>
    <xf numFmtId="0" fontId="15" fillId="34" borderId="27" xfId="77" applyFont="1" applyFill="1" applyBorder="1" applyAlignment="1">
      <alignment horizontal="center" vertical="top"/>
      <protection/>
    </xf>
    <xf numFmtId="0" fontId="17" fillId="34" borderId="0" xfId="76" applyFont="1" applyFill="1">
      <alignment/>
      <protection/>
    </xf>
    <xf numFmtId="182" fontId="13" fillId="34" borderId="0" xfId="76" applyNumberFormat="1" applyFont="1" applyFill="1" applyAlignment="1">
      <alignment horizontal="right"/>
      <protection/>
    </xf>
    <xf numFmtId="177" fontId="13" fillId="34" borderId="0" xfId="76" applyNumberFormat="1" applyFont="1" applyFill="1" applyAlignment="1">
      <alignment horizontal="right"/>
      <protection/>
    </xf>
    <xf numFmtId="177" fontId="15" fillId="34" borderId="0" xfId="76" applyNumberFormat="1" applyFont="1" applyFill="1">
      <alignment/>
      <protection/>
    </xf>
    <xf numFmtId="177" fontId="13" fillId="34" borderId="0" xfId="76" applyNumberFormat="1" applyFont="1" applyFill="1">
      <alignment/>
      <protection/>
    </xf>
    <xf numFmtId="176" fontId="13" fillId="34" borderId="0" xfId="77" applyNumberFormat="1" applyFont="1" applyFill="1" applyAlignment="1">
      <alignment/>
      <protection/>
    </xf>
    <xf numFmtId="176" fontId="15" fillId="34" borderId="0" xfId="77" applyNumberFormat="1" applyFont="1" applyFill="1" applyAlignment="1">
      <alignment/>
      <protection/>
    </xf>
    <xf numFmtId="182" fontId="13" fillId="34" borderId="27" xfId="76" applyNumberFormat="1" applyFont="1" applyFill="1" applyBorder="1">
      <alignment/>
      <protection/>
    </xf>
    <xf numFmtId="0" fontId="17" fillId="34" borderId="27" xfId="77" applyFont="1" applyFill="1" applyBorder="1" applyAlignment="1" quotePrefix="1">
      <alignment horizontal="distributed"/>
      <protection/>
    </xf>
    <xf numFmtId="182" fontId="15" fillId="34" borderId="31" xfId="77" applyNumberFormat="1" applyFont="1" applyFill="1" applyBorder="1" applyAlignment="1" quotePrefix="1">
      <alignment horizontal="right"/>
      <protection/>
    </xf>
    <xf numFmtId="178" fontId="13" fillId="34" borderId="14" xfId="61" applyNumberFormat="1" applyFont="1" applyFill="1" applyBorder="1" applyAlignment="1">
      <alignment/>
    </xf>
    <xf numFmtId="178" fontId="15" fillId="34" borderId="14" xfId="77" applyNumberFormat="1" applyFont="1" applyFill="1" applyBorder="1" applyAlignment="1">
      <alignment/>
      <protection/>
    </xf>
    <xf numFmtId="178" fontId="15" fillId="34" borderId="14" xfId="61" applyNumberFormat="1" applyFont="1" applyFill="1" applyBorder="1" applyAlignment="1">
      <alignment/>
    </xf>
    <xf numFmtId="0" fontId="15" fillId="34" borderId="30" xfId="77" applyFont="1" applyFill="1" applyBorder="1" applyAlignment="1" quotePrefix="1">
      <alignment horizontal="center" vertical="top"/>
      <protection/>
    </xf>
    <xf numFmtId="182" fontId="15" fillId="34" borderId="0" xfId="77" applyNumberFormat="1" applyFont="1" applyFill="1" applyAlignment="1">
      <alignment horizontal="right"/>
      <protection/>
    </xf>
    <xf numFmtId="0" fontId="15" fillId="34" borderId="20" xfId="77" applyFont="1" applyFill="1" applyBorder="1" applyAlignment="1">
      <alignment horizontal="center" wrapText="1"/>
      <protection/>
    </xf>
    <xf numFmtId="0" fontId="15" fillId="34" borderId="29" xfId="77" applyFont="1" applyFill="1" applyBorder="1" applyAlignment="1">
      <alignment horizontal="center" wrapText="1"/>
      <protection/>
    </xf>
    <xf numFmtId="178" fontId="13" fillId="34" borderId="0" xfId="61" applyNumberFormat="1" applyFont="1" applyFill="1" applyBorder="1" applyAlignment="1">
      <alignment/>
    </xf>
    <xf numFmtId="178" fontId="15" fillId="34" borderId="0" xfId="77" applyNumberFormat="1" applyFont="1" applyFill="1" applyBorder="1" applyAlignment="1">
      <alignment/>
      <protection/>
    </xf>
    <xf numFmtId="178" fontId="15" fillId="34" borderId="0" xfId="61" applyNumberFormat="1" applyFont="1" applyFill="1" applyBorder="1" applyAlignment="1">
      <alignment/>
    </xf>
    <xf numFmtId="178" fontId="15" fillId="34" borderId="16" xfId="61" applyNumberFormat="1" applyFont="1" applyFill="1" applyBorder="1" applyAlignment="1">
      <alignment/>
    </xf>
    <xf numFmtId="178" fontId="13" fillId="34" borderId="0" xfId="77" applyNumberFormat="1" applyFont="1" applyFill="1" applyBorder="1">
      <alignment/>
      <protection/>
    </xf>
    <xf numFmtId="178" fontId="15" fillId="34" borderId="0" xfId="77" applyNumberFormat="1" applyFont="1" applyFill="1" applyBorder="1">
      <alignment/>
      <protection/>
    </xf>
    <xf numFmtId="178" fontId="15" fillId="34" borderId="16" xfId="77" applyNumberFormat="1" applyFont="1" applyFill="1" applyBorder="1">
      <alignment/>
      <protection/>
    </xf>
    <xf numFmtId="0" fontId="11" fillId="34" borderId="0" xfId="77" applyFont="1" applyFill="1" applyBorder="1">
      <alignment/>
      <protection/>
    </xf>
    <xf numFmtId="0" fontId="14" fillId="34" borderId="0" xfId="77" applyFont="1" applyFill="1" applyBorder="1" applyAlignment="1">
      <alignment/>
      <protection/>
    </xf>
    <xf numFmtId="0" fontId="8" fillId="34" borderId="0" xfId="77" applyFont="1" applyFill="1" applyBorder="1" applyAlignment="1">
      <alignment/>
      <protection/>
    </xf>
    <xf numFmtId="0" fontId="14" fillId="34" borderId="0" xfId="77" applyFont="1" applyFill="1" applyBorder="1">
      <alignment/>
      <protection/>
    </xf>
    <xf numFmtId="0" fontId="8" fillId="34" borderId="27" xfId="77" applyFont="1" applyFill="1" applyBorder="1">
      <alignment/>
      <protection/>
    </xf>
    <xf numFmtId="0" fontId="8" fillId="34" borderId="33" xfId="77" applyFont="1" applyFill="1" applyBorder="1">
      <alignment/>
      <protection/>
    </xf>
    <xf numFmtId="182" fontId="15" fillId="34" borderId="27" xfId="76" applyNumberFormat="1" applyFont="1" applyFill="1" applyBorder="1">
      <alignment/>
      <protection/>
    </xf>
    <xf numFmtId="0" fontId="8" fillId="34" borderId="0" xfId="77" applyFont="1" applyFill="1" applyAlignment="1">
      <alignment horizontal="distributed"/>
      <protection/>
    </xf>
    <xf numFmtId="178" fontId="15" fillId="34" borderId="0" xfId="76" applyNumberFormat="1" applyFont="1" applyFill="1" applyBorder="1">
      <alignment/>
      <protection/>
    </xf>
    <xf numFmtId="177" fontId="15" fillId="34" borderId="17" xfId="77" applyNumberFormat="1" applyFont="1" applyFill="1" applyBorder="1">
      <alignment/>
      <protection/>
    </xf>
    <xf numFmtId="182" fontId="15" fillId="34" borderId="27" xfId="77" applyNumberFormat="1" applyFont="1" applyFill="1" applyBorder="1">
      <alignment/>
      <protection/>
    </xf>
    <xf numFmtId="182" fontId="15" fillId="34" borderId="0" xfId="76" applyNumberFormat="1" applyFont="1" applyFill="1" applyBorder="1" applyAlignment="1">
      <alignment horizontal="right"/>
      <protection/>
    </xf>
    <xf numFmtId="176" fontId="77" fillId="0" borderId="16" xfId="75" applyNumberFormat="1" applyFont="1" applyFill="1" applyBorder="1">
      <alignment/>
      <protection/>
    </xf>
    <xf numFmtId="0" fontId="74" fillId="0" borderId="16" xfId="75" applyFont="1" applyFill="1" applyBorder="1">
      <alignment/>
      <protection/>
    </xf>
    <xf numFmtId="176" fontId="15" fillId="0" borderId="0" xfId="75" applyNumberFormat="1" applyFont="1" applyFill="1" applyBorder="1" applyAlignment="1">
      <alignment horizontal="center" vertical="center"/>
      <protection/>
    </xf>
    <xf numFmtId="176" fontId="20" fillId="0" borderId="0" xfId="75" applyNumberFormat="1" applyFont="1" applyFill="1" applyBorder="1">
      <alignment/>
      <protection/>
    </xf>
    <xf numFmtId="176" fontId="79" fillId="0" borderId="16" xfId="75" applyNumberFormat="1" applyFont="1" applyFill="1" applyBorder="1">
      <alignment/>
      <protection/>
    </xf>
    <xf numFmtId="49" fontId="13" fillId="0" borderId="16" xfId="75" applyNumberFormat="1" applyFont="1" applyFill="1" applyBorder="1" applyAlignment="1">
      <alignment/>
      <protection/>
    </xf>
    <xf numFmtId="176" fontId="13" fillId="0" borderId="16" xfId="75" applyNumberFormat="1" applyFont="1" applyFill="1" applyBorder="1" applyAlignment="1">
      <alignment horizontal="right"/>
      <protection/>
    </xf>
    <xf numFmtId="176" fontId="17" fillId="0" borderId="0" xfId="75" applyNumberFormat="1" applyFont="1" applyFill="1" applyBorder="1">
      <alignment/>
      <protection/>
    </xf>
    <xf numFmtId="49" fontId="17" fillId="0" borderId="0" xfId="75" applyNumberFormat="1" applyFont="1" applyFill="1" applyBorder="1" applyAlignment="1">
      <alignment/>
      <protection/>
    </xf>
    <xf numFmtId="49" fontId="80" fillId="0" borderId="0" xfId="75" applyNumberFormat="1" applyFont="1" applyFill="1" applyBorder="1" applyAlignment="1">
      <alignment/>
      <protection/>
    </xf>
    <xf numFmtId="49" fontId="80" fillId="0" borderId="16" xfId="75" applyNumberFormat="1" applyFont="1" applyFill="1" applyBorder="1" applyAlignment="1">
      <alignment/>
      <protection/>
    </xf>
    <xf numFmtId="176" fontId="79" fillId="0" borderId="16" xfId="75" applyNumberFormat="1" applyFont="1" applyFill="1" applyBorder="1" applyAlignment="1">
      <alignment vertical="center"/>
      <protection/>
    </xf>
    <xf numFmtId="176" fontId="13" fillId="0" borderId="0" xfId="75" applyNumberFormat="1" applyFont="1" applyFill="1" applyBorder="1" applyAlignment="1">
      <alignment/>
      <protection/>
    </xf>
    <xf numFmtId="0" fontId="79" fillId="0" borderId="0" xfId="75" applyFont="1" applyFill="1" applyBorder="1" applyAlignment="1">
      <alignment horizontal="distributed" vertical="center"/>
      <protection/>
    </xf>
    <xf numFmtId="176" fontId="15" fillId="0" borderId="0" xfId="75" applyNumberFormat="1" applyFont="1" applyFill="1" applyBorder="1" applyAlignment="1">
      <alignment horizontal="left" vertical="center"/>
      <protection/>
    </xf>
    <xf numFmtId="176" fontId="15" fillId="0" borderId="27" xfId="75" applyNumberFormat="1" applyFont="1" applyFill="1" applyBorder="1" applyAlignment="1">
      <alignment horizontal="right" vertical="center"/>
      <protection/>
    </xf>
    <xf numFmtId="176" fontId="30" fillId="0" borderId="0" xfId="75" applyNumberFormat="1" applyFont="1" applyFill="1" applyBorder="1" applyAlignment="1">
      <alignment horizontal="left" vertical="center" wrapText="1"/>
      <protection/>
    </xf>
    <xf numFmtId="176" fontId="78" fillId="0" borderId="0" xfId="75" applyNumberFormat="1" applyFont="1" applyFill="1" applyBorder="1" applyAlignment="1">
      <alignment horizontal="distributed" vertical="center" wrapText="1"/>
      <protection/>
    </xf>
    <xf numFmtId="176" fontId="15" fillId="0" borderId="16" xfId="75" applyNumberFormat="1" applyFont="1" applyFill="1" applyBorder="1" applyAlignment="1">
      <alignment/>
      <protection/>
    </xf>
    <xf numFmtId="176" fontId="15" fillId="0" borderId="31" xfId="75" applyNumberFormat="1" applyFont="1" applyFill="1" applyBorder="1" applyAlignment="1">
      <alignment/>
      <protection/>
    </xf>
    <xf numFmtId="0" fontId="17" fillId="0" borderId="0" xfId="73" applyFont="1" applyFill="1">
      <alignment vertical="center"/>
      <protection/>
    </xf>
    <xf numFmtId="0" fontId="77" fillId="0" borderId="0" xfId="75" applyFont="1" applyFill="1" applyAlignment="1">
      <alignment/>
      <protection/>
    </xf>
    <xf numFmtId="176" fontId="74" fillId="0" borderId="16" xfId="75" applyNumberFormat="1" applyFont="1" applyFill="1" applyBorder="1">
      <alignment/>
      <protection/>
    </xf>
    <xf numFmtId="181" fontId="13" fillId="0" borderId="0" xfId="59" applyNumberFormat="1" applyFont="1" applyFill="1" applyBorder="1" applyAlignment="1">
      <alignment/>
    </xf>
    <xf numFmtId="0" fontId="8" fillId="0" borderId="0" xfId="75" applyFont="1" applyFill="1" applyAlignment="1">
      <alignment horizontal="right"/>
      <protection/>
    </xf>
    <xf numFmtId="0" fontId="8" fillId="0" borderId="17" xfId="75" applyFont="1" applyFill="1" applyBorder="1" applyAlignment="1">
      <alignment horizontal="right"/>
      <protection/>
    </xf>
    <xf numFmtId="0" fontId="32" fillId="0" borderId="0" xfId="75" applyFont="1" applyFill="1" applyBorder="1" applyAlignment="1">
      <alignment horizontal="right" vertical="top"/>
      <protection/>
    </xf>
    <xf numFmtId="0" fontId="32" fillId="0" borderId="0" xfId="75" applyFont="1" applyFill="1" applyBorder="1" applyAlignment="1">
      <alignment horizontal="center" vertical="top"/>
      <protection/>
    </xf>
    <xf numFmtId="0" fontId="15" fillId="0" borderId="0" xfId="75" applyFont="1" applyFill="1" applyAlignment="1">
      <alignment horizontal="left"/>
      <protection/>
    </xf>
    <xf numFmtId="0" fontId="77" fillId="0" borderId="0" xfId="75" applyFont="1" applyFill="1" applyAlignment="1">
      <alignment vertical="top"/>
      <protection/>
    </xf>
    <xf numFmtId="0" fontId="17" fillId="0" borderId="0" xfId="75" applyFont="1" applyFill="1" applyAlignment="1">
      <alignment horizontal="right" vertical="top"/>
      <protection/>
    </xf>
    <xf numFmtId="6" fontId="17" fillId="0" borderId="0" xfId="71" applyFont="1" applyFill="1" applyAlignment="1">
      <alignment vertical="top"/>
    </xf>
    <xf numFmtId="0" fontId="8" fillId="0" borderId="0" xfId="75" applyFont="1" applyFill="1" applyAlignment="1">
      <alignment horizontal="distributed" vertical="center"/>
      <protection/>
    </xf>
    <xf numFmtId="6" fontId="17" fillId="0" borderId="0" xfId="71" applyFont="1" applyFill="1" applyAlignment="1">
      <alignment horizontal="left" vertical="center"/>
    </xf>
    <xf numFmtId="176" fontId="13" fillId="0" borderId="0" xfId="75" applyNumberFormat="1" applyFont="1" applyFill="1" applyAlignment="1">
      <alignment horizontal="center"/>
      <protection/>
    </xf>
    <xf numFmtId="49" fontId="80" fillId="0" borderId="15" xfId="75" applyNumberFormat="1" applyFont="1" applyFill="1" applyBorder="1" applyAlignment="1">
      <alignment/>
      <protection/>
    </xf>
    <xf numFmtId="176" fontId="13" fillId="0" borderId="16" xfId="75" applyNumberFormat="1" applyFont="1" applyFill="1" applyBorder="1" applyAlignment="1">
      <alignment horizontal="center"/>
      <protection/>
    </xf>
    <xf numFmtId="176" fontId="20" fillId="0" borderId="16" xfId="75" applyNumberFormat="1" applyFont="1" applyFill="1" applyBorder="1">
      <alignment/>
      <protection/>
    </xf>
    <xf numFmtId="176" fontId="15" fillId="0" borderId="27" xfId="75" applyNumberFormat="1" applyFont="1" applyFill="1" applyBorder="1" applyAlignment="1">
      <alignment vertical="center"/>
      <protection/>
    </xf>
    <xf numFmtId="176" fontId="15" fillId="0" borderId="0" xfId="75" applyNumberFormat="1" applyFont="1" applyFill="1" applyBorder="1" applyAlignment="1">
      <alignment horizontal="right" vertical="center" wrapText="1"/>
      <protection/>
    </xf>
    <xf numFmtId="176" fontId="17" fillId="0" borderId="0" xfId="75" applyNumberFormat="1" applyFont="1" applyFill="1" applyAlignment="1">
      <alignment horizontal="left"/>
      <protection/>
    </xf>
    <xf numFmtId="0" fontId="77" fillId="0" borderId="0" xfId="75" applyFont="1" applyFill="1" applyAlignment="1">
      <alignment horizontal="left"/>
      <protection/>
    </xf>
    <xf numFmtId="176" fontId="8" fillId="0" borderId="0" xfId="75" applyNumberFormat="1" applyFont="1" applyFill="1" applyAlignment="1">
      <alignment horizontal="left"/>
      <protection/>
    </xf>
    <xf numFmtId="0" fontId="17" fillId="0" borderId="0" xfId="73" applyFont="1" applyFill="1" applyAlignment="1">
      <alignment horizontal="left" vertical="center"/>
      <protection/>
    </xf>
    <xf numFmtId="176" fontId="15" fillId="0" borderId="30" xfId="75" applyNumberFormat="1" applyFont="1" applyFill="1" applyBorder="1" applyAlignment="1">
      <alignment horizontal="right" vertical="top"/>
      <protection/>
    </xf>
    <xf numFmtId="176" fontId="15" fillId="0" borderId="0" xfId="75" applyNumberFormat="1" applyFont="1" applyFill="1" applyAlignment="1">
      <alignment horizontal="right" vertical="top"/>
      <protection/>
    </xf>
    <xf numFmtId="176" fontId="15" fillId="0" borderId="0" xfId="75" applyNumberFormat="1" applyFont="1" applyFill="1" applyAlignment="1">
      <alignment vertical="top"/>
      <protection/>
    </xf>
    <xf numFmtId="176" fontId="31" fillId="0" borderId="0" xfId="75" applyNumberFormat="1" applyFont="1" applyFill="1" applyAlignment="1">
      <alignment/>
      <protection/>
    </xf>
    <xf numFmtId="176" fontId="78" fillId="0" borderId="0" xfId="75" applyNumberFormat="1" applyFont="1" applyFill="1" applyBorder="1" applyAlignment="1">
      <alignment/>
      <protection/>
    </xf>
    <xf numFmtId="177" fontId="78" fillId="0" borderId="0" xfId="52" applyNumberFormat="1" applyFont="1" applyFill="1" applyBorder="1" applyAlignment="1">
      <alignment/>
    </xf>
    <xf numFmtId="176" fontId="31" fillId="0" borderId="0" xfId="75" applyNumberFormat="1" applyFont="1" applyFill="1" applyBorder="1" applyAlignment="1">
      <alignment/>
      <protection/>
    </xf>
    <xf numFmtId="0" fontId="15" fillId="34" borderId="12" xfId="75" applyFont="1" applyFill="1" applyBorder="1" applyAlignment="1">
      <alignment vertical="center"/>
      <protection/>
    </xf>
    <xf numFmtId="0" fontId="15" fillId="34" borderId="18" xfId="75" applyFont="1" applyFill="1" applyBorder="1" applyAlignment="1">
      <alignment horizontal="centerContinuous" vertical="center"/>
      <protection/>
    </xf>
    <xf numFmtId="0" fontId="15" fillId="34" borderId="33" xfId="75" applyFont="1" applyFill="1" applyBorder="1" applyAlignment="1">
      <alignment vertical="center"/>
      <protection/>
    </xf>
    <xf numFmtId="0" fontId="15" fillId="34" borderId="27" xfId="75" applyFont="1" applyFill="1" applyBorder="1" applyAlignment="1">
      <alignment vertical="center"/>
      <protection/>
    </xf>
    <xf numFmtId="0" fontId="15" fillId="34" borderId="13" xfId="75" applyFont="1" applyFill="1" applyBorder="1" applyAlignment="1">
      <alignment horizontal="center" vertical="top"/>
      <protection/>
    </xf>
    <xf numFmtId="0" fontId="15" fillId="34" borderId="19" xfId="75" applyFont="1" applyFill="1" applyBorder="1" applyAlignment="1">
      <alignment horizontal="center" vertical="center"/>
      <protection/>
    </xf>
    <xf numFmtId="0" fontId="15" fillId="34" borderId="34" xfId="75" applyFont="1" applyFill="1" applyBorder="1" applyAlignment="1">
      <alignment horizontal="center" vertical="center"/>
      <protection/>
    </xf>
    <xf numFmtId="0" fontId="15" fillId="34" borderId="28" xfId="75" applyFont="1" applyFill="1" applyBorder="1" applyAlignment="1">
      <alignment horizontal="center" vertical="top"/>
      <protection/>
    </xf>
    <xf numFmtId="176" fontId="13" fillId="34" borderId="27" xfId="75" applyNumberFormat="1" applyFont="1" applyFill="1" applyBorder="1">
      <alignment/>
      <protection/>
    </xf>
    <xf numFmtId="176" fontId="13" fillId="34" borderId="0" xfId="75" applyNumberFormat="1" applyFont="1" applyFill="1" applyBorder="1">
      <alignment/>
      <protection/>
    </xf>
    <xf numFmtId="177" fontId="13" fillId="34" borderId="0" xfId="75" applyNumberFormat="1" applyFont="1" applyFill="1">
      <alignment/>
      <protection/>
    </xf>
    <xf numFmtId="177" fontId="15" fillId="34" borderId="0" xfId="75" applyNumberFormat="1" applyFont="1" applyFill="1" applyBorder="1">
      <alignment/>
      <protection/>
    </xf>
    <xf numFmtId="0" fontId="15" fillId="34" borderId="31" xfId="75" applyFont="1" applyFill="1" applyBorder="1">
      <alignment/>
      <protection/>
    </xf>
    <xf numFmtId="0" fontId="15" fillId="34" borderId="16" xfId="75" applyFont="1" applyFill="1" applyBorder="1">
      <alignment/>
      <protection/>
    </xf>
    <xf numFmtId="0" fontId="81" fillId="0" borderId="0" xfId="0" applyFont="1" applyAlignment="1">
      <alignment horizontal="left" vertical="center" indent="1"/>
    </xf>
    <xf numFmtId="0" fontId="17" fillId="34" borderId="0" xfId="75" applyFont="1" applyFill="1" applyBorder="1">
      <alignment/>
      <protection/>
    </xf>
    <xf numFmtId="0" fontId="81" fillId="0" borderId="0" xfId="0" applyFont="1" applyAlignment="1">
      <alignment horizontal="left" vertical="center"/>
    </xf>
    <xf numFmtId="0" fontId="81" fillId="35" borderId="0" xfId="0" applyFont="1" applyFill="1" applyAlignment="1">
      <alignment horizontal="left" vertical="center"/>
    </xf>
    <xf numFmtId="0" fontId="26" fillId="0" borderId="0" xfId="75" applyFont="1" applyFill="1" applyBorder="1" applyAlignment="1">
      <alignment horizontal="center"/>
      <protection/>
    </xf>
    <xf numFmtId="176" fontId="26" fillId="0" borderId="0" xfId="75" applyNumberFormat="1" applyFont="1" applyFill="1" applyBorder="1">
      <alignment/>
      <protection/>
    </xf>
    <xf numFmtId="0" fontId="15" fillId="0" borderId="0" xfId="75" applyFont="1" applyFill="1" applyBorder="1" applyAlignment="1">
      <alignment vertical="top"/>
      <protection/>
    </xf>
    <xf numFmtId="0" fontId="15" fillId="0" borderId="14" xfId="75" applyFont="1" applyFill="1" applyBorder="1" applyAlignment="1">
      <alignment vertical="top"/>
      <protection/>
    </xf>
    <xf numFmtId="0" fontId="26" fillId="0" borderId="0" xfId="75" applyFont="1" applyFill="1" applyAlignment="1">
      <alignment vertical="top"/>
      <protection/>
    </xf>
    <xf numFmtId="0" fontId="15" fillId="0" borderId="30" xfId="75" applyFont="1" applyFill="1" applyBorder="1" applyAlignment="1">
      <alignment vertical="top"/>
      <protection/>
    </xf>
    <xf numFmtId="0" fontId="15" fillId="0" borderId="29" xfId="75" applyFont="1" applyFill="1" applyBorder="1" applyAlignment="1">
      <alignment horizontal="right" vertical="top"/>
      <protection/>
    </xf>
    <xf numFmtId="0" fontId="15" fillId="0" borderId="29" xfId="75" applyFont="1" applyFill="1" applyBorder="1" applyAlignment="1">
      <alignment vertical="top"/>
      <protection/>
    </xf>
    <xf numFmtId="176" fontId="13" fillId="0" borderId="16" xfId="75" applyNumberFormat="1" applyFont="1" applyFill="1" applyBorder="1" applyAlignment="1">
      <alignment horizontal="center" wrapText="1"/>
      <protection/>
    </xf>
    <xf numFmtId="0" fontId="17" fillId="0" borderId="0" xfId="75" applyFont="1">
      <alignment/>
      <protection/>
    </xf>
    <xf numFmtId="0" fontId="22" fillId="0" borderId="35" xfId="75" applyFont="1" applyFill="1" applyBorder="1" applyAlignment="1">
      <alignment horizontal="distributed" vertical="center" wrapText="1"/>
      <protection/>
    </xf>
    <xf numFmtId="0" fontId="15" fillId="34" borderId="16" xfId="75" applyFont="1" applyFill="1" applyBorder="1" applyAlignment="1">
      <alignment horizontal="right"/>
      <protection/>
    </xf>
    <xf numFmtId="0" fontId="15" fillId="34" borderId="0" xfId="75" applyNumberFormat="1" applyFont="1" applyFill="1" applyBorder="1" applyAlignment="1">
      <alignment horizontal="right"/>
      <protection/>
    </xf>
    <xf numFmtId="176" fontId="13" fillId="0" borderId="27" xfId="75" applyNumberFormat="1" applyFont="1" applyFill="1" applyBorder="1">
      <alignment/>
      <protection/>
    </xf>
    <xf numFmtId="176" fontId="13" fillId="0" borderId="16" xfId="75" applyNumberFormat="1" applyFont="1" applyFill="1" applyBorder="1" applyAlignment="1">
      <alignment horizontal="right" vertical="center"/>
      <protection/>
    </xf>
    <xf numFmtId="176" fontId="74" fillId="0" borderId="14" xfId="75" applyNumberFormat="1" applyFont="1" applyFill="1" applyBorder="1" applyAlignment="1">
      <alignment vertical="top"/>
      <protection/>
    </xf>
    <xf numFmtId="176" fontId="17" fillId="0" borderId="0" xfId="75" applyNumberFormat="1" applyFont="1" applyFill="1" applyAlignment="1">
      <alignment horizontal="right" vertical="top"/>
      <protection/>
    </xf>
    <xf numFmtId="176" fontId="8" fillId="0" borderId="0" xfId="75" applyNumberFormat="1" applyFont="1" applyFill="1" applyAlignment="1">
      <alignment vertical="top"/>
      <protection/>
    </xf>
    <xf numFmtId="0" fontId="8" fillId="0" borderId="0" xfId="75" applyNumberFormat="1" applyFont="1" applyFill="1" applyAlignment="1">
      <alignment horizontal="right" vertical="top"/>
      <protection/>
    </xf>
    <xf numFmtId="176" fontId="8" fillId="0" borderId="14" xfId="75" applyNumberFormat="1" applyFont="1" applyFill="1" applyBorder="1" applyAlignment="1">
      <alignment vertical="top"/>
      <protection/>
    </xf>
    <xf numFmtId="176" fontId="8" fillId="0" borderId="27" xfId="75" applyNumberFormat="1" applyFont="1" applyFill="1" applyBorder="1" applyAlignment="1">
      <alignment horizontal="center" vertical="top"/>
      <protection/>
    </xf>
    <xf numFmtId="0" fontId="15" fillId="0" borderId="31" xfId="75" applyNumberFormat="1" applyFont="1" applyFill="1" applyBorder="1" applyAlignment="1">
      <alignment horizontal="center" vertical="center"/>
      <protection/>
    </xf>
    <xf numFmtId="176" fontId="17" fillId="0" borderId="34" xfId="75" applyNumberFormat="1" applyFont="1" applyFill="1" applyBorder="1" applyAlignment="1">
      <alignment horizontal="center" vertical="center"/>
      <protection/>
    </xf>
    <xf numFmtId="49" fontId="13" fillId="0" borderId="15" xfId="75" applyNumberFormat="1" applyFont="1" applyFill="1" applyBorder="1" applyAlignment="1">
      <alignment/>
      <protection/>
    </xf>
    <xf numFmtId="176" fontId="17" fillId="0" borderId="16" xfId="75" applyNumberFormat="1" applyFont="1" applyFill="1" applyBorder="1" applyAlignment="1">
      <alignment horizontal="distributed" vertical="center" wrapText="1"/>
      <protection/>
    </xf>
    <xf numFmtId="176" fontId="15" fillId="0" borderId="30" xfId="75" applyNumberFormat="1" applyFont="1" applyFill="1" applyBorder="1" applyAlignment="1">
      <alignment horizontal="right" vertical="center"/>
      <protection/>
    </xf>
    <xf numFmtId="176" fontId="78" fillId="0" borderId="16" xfId="75" applyNumberFormat="1" applyFont="1" applyFill="1" applyBorder="1" applyAlignment="1">
      <alignment horizontal="distributed" vertical="center" wrapText="1"/>
      <protection/>
    </xf>
    <xf numFmtId="176" fontId="15" fillId="0" borderId="31" xfId="75" applyNumberFormat="1" applyFont="1" applyFill="1" applyBorder="1" applyAlignment="1">
      <alignment vertical="center"/>
      <protection/>
    </xf>
    <xf numFmtId="176" fontId="78" fillId="0" borderId="14" xfId="75" applyNumberFormat="1" applyFont="1" applyFill="1" applyBorder="1" applyAlignment="1">
      <alignment vertical="center"/>
      <protection/>
    </xf>
    <xf numFmtId="176" fontId="13" fillId="0" borderId="27" xfId="75" applyNumberFormat="1" applyFont="1" applyFill="1" applyBorder="1" applyAlignment="1">
      <alignment vertical="center"/>
      <protection/>
    </xf>
    <xf numFmtId="176" fontId="20" fillId="0" borderId="27" xfId="75" applyNumberFormat="1" applyFont="1" applyFill="1" applyBorder="1" applyAlignment="1">
      <alignment vertical="center"/>
      <protection/>
    </xf>
    <xf numFmtId="176" fontId="20" fillId="0" borderId="14" xfId="75" applyNumberFormat="1" applyFont="1" applyFill="1" applyBorder="1" applyAlignment="1">
      <alignment vertical="center"/>
      <protection/>
    </xf>
    <xf numFmtId="176" fontId="20" fillId="0" borderId="0" xfId="75" applyNumberFormat="1" applyFont="1" applyFill="1" applyBorder="1" applyAlignment="1">
      <alignment vertical="center"/>
      <protection/>
    </xf>
    <xf numFmtId="176" fontId="21" fillId="0" borderId="0" xfId="75" applyNumberFormat="1" applyFont="1" applyFill="1" applyAlignment="1">
      <alignment vertical="center"/>
      <protection/>
    </xf>
    <xf numFmtId="176" fontId="21" fillId="0" borderId="27" xfId="75" applyNumberFormat="1" applyFont="1" applyFill="1" applyBorder="1" applyAlignment="1">
      <alignment vertical="center"/>
      <protection/>
    </xf>
    <xf numFmtId="0" fontId="74" fillId="0" borderId="0" xfId="75" applyFont="1" applyFill="1" applyAlignment="1">
      <alignment vertical="center"/>
      <protection/>
    </xf>
    <xf numFmtId="49" fontId="13" fillId="0" borderId="0" xfId="75" applyNumberFormat="1" applyFont="1" applyFill="1" applyAlignment="1">
      <alignment horizontal="right"/>
      <protection/>
    </xf>
    <xf numFmtId="0" fontId="22" fillId="0" borderId="29" xfId="75" applyFont="1" applyFill="1" applyBorder="1" applyAlignment="1">
      <alignment vertical="top"/>
      <protection/>
    </xf>
    <xf numFmtId="0" fontId="22" fillId="0" borderId="26" xfId="75" applyFont="1" applyFill="1" applyBorder="1" applyAlignment="1">
      <alignment vertical="top"/>
      <protection/>
    </xf>
    <xf numFmtId="0" fontId="22" fillId="0" borderId="29" xfId="75" applyFont="1" applyFill="1" applyBorder="1" applyAlignment="1">
      <alignment horizontal="right" vertical="top"/>
      <protection/>
    </xf>
    <xf numFmtId="49" fontId="15" fillId="34" borderId="0" xfId="75" applyNumberFormat="1" applyFont="1" applyFill="1" applyBorder="1" applyAlignment="1">
      <alignment horizontal="right"/>
      <protection/>
    </xf>
    <xf numFmtId="0" fontId="15" fillId="34" borderId="0" xfId="75" applyNumberFormat="1" applyFont="1" applyFill="1" applyAlignment="1">
      <alignment horizontal="right"/>
      <protection/>
    </xf>
    <xf numFmtId="49" fontId="15" fillId="34" borderId="0" xfId="75" applyNumberFormat="1" applyFont="1" applyFill="1" applyBorder="1" applyAlignment="1" quotePrefix="1">
      <alignment horizontal="right"/>
      <protection/>
    </xf>
    <xf numFmtId="49" fontId="15" fillId="34" borderId="16" xfId="75" applyNumberFormat="1" applyFont="1" applyFill="1" applyBorder="1" applyAlignment="1" quotePrefix="1">
      <alignment horizontal="right"/>
      <protection/>
    </xf>
    <xf numFmtId="0" fontId="8" fillId="34" borderId="17" xfId="75" applyFont="1" applyFill="1" applyBorder="1">
      <alignment/>
      <protection/>
    </xf>
    <xf numFmtId="0" fontId="15" fillId="34" borderId="27" xfId="75" applyFont="1" applyFill="1" applyBorder="1" applyAlignment="1">
      <alignment horizontal="left"/>
      <protection/>
    </xf>
    <xf numFmtId="0" fontId="15" fillId="34" borderId="0" xfId="75" applyNumberFormat="1" applyFont="1" applyFill="1" applyBorder="1" applyAlignment="1">
      <alignment horizontal="left"/>
      <protection/>
    </xf>
    <xf numFmtId="0" fontId="8" fillId="34" borderId="27" xfId="75" applyFont="1" applyFill="1" applyBorder="1" applyAlignment="1">
      <alignment horizontal="left"/>
      <protection/>
    </xf>
    <xf numFmtId="0" fontId="15" fillId="34" borderId="0" xfId="75" applyNumberFormat="1" applyFont="1" applyFill="1" applyBorder="1" applyAlignment="1" quotePrefix="1">
      <alignment horizontal="left"/>
      <protection/>
    </xf>
    <xf numFmtId="49" fontId="15" fillId="34" borderId="0" xfId="75" applyNumberFormat="1" applyFont="1" applyFill="1" applyBorder="1" applyAlignment="1" quotePrefix="1">
      <alignment horizontal="left"/>
      <protection/>
    </xf>
    <xf numFmtId="0" fontId="8" fillId="34" borderId="31" xfId="75" applyFont="1" applyFill="1" applyBorder="1" applyAlignment="1">
      <alignment horizontal="left"/>
      <protection/>
    </xf>
    <xf numFmtId="49" fontId="15" fillId="34" borderId="16" xfId="75" applyNumberFormat="1" applyFont="1" applyFill="1" applyBorder="1" applyAlignment="1" quotePrefix="1">
      <alignment horizontal="left"/>
      <protection/>
    </xf>
    <xf numFmtId="49" fontId="15" fillId="34" borderId="0" xfId="75" applyNumberFormat="1" applyFont="1" applyFill="1" applyBorder="1" applyAlignment="1" quotePrefix="1">
      <alignment/>
      <protection/>
    </xf>
    <xf numFmtId="0" fontId="15" fillId="0" borderId="27" xfId="75" applyFont="1" applyFill="1" applyBorder="1" applyAlignment="1">
      <alignment/>
      <protection/>
    </xf>
    <xf numFmtId="0" fontId="15" fillId="0" borderId="0" xfId="75" applyFont="1" applyFill="1" applyBorder="1" applyAlignment="1">
      <alignment/>
      <protection/>
    </xf>
    <xf numFmtId="176" fontId="15" fillId="0" borderId="0" xfId="75" applyNumberFormat="1" applyFont="1" applyFill="1" applyBorder="1" applyAlignment="1">
      <alignment horizontal="right" wrapText="1"/>
      <protection/>
    </xf>
    <xf numFmtId="0" fontId="13" fillId="0" borderId="31" xfId="75" applyFont="1" applyFill="1" applyBorder="1" applyAlignment="1">
      <alignment horizontal="right"/>
      <protection/>
    </xf>
    <xf numFmtId="0" fontId="13" fillId="0" borderId="16" xfId="75" applyFont="1" applyFill="1" applyBorder="1" applyAlignment="1">
      <alignment/>
      <protection/>
    </xf>
    <xf numFmtId="176" fontId="13" fillId="0" borderId="16" xfId="75" applyNumberFormat="1" applyFont="1" applyFill="1" applyBorder="1" applyAlignment="1">
      <alignment/>
      <protection/>
    </xf>
    <xf numFmtId="176" fontId="13" fillId="0" borderId="16" xfId="75" applyNumberFormat="1" applyFont="1" applyFill="1" applyBorder="1" applyAlignment="1">
      <alignment horizontal="right" wrapText="1"/>
      <protection/>
    </xf>
    <xf numFmtId="0" fontId="17" fillId="0" borderId="0" xfId="75" applyFont="1" applyFill="1" applyBorder="1" applyAlignment="1">
      <alignment horizontal="left"/>
      <protection/>
    </xf>
    <xf numFmtId="0" fontId="15" fillId="34" borderId="16" xfId="75" applyFont="1" applyFill="1" applyBorder="1" applyAlignment="1">
      <alignment/>
      <protection/>
    </xf>
    <xf numFmtId="0" fontId="8" fillId="34" borderId="16" xfId="75" applyFont="1" applyFill="1" applyBorder="1" applyAlignment="1">
      <alignment/>
      <protection/>
    </xf>
    <xf numFmtId="0" fontId="17" fillId="33" borderId="0" xfId="74" applyFont="1" applyFill="1" applyAlignment="1">
      <alignment horizontal="right"/>
      <protection/>
    </xf>
    <xf numFmtId="176" fontId="15" fillId="0" borderId="0" xfId="74" applyNumberFormat="1" applyFont="1" applyFill="1" applyBorder="1">
      <alignment/>
      <protection/>
    </xf>
    <xf numFmtId="176" fontId="15" fillId="0" borderId="18" xfId="75" applyNumberFormat="1" applyFont="1" applyFill="1" applyBorder="1" applyAlignment="1">
      <alignment horizontal="center" vertical="center"/>
      <protection/>
    </xf>
    <xf numFmtId="0" fontId="15" fillId="0" borderId="24" xfId="75" applyFont="1" applyFill="1" applyBorder="1" applyAlignment="1">
      <alignment vertical="center"/>
      <protection/>
    </xf>
    <xf numFmtId="176" fontId="15" fillId="0" borderId="17" xfId="75" applyNumberFormat="1" applyFont="1" applyFill="1" applyBorder="1" applyAlignment="1">
      <alignment horizontal="center" vertical="center"/>
      <protection/>
    </xf>
    <xf numFmtId="176" fontId="15" fillId="0" borderId="25" xfId="75" applyNumberFormat="1" applyFont="1" applyFill="1" applyBorder="1" applyAlignment="1">
      <alignment horizontal="center" vertical="center"/>
      <protection/>
    </xf>
    <xf numFmtId="176" fontId="15" fillId="0" borderId="24" xfId="75" applyNumberFormat="1" applyFont="1" applyFill="1" applyBorder="1" applyAlignment="1">
      <alignment horizontal="center" vertical="center"/>
      <protection/>
    </xf>
    <xf numFmtId="0" fontId="15" fillId="0" borderId="33" xfId="75" applyNumberFormat="1" applyFont="1" applyFill="1" applyBorder="1" applyAlignment="1">
      <alignment horizontal="center" vertical="center"/>
      <protection/>
    </xf>
    <xf numFmtId="0" fontId="15" fillId="0" borderId="28" xfId="75" applyNumberFormat="1" applyFont="1" applyFill="1" applyBorder="1" applyAlignment="1">
      <alignment horizontal="center" vertical="center"/>
      <protection/>
    </xf>
    <xf numFmtId="176" fontId="15" fillId="0" borderId="0" xfId="75" applyNumberFormat="1" applyFont="1" applyFill="1" applyBorder="1" applyAlignment="1">
      <alignment horizontal="distributed" vertical="center"/>
      <protection/>
    </xf>
    <xf numFmtId="176" fontId="15" fillId="0" borderId="16" xfId="75" applyNumberFormat="1" applyFont="1" applyFill="1" applyBorder="1" applyAlignment="1">
      <alignment horizontal="distributed" vertical="center"/>
      <protection/>
    </xf>
    <xf numFmtId="176" fontId="30" fillId="0" borderId="0" xfId="75" applyNumberFormat="1" applyFont="1" applyFill="1" applyBorder="1" applyAlignment="1">
      <alignment horizontal="distributed" vertical="center" wrapText="1"/>
      <protection/>
    </xf>
    <xf numFmtId="0" fontId="13" fillId="0" borderId="0" xfId="75" applyFont="1" applyFill="1" applyAlignment="1">
      <alignment horizontal="left" vertical="center"/>
      <protection/>
    </xf>
    <xf numFmtId="176" fontId="30" fillId="0" borderId="0" xfId="75" applyNumberFormat="1" applyFont="1" applyFill="1" applyBorder="1" applyAlignment="1">
      <alignment horizontal="distributed" vertical="center"/>
      <protection/>
    </xf>
    <xf numFmtId="176" fontId="13" fillId="0" borderId="0" xfId="75" applyNumberFormat="1" applyFont="1" applyFill="1" applyAlignment="1">
      <alignment horizontal="left" vertical="center"/>
      <protection/>
    </xf>
    <xf numFmtId="176" fontId="13" fillId="0" borderId="0" xfId="75" applyNumberFormat="1" applyFont="1" applyFill="1" applyBorder="1" applyAlignment="1">
      <alignment horizontal="left" vertical="center" shrinkToFit="1"/>
      <protection/>
    </xf>
    <xf numFmtId="176" fontId="13" fillId="0" borderId="0" xfId="75" applyNumberFormat="1" applyFont="1" applyFill="1" applyBorder="1" applyAlignment="1">
      <alignment horizontal="left" vertical="center"/>
      <protection/>
    </xf>
    <xf numFmtId="176" fontId="15" fillId="0" borderId="21" xfId="75" applyNumberFormat="1" applyFont="1" applyFill="1" applyBorder="1" applyAlignment="1">
      <alignment horizontal="center" vertical="center"/>
      <protection/>
    </xf>
    <xf numFmtId="176" fontId="78" fillId="0" borderId="29" xfId="75" applyNumberFormat="1" applyFont="1" applyFill="1" applyBorder="1" applyAlignment="1">
      <alignment horizontal="center" vertical="center"/>
      <protection/>
    </xf>
    <xf numFmtId="176" fontId="13" fillId="0" borderId="0" xfId="75" applyNumberFormat="1" applyFont="1" applyFill="1" applyBorder="1" applyAlignment="1">
      <alignment horizontal="left" vertical="center" wrapText="1"/>
      <protection/>
    </xf>
    <xf numFmtId="176" fontId="13" fillId="0" borderId="0" xfId="75" applyNumberFormat="1" applyFont="1" applyFill="1" applyAlignment="1">
      <alignment horizontal="center" vertical="center"/>
      <protection/>
    </xf>
    <xf numFmtId="176" fontId="15" fillId="0" borderId="23" xfId="75" applyNumberFormat="1" applyFont="1" applyFill="1" applyBorder="1" applyAlignment="1">
      <alignment horizontal="center" vertical="center"/>
      <protection/>
    </xf>
    <xf numFmtId="176" fontId="15" fillId="0" borderId="32" xfId="75" applyNumberFormat="1" applyFont="1" applyFill="1" applyBorder="1" applyAlignment="1">
      <alignment horizontal="center" vertical="center"/>
      <protection/>
    </xf>
    <xf numFmtId="176" fontId="15" fillId="0" borderId="0" xfId="75" applyNumberFormat="1" applyFont="1" applyFill="1" applyBorder="1" applyAlignment="1">
      <alignment horizontal="right" vertical="center" wrapText="1"/>
      <protection/>
    </xf>
    <xf numFmtId="176" fontId="15" fillId="0" borderId="0" xfId="75" applyNumberFormat="1" applyFont="1" applyFill="1" applyBorder="1" applyAlignment="1">
      <alignment horizontal="right" vertical="center"/>
      <protection/>
    </xf>
    <xf numFmtId="176" fontId="15" fillId="0" borderId="0" xfId="75" applyNumberFormat="1" applyFont="1" applyFill="1" applyBorder="1" applyAlignment="1">
      <alignment horizontal="right"/>
      <protection/>
    </xf>
    <xf numFmtId="176" fontId="13" fillId="0" borderId="16" xfId="75" applyNumberFormat="1" applyFont="1" applyFill="1" applyBorder="1" applyAlignment="1">
      <alignment horizontal="center"/>
      <protection/>
    </xf>
    <xf numFmtId="176" fontId="13" fillId="0" borderId="16" xfId="75" applyNumberFormat="1" applyFont="1" applyFill="1" applyBorder="1" applyAlignment="1">
      <alignment horizontal="right"/>
      <protection/>
    </xf>
    <xf numFmtId="176" fontId="15" fillId="0" borderId="0" xfId="75" applyNumberFormat="1" applyFont="1" applyFill="1" applyBorder="1" applyAlignment="1">
      <alignment horizontal="center"/>
      <protection/>
    </xf>
    <xf numFmtId="176" fontId="15" fillId="0" borderId="18" xfId="75" applyNumberFormat="1" applyFont="1" applyFill="1" applyBorder="1" applyAlignment="1">
      <alignment horizontal="center" vertical="center" shrinkToFit="1"/>
      <protection/>
    </xf>
    <xf numFmtId="0" fontId="15" fillId="0" borderId="24" xfId="75" applyFont="1" applyFill="1" applyBorder="1" applyAlignment="1">
      <alignment horizontal="center" vertical="center" shrinkToFit="1"/>
      <protection/>
    </xf>
    <xf numFmtId="176" fontId="15" fillId="0" borderId="33" xfId="75" applyNumberFormat="1" applyFont="1" applyFill="1" applyBorder="1" applyAlignment="1">
      <alignment horizontal="center" vertical="center"/>
      <protection/>
    </xf>
    <xf numFmtId="0" fontId="15" fillId="0" borderId="28" xfId="75" applyFont="1" applyFill="1" applyBorder="1" applyAlignment="1">
      <alignment horizontal="center" vertical="center"/>
      <protection/>
    </xf>
    <xf numFmtId="176" fontId="15" fillId="0" borderId="27" xfId="75" applyNumberFormat="1" applyFont="1" applyFill="1" applyBorder="1" applyAlignment="1">
      <alignment horizontal="center"/>
      <protection/>
    </xf>
    <xf numFmtId="176" fontId="13" fillId="0" borderId="27" xfId="75" applyNumberFormat="1" applyFont="1" applyFill="1" applyBorder="1" applyAlignment="1">
      <alignment horizontal="center"/>
      <protection/>
    </xf>
    <xf numFmtId="176" fontId="13" fillId="0" borderId="0" xfId="75" applyNumberFormat="1" applyFont="1" applyFill="1" applyBorder="1" applyAlignment="1">
      <alignment horizontal="center"/>
      <protection/>
    </xf>
    <xf numFmtId="176" fontId="15" fillId="0" borderId="0" xfId="75" applyNumberFormat="1" applyFont="1" applyFill="1" applyAlignment="1">
      <alignment horizontal="center"/>
      <protection/>
    </xf>
    <xf numFmtId="176" fontId="15" fillId="0" borderId="28" xfId="75" applyNumberFormat="1" applyFont="1" applyFill="1" applyBorder="1" applyAlignment="1">
      <alignment horizontal="center" vertical="center"/>
      <protection/>
    </xf>
    <xf numFmtId="176" fontId="15" fillId="0" borderId="30" xfId="75" applyNumberFormat="1" applyFont="1" applyFill="1" applyBorder="1" applyAlignment="1">
      <alignment horizontal="right" vertical="top"/>
      <protection/>
    </xf>
    <xf numFmtId="176" fontId="15" fillId="0" borderId="29" xfId="75" applyNumberFormat="1" applyFont="1" applyFill="1" applyBorder="1" applyAlignment="1">
      <alignment horizontal="right" vertical="top"/>
      <protection/>
    </xf>
    <xf numFmtId="0" fontId="22" fillId="0" borderId="35" xfId="75" applyFont="1" applyFill="1" applyBorder="1" applyAlignment="1">
      <alignment horizontal="distributed" vertical="center" wrapText="1"/>
      <protection/>
    </xf>
    <xf numFmtId="0" fontId="22" fillId="0" borderId="36" xfId="75" applyFont="1" applyFill="1" applyBorder="1" applyAlignment="1">
      <alignment horizontal="distributed" vertical="center" wrapText="1"/>
      <protection/>
    </xf>
    <xf numFmtId="0" fontId="15" fillId="0" borderId="35" xfId="75" applyFont="1" applyFill="1" applyBorder="1" applyAlignment="1">
      <alignment horizontal="distributed" vertical="center" wrapText="1"/>
      <protection/>
    </xf>
    <xf numFmtId="0" fontId="15" fillId="0" borderId="36" xfId="75" applyFont="1" applyFill="1" applyBorder="1" applyAlignment="1">
      <alignment horizontal="distributed" vertical="center"/>
      <protection/>
    </xf>
    <xf numFmtId="0" fontId="15" fillId="0" borderId="30" xfId="75" applyFont="1" applyFill="1" applyBorder="1" applyAlignment="1">
      <alignment horizontal="distributed" vertical="center" wrapText="1"/>
      <protection/>
    </xf>
    <xf numFmtId="0" fontId="15" fillId="0" borderId="27" xfId="75" applyFont="1" applyFill="1" applyBorder="1" applyAlignment="1">
      <alignment horizontal="distributed" vertical="center"/>
      <protection/>
    </xf>
    <xf numFmtId="0" fontId="15" fillId="0" borderId="36" xfId="75" applyFont="1" applyFill="1" applyBorder="1" applyAlignment="1">
      <alignment horizontal="distributed" vertical="center" wrapText="1"/>
      <protection/>
    </xf>
    <xf numFmtId="0" fontId="11" fillId="0" borderId="0" xfId="75" applyFont="1" applyFill="1" applyAlignment="1">
      <alignment horizontal="center" shrinkToFit="1"/>
      <protection/>
    </xf>
    <xf numFmtId="0" fontId="15" fillId="0" borderId="17" xfId="75" applyFont="1" applyFill="1" applyBorder="1" applyAlignment="1">
      <alignment horizontal="center" vertical="center"/>
      <protection/>
    </xf>
    <xf numFmtId="0" fontId="15" fillId="0" borderId="18" xfId="75" applyFont="1" applyFill="1" applyBorder="1" applyAlignment="1">
      <alignment horizontal="center" vertical="center"/>
      <protection/>
    </xf>
    <xf numFmtId="0" fontId="15" fillId="0" borderId="0" xfId="75" applyFont="1" applyFill="1" applyAlignment="1">
      <alignment horizontal="center" vertical="center"/>
      <protection/>
    </xf>
    <xf numFmtId="0" fontId="15" fillId="0" borderId="14" xfId="75" applyFont="1" applyFill="1" applyBorder="1" applyAlignment="1">
      <alignment horizontal="center" vertical="center"/>
      <protection/>
    </xf>
    <xf numFmtId="0" fontId="13" fillId="0" borderId="23" xfId="75" applyFont="1" applyFill="1" applyBorder="1" applyAlignment="1">
      <alignment horizontal="center" vertical="center"/>
      <protection/>
    </xf>
    <xf numFmtId="0" fontId="13" fillId="0" borderId="21" xfId="75" applyFont="1" applyFill="1" applyBorder="1" applyAlignment="1">
      <alignment horizontal="center" vertical="center"/>
      <protection/>
    </xf>
    <xf numFmtId="0" fontId="13" fillId="0" borderId="32" xfId="75" applyFont="1" applyFill="1" applyBorder="1" applyAlignment="1">
      <alignment horizontal="center" vertical="center"/>
      <protection/>
    </xf>
    <xf numFmtId="0" fontId="15" fillId="0" borderId="23" xfId="75" applyFont="1" applyFill="1" applyBorder="1" applyAlignment="1">
      <alignment horizontal="center" vertical="center"/>
      <protection/>
    </xf>
    <xf numFmtId="0" fontId="15" fillId="0" borderId="21" xfId="75" applyFont="1" applyFill="1" applyBorder="1" applyAlignment="1">
      <alignment horizontal="center" vertical="center"/>
      <protection/>
    </xf>
    <xf numFmtId="0" fontId="13" fillId="0" borderId="0" xfId="75" applyFont="1" applyFill="1" applyBorder="1" applyAlignment="1">
      <alignment horizontal="distributed" vertical="center"/>
      <protection/>
    </xf>
    <xf numFmtId="0" fontId="13" fillId="0" borderId="14" xfId="75" applyFont="1" applyFill="1" applyBorder="1" applyAlignment="1">
      <alignment horizontal="distributed" vertical="center"/>
      <protection/>
    </xf>
    <xf numFmtId="0" fontId="13" fillId="0" borderId="0" xfId="75" applyFont="1" applyFill="1" applyBorder="1" applyAlignment="1">
      <alignment horizontal="distributed" vertical="center" wrapText="1"/>
      <protection/>
    </xf>
    <xf numFmtId="0" fontId="13" fillId="0" borderId="0" xfId="75" applyFont="1" applyFill="1" applyAlignment="1">
      <alignment horizontal="distributed" vertical="center"/>
      <protection/>
    </xf>
    <xf numFmtId="0" fontId="13" fillId="0" borderId="0" xfId="75" applyFont="1" applyFill="1" applyAlignment="1">
      <alignment horizontal="distributed" vertical="center" wrapText="1"/>
      <protection/>
    </xf>
    <xf numFmtId="0" fontId="13" fillId="0" borderId="14" xfId="75" applyFont="1" applyFill="1" applyBorder="1" applyAlignment="1">
      <alignment horizontal="distributed" vertical="center" wrapText="1"/>
      <protection/>
    </xf>
    <xf numFmtId="0" fontId="29" fillId="0" borderId="0" xfId="0" applyFont="1" applyFill="1" applyAlignment="1">
      <alignment horizontal="distributed" vertical="center"/>
    </xf>
    <xf numFmtId="0" fontId="29" fillId="0" borderId="14" xfId="0" applyFont="1" applyFill="1" applyBorder="1" applyAlignment="1">
      <alignment horizontal="distributed" vertical="center"/>
    </xf>
    <xf numFmtId="0" fontId="13" fillId="0" borderId="16" xfId="75" applyFont="1" applyFill="1" applyBorder="1" applyAlignment="1">
      <alignment horizontal="distributed" vertical="center" wrapText="1"/>
      <protection/>
    </xf>
    <xf numFmtId="0" fontId="13" fillId="0" borderId="16" xfId="75" applyFont="1" applyFill="1" applyBorder="1" applyAlignment="1">
      <alignment horizontal="distributed" vertical="center"/>
      <protection/>
    </xf>
    <xf numFmtId="0" fontId="13" fillId="0" borderId="15" xfId="75" applyFont="1" applyFill="1" applyBorder="1" applyAlignment="1">
      <alignment horizontal="distributed" vertical="center"/>
      <protection/>
    </xf>
    <xf numFmtId="0" fontId="15" fillId="34" borderId="17" xfId="75" applyFont="1" applyFill="1" applyBorder="1" applyAlignment="1">
      <alignment horizontal="distributed" vertical="center"/>
      <protection/>
    </xf>
    <xf numFmtId="0" fontId="8" fillId="34" borderId="17" xfId="75" applyFont="1" applyFill="1" applyBorder="1" applyAlignment="1">
      <alignment vertical="center"/>
      <protection/>
    </xf>
    <xf numFmtId="0" fontId="8" fillId="34" borderId="25" xfId="75" applyFont="1" applyFill="1" applyBorder="1" applyAlignment="1">
      <alignment vertical="center"/>
      <protection/>
    </xf>
    <xf numFmtId="0" fontId="15" fillId="34" borderId="18" xfId="75" applyFont="1" applyFill="1" applyBorder="1" applyAlignment="1">
      <alignment horizontal="center" vertical="center" wrapText="1"/>
      <protection/>
    </xf>
    <xf numFmtId="0" fontId="15" fillId="34" borderId="24" xfId="75" applyFont="1" applyFill="1" applyBorder="1" applyAlignment="1">
      <alignment horizontal="center" vertical="center" wrapText="1"/>
      <protection/>
    </xf>
    <xf numFmtId="0" fontId="15" fillId="34" borderId="12" xfId="75" applyFont="1" applyFill="1" applyBorder="1" applyAlignment="1">
      <alignment horizontal="center" vertical="center" wrapText="1"/>
      <protection/>
    </xf>
    <xf numFmtId="0" fontId="15" fillId="34" borderId="13" xfId="75" applyFont="1" applyFill="1" applyBorder="1" applyAlignment="1">
      <alignment horizontal="center" vertical="center" wrapText="1"/>
      <protection/>
    </xf>
    <xf numFmtId="0" fontId="15" fillId="34" borderId="28" xfId="75" applyFont="1" applyFill="1" applyBorder="1" applyAlignment="1">
      <alignment horizontal="center" vertical="top"/>
      <protection/>
    </xf>
    <xf numFmtId="0" fontId="15" fillId="34" borderId="25" xfId="75" applyFont="1" applyFill="1" applyBorder="1" applyAlignment="1">
      <alignment horizontal="center" vertical="top"/>
      <protection/>
    </xf>
    <xf numFmtId="49" fontId="15" fillId="34" borderId="0" xfId="75" applyNumberFormat="1" applyFont="1" applyFill="1" applyAlignment="1">
      <alignment horizontal="right"/>
      <protection/>
    </xf>
    <xf numFmtId="49" fontId="0" fillId="0" borderId="0" xfId="0" applyNumberFormat="1" applyAlignment="1">
      <alignment horizontal="right"/>
    </xf>
    <xf numFmtId="0" fontId="15" fillId="34" borderId="0" xfId="75" applyFont="1" applyFill="1" applyAlignment="1">
      <alignment horizontal="right"/>
      <protection/>
    </xf>
    <xf numFmtId="0" fontId="0" fillId="0" borderId="0" xfId="0" applyAlignment="1">
      <alignment horizontal="right"/>
    </xf>
    <xf numFmtId="49" fontId="13" fillId="34" borderId="0" xfId="75" applyNumberFormat="1" applyFont="1" applyFill="1" applyAlignment="1">
      <alignment horizontal="right"/>
      <protection/>
    </xf>
    <xf numFmtId="0" fontId="15" fillId="34" borderId="27" xfId="75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49" fontId="15" fillId="34" borderId="27" xfId="75" applyNumberFormat="1" applyFont="1" applyFill="1" applyBorder="1" applyAlignment="1">
      <alignment horizontal="left"/>
      <protection/>
    </xf>
    <xf numFmtId="49" fontId="0" fillId="0" borderId="0" xfId="0" applyNumberFormat="1" applyBorder="1" applyAlignment="1">
      <alignment horizontal="left"/>
    </xf>
    <xf numFmtId="0" fontId="15" fillId="34" borderId="0" xfId="75" applyFont="1" applyFill="1" applyBorder="1" applyAlignment="1">
      <alignment horizontal="left"/>
      <protection/>
    </xf>
    <xf numFmtId="49" fontId="13" fillId="34" borderId="27" xfId="75" applyNumberFormat="1" applyFont="1" applyFill="1" applyBorder="1" applyAlignment="1">
      <alignment horizontal="left"/>
      <protection/>
    </xf>
    <xf numFmtId="49" fontId="13" fillId="34" borderId="0" xfId="75" applyNumberFormat="1" applyFont="1" applyFill="1" applyBorder="1" applyAlignment="1">
      <alignment horizontal="left"/>
      <protection/>
    </xf>
    <xf numFmtId="49" fontId="15" fillId="0" borderId="0" xfId="75" applyNumberFormat="1" applyFont="1" applyFill="1" applyBorder="1" applyAlignment="1">
      <alignment horizontal="right"/>
      <protection/>
    </xf>
    <xf numFmtId="49" fontId="0" fillId="0" borderId="14" xfId="0" applyNumberFormat="1" applyBorder="1" applyAlignment="1">
      <alignment horizontal="right"/>
    </xf>
    <xf numFmtId="49" fontId="13" fillId="0" borderId="16" xfId="75" applyNumberFormat="1" applyFont="1" applyFill="1" applyBorder="1" applyAlignment="1">
      <alignment horizontal="right"/>
      <protection/>
    </xf>
    <xf numFmtId="49" fontId="0" fillId="0" borderId="16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0" fontId="15" fillId="0" borderId="21" xfId="75" applyFont="1" applyFill="1" applyBorder="1" applyAlignment="1">
      <alignment horizontal="distributed" vertical="center"/>
      <protection/>
    </xf>
    <xf numFmtId="0" fontId="15" fillId="0" borderId="32" xfId="75" applyFont="1" applyFill="1" applyBorder="1" applyAlignment="1">
      <alignment horizontal="distributed" vertical="center"/>
      <protection/>
    </xf>
    <xf numFmtId="0" fontId="15" fillId="0" borderId="23" xfId="75" applyFont="1" applyFill="1" applyBorder="1" applyAlignment="1">
      <alignment horizontal="distributed" vertical="center"/>
      <protection/>
    </xf>
    <xf numFmtId="0" fontId="15" fillId="0" borderId="0" xfId="75" applyFont="1" applyFill="1" applyBorder="1" applyAlignment="1">
      <alignment horizontal="right"/>
      <protection/>
    </xf>
    <xf numFmtId="0" fontId="0" fillId="0" borderId="14" xfId="0" applyBorder="1" applyAlignment="1">
      <alignment horizontal="right"/>
    </xf>
    <xf numFmtId="0" fontId="15" fillId="33" borderId="18" xfId="74" applyFont="1" applyFill="1" applyBorder="1" applyAlignment="1">
      <alignment horizontal="center" vertical="center"/>
      <protection/>
    </xf>
    <xf numFmtId="0" fontId="15" fillId="33" borderId="24" xfId="74" applyFont="1" applyFill="1" applyBorder="1" applyAlignment="1">
      <alignment horizontal="center" vertical="center"/>
      <protection/>
    </xf>
    <xf numFmtId="0" fontId="15" fillId="33" borderId="18" xfId="74" applyFont="1" applyFill="1" applyBorder="1" applyAlignment="1">
      <alignment horizontal="distributed" vertical="center"/>
      <protection/>
    </xf>
    <xf numFmtId="0" fontId="15" fillId="33" borderId="24" xfId="74" applyFont="1" applyFill="1" applyBorder="1" applyAlignment="1">
      <alignment horizontal="distributed" vertical="center"/>
      <protection/>
    </xf>
    <xf numFmtId="0" fontId="15" fillId="33" borderId="12" xfId="74" applyFont="1" applyFill="1" applyBorder="1" applyAlignment="1">
      <alignment horizontal="distributed" vertical="center"/>
      <protection/>
    </xf>
    <xf numFmtId="0" fontId="15" fillId="33" borderId="13" xfId="74" applyFont="1" applyFill="1" applyBorder="1" applyAlignment="1">
      <alignment horizontal="distributed" vertical="center"/>
      <protection/>
    </xf>
    <xf numFmtId="0" fontId="15" fillId="33" borderId="12" xfId="74" applyFont="1" applyFill="1" applyBorder="1" applyAlignment="1">
      <alignment horizontal="distributed" vertical="center" wrapText="1"/>
      <protection/>
    </xf>
    <xf numFmtId="0" fontId="15" fillId="33" borderId="33" xfId="74" applyFont="1" applyFill="1" applyBorder="1" applyAlignment="1">
      <alignment horizontal="distributed" vertical="center"/>
      <protection/>
    </xf>
    <xf numFmtId="0" fontId="15" fillId="33" borderId="28" xfId="74" applyFont="1" applyFill="1" applyBorder="1" applyAlignment="1">
      <alignment horizontal="distributed" vertical="center"/>
      <protection/>
    </xf>
    <xf numFmtId="0" fontId="15" fillId="34" borderId="17" xfId="77" applyFont="1" applyFill="1" applyBorder="1" applyAlignment="1">
      <alignment horizontal="center" vertical="center"/>
      <protection/>
    </xf>
    <xf numFmtId="0" fontId="15" fillId="34" borderId="18" xfId="77" applyFont="1" applyFill="1" applyBorder="1" applyAlignment="1">
      <alignment horizontal="center" vertical="center"/>
      <protection/>
    </xf>
    <xf numFmtId="0" fontId="15" fillId="34" borderId="25" xfId="77" applyFont="1" applyFill="1" applyBorder="1" applyAlignment="1">
      <alignment horizontal="center" vertical="center"/>
      <protection/>
    </xf>
    <xf numFmtId="0" fontId="15" fillId="34" borderId="24" xfId="77" applyFont="1" applyFill="1" applyBorder="1" applyAlignment="1">
      <alignment horizontal="center" vertical="center"/>
      <protection/>
    </xf>
    <xf numFmtId="0" fontId="15" fillId="34" borderId="33" xfId="77" applyFont="1" applyFill="1" applyBorder="1" applyAlignment="1">
      <alignment horizontal="center" vertical="center"/>
      <protection/>
    </xf>
    <xf numFmtId="0" fontId="15" fillId="34" borderId="28" xfId="77" applyFont="1" applyFill="1" applyBorder="1" applyAlignment="1">
      <alignment horizontal="center" vertical="center"/>
      <protection/>
    </xf>
    <xf numFmtId="0" fontId="15" fillId="34" borderId="0" xfId="77" applyFont="1" applyFill="1" applyBorder="1" applyAlignment="1" quotePrefix="1">
      <alignment horizontal="distributed"/>
      <protection/>
    </xf>
    <xf numFmtId="0" fontId="15" fillId="34" borderId="14" xfId="77" applyFont="1" applyFill="1" applyBorder="1" applyAlignment="1" quotePrefix="1">
      <alignment horizontal="distributed"/>
      <protection/>
    </xf>
    <xf numFmtId="0" fontId="15" fillId="34" borderId="27" xfId="77" applyFont="1" applyFill="1" applyBorder="1" applyAlignment="1" quotePrefix="1">
      <alignment horizontal="distributed"/>
      <protection/>
    </xf>
    <xf numFmtId="0" fontId="15" fillId="34" borderId="16" xfId="77" applyFont="1" applyFill="1" applyBorder="1" applyAlignment="1" quotePrefix="1">
      <alignment horizontal="distributed"/>
      <protection/>
    </xf>
    <xf numFmtId="0" fontId="15" fillId="34" borderId="15" xfId="77" applyFont="1" applyFill="1" applyBorder="1" applyAlignment="1" quotePrefix="1">
      <alignment horizontal="distributed"/>
      <protection/>
    </xf>
    <xf numFmtId="0" fontId="15" fillId="34" borderId="31" xfId="77" applyFont="1" applyFill="1" applyBorder="1" applyAlignment="1" quotePrefix="1">
      <alignment horizontal="distributed"/>
      <protection/>
    </xf>
    <xf numFmtId="0" fontId="15" fillId="34" borderId="0" xfId="77" applyFont="1" applyFill="1" applyBorder="1" applyAlignment="1">
      <alignment horizontal="distributed"/>
      <protection/>
    </xf>
    <xf numFmtId="0" fontId="15" fillId="34" borderId="14" xfId="77" applyFont="1" applyFill="1" applyBorder="1" applyAlignment="1">
      <alignment horizontal="distributed"/>
      <protection/>
    </xf>
    <xf numFmtId="0" fontId="15" fillId="34" borderId="27" xfId="77" applyFont="1" applyFill="1" applyBorder="1" applyAlignment="1">
      <alignment horizontal="distributed"/>
      <protection/>
    </xf>
    <xf numFmtId="0" fontId="15" fillId="34" borderId="16" xfId="77" applyFont="1" applyFill="1" applyBorder="1" applyAlignment="1">
      <alignment horizontal="distributed"/>
      <protection/>
    </xf>
    <xf numFmtId="0" fontId="15" fillId="34" borderId="15" xfId="77" applyFont="1" applyFill="1" applyBorder="1" applyAlignment="1">
      <alignment horizontal="distributed"/>
      <protection/>
    </xf>
    <xf numFmtId="0" fontId="15" fillId="34" borderId="31" xfId="77" applyFont="1" applyFill="1" applyBorder="1" applyAlignment="1">
      <alignment horizontal="distributed"/>
      <protection/>
    </xf>
    <xf numFmtId="0" fontId="13" fillId="34" borderId="0" xfId="77" applyFont="1" applyFill="1" applyBorder="1" applyAlignment="1">
      <alignment horizontal="distributed"/>
      <protection/>
    </xf>
    <xf numFmtId="0" fontId="13" fillId="34" borderId="14" xfId="77" applyFont="1" applyFill="1" applyBorder="1" applyAlignment="1">
      <alignment horizontal="distributed"/>
      <protection/>
    </xf>
    <xf numFmtId="0" fontId="13" fillId="34" borderId="27" xfId="77" applyFont="1" applyFill="1" applyBorder="1" applyAlignment="1">
      <alignment horizontal="distributed"/>
      <protection/>
    </xf>
    <xf numFmtId="0" fontId="23" fillId="0" borderId="18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Hyperlink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通貨 2" xfId="71"/>
    <cellStyle name="入力" xfId="72"/>
    <cellStyle name="標準 2" xfId="73"/>
    <cellStyle name="標準_1016 商業・ｻｰﾋﾞｽ業及び貿易" xfId="74"/>
    <cellStyle name="標準_130～135_商業ｻｰﾋﾞｽ業貿易" xfId="75"/>
    <cellStyle name="標準_137_商業サービス貿易" xfId="76"/>
    <cellStyle name="標準_138．139_商業サービス貿易" xfId="77"/>
    <cellStyle name="Followed Hyperlink" xfId="78"/>
    <cellStyle name="未定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G44"/>
  <sheetViews>
    <sheetView showGridLines="0" zoomScalePageLayoutView="0" workbookViewId="0" topLeftCell="A1">
      <selection activeCell="B26" sqref="B26"/>
    </sheetView>
  </sheetViews>
  <sheetFormatPr defaultColWidth="7.75390625" defaultRowHeight="13.5"/>
  <cols>
    <col min="1" max="1" width="10.625" style="15" customWidth="1"/>
    <col min="2" max="3" width="13.75390625" style="15" customWidth="1"/>
    <col min="4" max="4" width="17.50390625" style="15" customWidth="1"/>
    <col min="5" max="6" width="12.50390625" style="15" customWidth="1"/>
    <col min="7" max="7" width="16.625" style="15" customWidth="1"/>
    <col min="8" max="16384" width="7.75390625" style="15" customWidth="1"/>
  </cols>
  <sheetData>
    <row r="1" spans="1:7" ht="18.75" customHeight="1">
      <c r="A1" s="13" t="s">
        <v>334</v>
      </c>
      <c r="B1" s="14"/>
      <c r="C1" s="14"/>
      <c r="D1" s="14"/>
      <c r="E1" s="14"/>
      <c r="F1" s="14"/>
      <c r="G1" s="14"/>
    </row>
    <row r="2" ht="22.5" customHeight="1" thickBot="1">
      <c r="A2" s="40"/>
    </row>
    <row r="3" spans="1:7" s="19" customFormat="1" ht="22.5" customHeight="1">
      <c r="A3" s="538" t="s">
        <v>241</v>
      </c>
      <c r="B3" s="17" t="s">
        <v>72</v>
      </c>
      <c r="C3" s="17"/>
      <c r="D3" s="18"/>
      <c r="E3" s="17" t="s">
        <v>73</v>
      </c>
      <c r="F3" s="17"/>
      <c r="G3" s="17"/>
    </row>
    <row r="4" spans="1:7" s="22" customFormat="1" ht="22.5" customHeight="1">
      <c r="A4" s="539"/>
      <c r="B4" s="20" t="s">
        <v>74</v>
      </c>
      <c r="C4" s="20" t="s">
        <v>75</v>
      </c>
      <c r="D4" s="20" t="s">
        <v>76</v>
      </c>
      <c r="E4" s="20" t="s">
        <v>74</v>
      </c>
      <c r="F4" s="20" t="s">
        <v>75</v>
      </c>
      <c r="G4" s="21" t="s">
        <v>76</v>
      </c>
    </row>
    <row r="5" spans="1:7" s="490" customFormat="1" ht="18.75" customHeight="1">
      <c r="A5" s="488"/>
      <c r="B5" s="489" t="s">
        <v>110</v>
      </c>
      <c r="C5" s="489" t="s">
        <v>77</v>
      </c>
      <c r="D5" s="489" t="s">
        <v>333</v>
      </c>
      <c r="E5" s="489" t="s">
        <v>110</v>
      </c>
      <c r="F5" s="489" t="s">
        <v>77</v>
      </c>
      <c r="G5" s="489" t="s">
        <v>333</v>
      </c>
    </row>
    <row r="6" spans="1:7" s="23" customFormat="1" ht="18.75" customHeight="1">
      <c r="A6" s="26" t="s">
        <v>79</v>
      </c>
      <c r="B6" s="88">
        <v>8635</v>
      </c>
      <c r="C6" s="65">
        <v>58007</v>
      </c>
      <c r="D6" s="65">
        <v>1663929</v>
      </c>
      <c r="E6" s="65">
        <v>1826</v>
      </c>
      <c r="F6" s="65">
        <v>14497</v>
      </c>
      <c r="G6" s="65">
        <v>853670</v>
      </c>
    </row>
    <row r="7" spans="1:7" s="25" customFormat="1" ht="11.25" customHeight="1">
      <c r="A7" s="336"/>
      <c r="B7" s="89"/>
      <c r="C7" s="19"/>
      <c r="D7" s="19"/>
      <c r="E7" s="19"/>
      <c r="F7" s="19"/>
      <c r="G7" s="19"/>
    </row>
    <row r="8" spans="1:7" s="23" customFormat="1" ht="18.75" customHeight="1">
      <c r="A8" s="26" t="s">
        <v>80</v>
      </c>
      <c r="B8" s="65">
        <v>7231</v>
      </c>
      <c r="C8" s="65">
        <v>49915</v>
      </c>
      <c r="D8" s="65">
        <v>1464305</v>
      </c>
      <c r="E8" s="65">
        <v>1538</v>
      </c>
      <c r="F8" s="65">
        <v>12743</v>
      </c>
      <c r="G8" s="65">
        <v>760358</v>
      </c>
    </row>
    <row r="9" spans="1:7" s="23" customFormat="1" ht="18.75" customHeight="1">
      <c r="A9" s="26" t="s">
        <v>81</v>
      </c>
      <c r="B9" s="65">
        <v>1404</v>
      </c>
      <c r="C9" s="65">
        <v>8092</v>
      </c>
      <c r="D9" s="65">
        <v>199624</v>
      </c>
      <c r="E9" s="65">
        <v>288</v>
      </c>
      <c r="F9" s="65">
        <v>1754</v>
      </c>
      <c r="G9" s="65">
        <v>93312</v>
      </c>
    </row>
    <row r="10" spans="1:7" s="22" customFormat="1" ht="11.25" customHeight="1">
      <c r="A10" s="336"/>
      <c r="B10" s="19"/>
      <c r="C10" s="19"/>
      <c r="D10" s="19"/>
      <c r="E10" s="19"/>
      <c r="F10" s="19"/>
      <c r="G10" s="19"/>
    </row>
    <row r="11" spans="1:7" s="22" customFormat="1" ht="18.75" customHeight="1">
      <c r="A11" s="336" t="s">
        <v>82</v>
      </c>
      <c r="B11" s="89">
        <v>2597</v>
      </c>
      <c r="C11" s="19">
        <v>20276</v>
      </c>
      <c r="D11" s="19">
        <v>574556</v>
      </c>
      <c r="E11" s="19">
        <v>592</v>
      </c>
      <c r="F11" s="19">
        <v>5589</v>
      </c>
      <c r="G11" s="19">
        <v>284574</v>
      </c>
    </row>
    <row r="12" spans="1:7" s="22" customFormat="1" ht="18.75" customHeight="1">
      <c r="A12" s="336" t="s">
        <v>83</v>
      </c>
      <c r="B12" s="19">
        <v>1308</v>
      </c>
      <c r="C12" s="19">
        <v>7974</v>
      </c>
      <c r="D12" s="19">
        <v>181223</v>
      </c>
      <c r="E12" s="19">
        <v>242</v>
      </c>
      <c r="F12" s="19">
        <v>1496</v>
      </c>
      <c r="G12" s="19">
        <v>71474</v>
      </c>
    </row>
    <row r="13" spans="1:7" s="22" customFormat="1" ht="18.75" customHeight="1">
      <c r="A13" s="336" t="s">
        <v>84</v>
      </c>
      <c r="B13" s="89">
        <v>799</v>
      </c>
      <c r="C13" s="19">
        <v>6532</v>
      </c>
      <c r="D13" s="19">
        <v>324590</v>
      </c>
      <c r="E13" s="19">
        <v>241</v>
      </c>
      <c r="F13" s="19">
        <v>2613</v>
      </c>
      <c r="G13" s="19">
        <v>237932</v>
      </c>
    </row>
    <row r="14" spans="1:7" s="22" customFormat="1" ht="18.75" customHeight="1">
      <c r="A14" s="336" t="s">
        <v>85</v>
      </c>
      <c r="B14" s="19">
        <v>175</v>
      </c>
      <c r="C14" s="19">
        <v>980</v>
      </c>
      <c r="D14" s="19">
        <v>33888</v>
      </c>
      <c r="E14" s="19">
        <v>26</v>
      </c>
      <c r="F14" s="19">
        <v>276</v>
      </c>
      <c r="G14" s="19">
        <v>23032</v>
      </c>
    </row>
    <row r="15" spans="1:7" s="22" customFormat="1" ht="18.75" customHeight="1">
      <c r="A15" s="336" t="s">
        <v>86</v>
      </c>
      <c r="B15" s="19">
        <v>550</v>
      </c>
      <c r="C15" s="19">
        <v>3582</v>
      </c>
      <c r="D15" s="19">
        <v>96488</v>
      </c>
      <c r="E15" s="19">
        <v>112</v>
      </c>
      <c r="F15" s="19">
        <v>784</v>
      </c>
      <c r="G15" s="19">
        <v>44918</v>
      </c>
    </row>
    <row r="16" spans="1:7" s="22" customFormat="1" ht="18.75" customHeight="1">
      <c r="A16" s="336" t="s">
        <v>87</v>
      </c>
      <c r="B16" s="19">
        <v>540</v>
      </c>
      <c r="C16" s="19">
        <v>3372</v>
      </c>
      <c r="D16" s="19">
        <v>84004</v>
      </c>
      <c r="E16" s="19">
        <v>95</v>
      </c>
      <c r="F16" s="19">
        <v>496</v>
      </c>
      <c r="G16" s="19">
        <v>27060</v>
      </c>
    </row>
    <row r="17" spans="1:7" s="22" customFormat="1" ht="18.75" customHeight="1">
      <c r="A17" s="336" t="s">
        <v>88</v>
      </c>
      <c r="B17" s="19">
        <v>378</v>
      </c>
      <c r="C17" s="19">
        <v>2179</v>
      </c>
      <c r="D17" s="19">
        <v>48620</v>
      </c>
      <c r="E17" s="19">
        <v>72</v>
      </c>
      <c r="F17" s="19">
        <v>390</v>
      </c>
      <c r="G17" s="19">
        <v>14335</v>
      </c>
    </row>
    <row r="18" spans="1:7" s="22" customFormat="1" ht="18.75" customHeight="1">
      <c r="A18" s="336" t="s">
        <v>89</v>
      </c>
      <c r="B18" s="19">
        <v>341</v>
      </c>
      <c r="C18" s="19">
        <v>2361</v>
      </c>
      <c r="D18" s="19">
        <v>68147</v>
      </c>
      <c r="E18" s="19">
        <v>71</v>
      </c>
      <c r="F18" s="19">
        <v>691</v>
      </c>
      <c r="G18" s="19">
        <v>38626</v>
      </c>
    </row>
    <row r="19" spans="1:7" s="22" customFormat="1" ht="18.75" customHeight="1">
      <c r="A19" s="336" t="s">
        <v>90</v>
      </c>
      <c r="B19" s="19">
        <v>303</v>
      </c>
      <c r="C19" s="19">
        <v>1329</v>
      </c>
      <c r="D19" s="19">
        <v>19069</v>
      </c>
      <c r="E19" s="19">
        <v>44</v>
      </c>
      <c r="F19" s="19">
        <v>171</v>
      </c>
      <c r="G19" s="19">
        <v>2553</v>
      </c>
    </row>
    <row r="20" spans="1:7" s="22" customFormat="1" ht="18.75" customHeight="1">
      <c r="A20" s="336" t="s">
        <v>91</v>
      </c>
      <c r="B20" s="19">
        <v>240</v>
      </c>
      <c r="C20" s="19">
        <v>1330</v>
      </c>
      <c r="D20" s="19">
        <v>33721</v>
      </c>
      <c r="E20" s="19">
        <v>43</v>
      </c>
      <c r="F20" s="19">
        <v>237</v>
      </c>
      <c r="G20" s="19">
        <v>15854</v>
      </c>
    </row>
    <row r="21" spans="1:7" s="28" customFormat="1" ht="18.75" customHeight="1">
      <c r="A21" s="26" t="s">
        <v>92</v>
      </c>
      <c r="B21" s="65">
        <v>95</v>
      </c>
      <c r="C21" s="65">
        <v>659</v>
      </c>
      <c r="D21" s="65">
        <v>12331</v>
      </c>
      <c r="E21" s="65">
        <v>15</v>
      </c>
      <c r="F21" s="88">
        <v>69</v>
      </c>
      <c r="G21" s="88">
        <v>2338</v>
      </c>
    </row>
    <row r="22" spans="1:7" s="22" customFormat="1" ht="18.75" customHeight="1">
      <c r="A22" s="336" t="s">
        <v>93</v>
      </c>
      <c r="B22" s="19">
        <v>95</v>
      </c>
      <c r="C22" s="19">
        <v>659</v>
      </c>
      <c r="D22" s="19">
        <v>12331</v>
      </c>
      <c r="E22" s="19">
        <v>15</v>
      </c>
      <c r="F22" s="89">
        <v>69</v>
      </c>
      <c r="G22" s="89">
        <v>2338</v>
      </c>
    </row>
    <row r="23" spans="1:7" s="27" customFormat="1" ht="18.75" customHeight="1">
      <c r="A23" s="26" t="s">
        <v>94</v>
      </c>
      <c r="B23" s="65">
        <v>400</v>
      </c>
      <c r="C23" s="65">
        <v>2839</v>
      </c>
      <c r="D23" s="65">
        <v>97572</v>
      </c>
      <c r="E23" s="65">
        <v>79</v>
      </c>
      <c r="F23" s="65">
        <v>542</v>
      </c>
      <c r="G23" s="65">
        <v>54206</v>
      </c>
    </row>
    <row r="24" spans="1:7" s="22" customFormat="1" ht="18.75" customHeight="1">
      <c r="A24" s="336" t="s">
        <v>95</v>
      </c>
      <c r="B24" s="19">
        <v>147</v>
      </c>
      <c r="C24" s="19">
        <v>936</v>
      </c>
      <c r="D24" s="19">
        <v>48005</v>
      </c>
      <c r="E24" s="19">
        <v>34</v>
      </c>
      <c r="F24" s="89">
        <v>301</v>
      </c>
      <c r="G24" s="19">
        <v>36713</v>
      </c>
    </row>
    <row r="25" spans="1:7" s="22" customFormat="1" ht="18.75" customHeight="1">
      <c r="A25" s="336" t="s">
        <v>96</v>
      </c>
      <c r="B25" s="19">
        <v>74</v>
      </c>
      <c r="C25" s="19">
        <v>609</v>
      </c>
      <c r="D25" s="19">
        <v>13812</v>
      </c>
      <c r="E25" s="19">
        <v>7</v>
      </c>
      <c r="F25" s="19">
        <v>60</v>
      </c>
      <c r="G25" s="19">
        <v>4256</v>
      </c>
    </row>
    <row r="26" spans="1:7" s="22" customFormat="1" ht="18.75" customHeight="1">
      <c r="A26" s="336" t="s">
        <v>97</v>
      </c>
      <c r="B26" s="19">
        <v>179</v>
      </c>
      <c r="C26" s="19">
        <v>1294</v>
      </c>
      <c r="D26" s="19">
        <v>35755</v>
      </c>
      <c r="E26" s="19">
        <v>38</v>
      </c>
      <c r="F26" s="19">
        <v>181</v>
      </c>
      <c r="G26" s="19">
        <v>13237</v>
      </c>
    </row>
    <row r="27" spans="1:7" s="27" customFormat="1" ht="18.75" customHeight="1">
      <c r="A27" s="26" t="s">
        <v>98</v>
      </c>
      <c r="B27" s="65">
        <v>45</v>
      </c>
      <c r="C27" s="65">
        <v>191</v>
      </c>
      <c r="D27" s="65">
        <v>2973</v>
      </c>
      <c r="E27" s="65">
        <v>7</v>
      </c>
      <c r="F27" s="65">
        <v>30</v>
      </c>
      <c r="G27" s="65">
        <v>995</v>
      </c>
    </row>
    <row r="28" spans="1:7" s="22" customFormat="1" ht="18.75" customHeight="1">
      <c r="A28" s="336" t="s">
        <v>99</v>
      </c>
      <c r="B28" s="19">
        <v>45</v>
      </c>
      <c r="C28" s="19">
        <v>191</v>
      </c>
      <c r="D28" s="19">
        <v>2973</v>
      </c>
      <c r="E28" s="19">
        <v>7</v>
      </c>
      <c r="F28" s="89">
        <v>30</v>
      </c>
      <c r="G28" s="19">
        <v>995</v>
      </c>
    </row>
    <row r="29" spans="1:7" s="27" customFormat="1" ht="18.75" customHeight="1">
      <c r="A29" s="26" t="s">
        <v>100</v>
      </c>
      <c r="B29" s="65">
        <v>384</v>
      </c>
      <c r="C29" s="65">
        <v>1618</v>
      </c>
      <c r="D29" s="65">
        <v>32029</v>
      </c>
      <c r="E29" s="65">
        <v>109</v>
      </c>
      <c r="F29" s="65">
        <v>467</v>
      </c>
      <c r="G29" s="65">
        <v>15607</v>
      </c>
    </row>
    <row r="30" spans="1:7" s="22" customFormat="1" ht="18.75" customHeight="1">
      <c r="A30" s="336" t="s">
        <v>101</v>
      </c>
      <c r="B30" s="19">
        <v>384</v>
      </c>
      <c r="C30" s="19">
        <v>1618</v>
      </c>
      <c r="D30" s="19">
        <v>32029</v>
      </c>
      <c r="E30" s="19">
        <v>109</v>
      </c>
      <c r="F30" s="19">
        <v>467</v>
      </c>
      <c r="G30" s="19">
        <v>15607</v>
      </c>
    </row>
    <row r="31" spans="1:7" s="28" customFormat="1" ht="18.75" customHeight="1">
      <c r="A31" s="26" t="s">
        <v>102</v>
      </c>
      <c r="B31" s="65">
        <v>396</v>
      </c>
      <c r="C31" s="65">
        <v>2417</v>
      </c>
      <c r="D31" s="65">
        <v>48118</v>
      </c>
      <c r="E31" s="65">
        <v>64</v>
      </c>
      <c r="F31" s="65">
        <v>601</v>
      </c>
      <c r="G31" s="65">
        <v>18824</v>
      </c>
    </row>
    <row r="32" spans="1:7" s="22" customFormat="1" ht="18.75" customHeight="1">
      <c r="A32" s="336" t="s">
        <v>103</v>
      </c>
      <c r="B32" s="19">
        <v>60</v>
      </c>
      <c r="C32" s="19">
        <v>208</v>
      </c>
      <c r="D32" s="19">
        <v>2973</v>
      </c>
      <c r="E32" s="19">
        <v>11</v>
      </c>
      <c r="F32" s="19">
        <v>29</v>
      </c>
      <c r="G32" s="19">
        <v>604</v>
      </c>
    </row>
    <row r="33" spans="1:7" s="22" customFormat="1" ht="18.75" customHeight="1">
      <c r="A33" s="336" t="s">
        <v>104</v>
      </c>
      <c r="B33" s="19">
        <v>113</v>
      </c>
      <c r="C33" s="19">
        <v>708</v>
      </c>
      <c r="D33" s="19">
        <v>15220</v>
      </c>
      <c r="E33" s="19">
        <v>20</v>
      </c>
      <c r="F33" s="19">
        <v>146</v>
      </c>
      <c r="G33" s="19">
        <v>6288</v>
      </c>
    </row>
    <row r="34" spans="1:7" s="22" customFormat="1" ht="18.75" customHeight="1">
      <c r="A34" s="336" t="s">
        <v>105</v>
      </c>
      <c r="B34" s="19">
        <v>223</v>
      </c>
      <c r="C34" s="19">
        <v>1501</v>
      </c>
      <c r="D34" s="19">
        <v>29925</v>
      </c>
      <c r="E34" s="19">
        <v>33</v>
      </c>
      <c r="F34" s="19">
        <v>426</v>
      </c>
      <c r="G34" s="19">
        <v>11932</v>
      </c>
    </row>
    <row r="35" spans="1:7" s="27" customFormat="1" ht="18.75" customHeight="1">
      <c r="A35" s="26" t="s">
        <v>106</v>
      </c>
      <c r="B35" s="65">
        <v>84</v>
      </c>
      <c r="C35" s="65">
        <v>368</v>
      </c>
      <c r="D35" s="65">
        <v>6600</v>
      </c>
      <c r="E35" s="65">
        <v>14</v>
      </c>
      <c r="F35" s="65">
        <v>45</v>
      </c>
      <c r="G35" s="65">
        <v>1343</v>
      </c>
    </row>
    <row r="36" spans="1:7" s="22" customFormat="1" ht="18.75" customHeight="1" thickBot="1">
      <c r="A36" s="337" t="s">
        <v>107</v>
      </c>
      <c r="B36" s="334">
        <v>84</v>
      </c>
      <c r="C36" s="334">
        <v>368</v>
      </c>
      <c r="D36" s="334">
        <v>6600</v>
      </c>
      <c r="E36" s="19">
        <v>14</v>
      </c>
      <c r="F36" s="19">
        <v>45</v>
      </c>
      <c r="G36" s="19">
        <v>1343</v>
      </c>
    </row>
    <row r="37" spans="1:7" s="22" customFormat="1" ht="15" customHeight="1">
      <c r="A37" s="22" t="s">
        <v>328</v>
      </c>
      <c r="B37" s="221"/>
      <c r="C37" s="221"/>
      <c r="D37" s="221"/>
      <c r="E37" s="335"/>
      <c r="F37" s="335"/>
      <c r="G37" s="335"/>
    </row>
    <row r="38" spans="1:7" ht="13.5" customHeight="1">
      <c r="A38" s="40" t="s">
        <v>444</v>
      </c>
      <c r="B38" s="207"/>
      <c r="C38" s="207"/>
      <c r="D38" s="207"/>
      <c r="E38" s="203"/>
      <c r="F38" s="203"/>
      <c r="G38" s="203"/>
    </row>
    <row r="39" spans="5:7" ht="12">
      <c r="E39" s="22"/>
      <c r="F39" s="22"/>
      <c r="G39" s="22"/>
    </row>
    <row r="40" spans="5:7" ht="12">
      <c r="E40" s="30"/>
      <c r="F40" s="30"/>
      <c r="G40" s="31"/>
    </row>
    <row r="41" spans="5:7" ht="12">
      <c r="E41" s="30"/>
      <c r="F41" s="30"/>
      <c r="G41" s="30"/>
    </row>
    <row r="42" spans="5:7" ht="12">
      <c r="E42" s="30"/>
      <c r="F42" s="30"/>
      <c r="G42" s="30"/>
    </row>
    <row r="43" spans="5:7" ht="12">
      <c r="E43" s="30"/>
      <c r="F43" s="30"/>
      <c r="G43" s="30"/>
    </row>
    <row r="44" spans="5:7" ht="12">
      <c r="E44" s="30"/>
      <c r="F44" s="30"/>
      <c r="G44" s="30"/>
    </row>
  </sheetData>
  <sheetProtection/>
  <mergeCells count="1">
    <mergeCell ref="A3:A4"/>
  </mergeCells>
  <printOptions/>
  <pageMargins left="0.3937007874015748" right="0.3937007874015748" top="0.5905511811023623" bottom="0.1968503937007874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/>
  </sheetPr>
  <dimension ref="A1:L5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5.00390625" style="128" customWidth="1"/>
    <col min="2" max="2" width="13.125" style="128" customWidth="1"/>
    <col min="3" max="4" width="12.125" style="128" customWidth="1"/>
    <col min="5" max="5" width="6.25390625" style="128" customWidth="1"/>
    <col min="6" max="6" width="5.00390625" style="128" customWidth="1"/>
    <col min="7" max="7" width="13.125" style="128" customWidth="1"/>
    <col min="8" max="9" width="12.125" style="128" customWidth="1"/>
    <col min="10" max="10" width="6.25390625" style="128" customWidth="1"/>
    <col min="11" max="11" width="9.375" style="131" customWidth="1"/>
    <col min="12" max="16384" width="8.00390625" style="128" customWidth="1"/>
  </cols>
  <sheetData>
    <row r="1" spans="1:11" s="130" customFormat="1" ht="18.75" customHeight="1">
      <c r="A1" s="303" t="s">
        <v>512</v>
      </c>
      <c r="B1" s="303"/>
      <c r="C1" s="303"/>
      <c r="D1" s="303"/>
      <c r="E1" s="303"/>
      <c r="F1" s="303"/>
      <c r="G1" s="303"/>
      <c r="H1" s="303"/>
      <c r="I1" s="303"/>
      <c r="J1" s="303"/>
      <c r="K1" s="392"/>
    </row>
    <row r="2" spans="1:10" ht="22.5" customHeight="1" thickBot="1">
      <c r="A2" s="304" t="s">
        <v>508</v>
      </c>
      <c r="B2" s="305"/>
      <c r="C2" s="305"/>
      <c r="D2" s="305"/>
      <c r="E2" s="305"/>
      <c r="F2" s="306" t="s">
        <v>509</v>
      </c>
      <c r="G2" s="307"/>
      <c r="H2" s="305"/>
      <c r="I2" s="308"/>
      <c r="J2" s="308" t="s">
        <v>513</v>
      </c>
    </row>
    <row r="3" spans="1:10" ht="15" customHeight="1">
      <c r="A3" s="644" t="s">
        <v>32</v>
      </c>
      <c r="B3" s="645"/>
      <c r="C3" s="310" t="s">
        <v>514</v>
      </c>
      <c r="D3" s="396"/>
      <c r="E3" s="309"/>
      <c r="F3" s="648" t="s">
        <v>32</v>
      </c>
      <c r="G3" s="645"/>
      <c r="H3" s="310" t="s">
        <v>514</v>
      </c>
      <c r="I3" s="397"/>
      <c r="J3" s="318"/>
    </row>
    <row r="4" spans="1:10" ht="22.5" customHeight="1">
      <c r="A4" s="646"/>
      <c r="B4" s="647"/>
      <c r="C4" s="311" t="s">
        <v>353</v>
      </c>
      <c r="D4" s="312" t="s">
        <v>352</v>
      </c>
      <c r="E4" s="313" t="s">
        <v>33</v>
      </c>
      <c r="F4" s="649"/>
      <c r="G4" s="647"/>
      <c r="H4" s="311" t="s">
        <v>351</v>
      </c>
      <c r="I4" s="312" t="s">
        <v>352</v>
      </c>
      <c r="J4" s="383" t="s">
        <v>33</v>
      </c>
    </row>
    <row r="5" spans="1:10" s="131" customFormat="1" ht="12" hidden="1">
      <c r="A5" s="365"/>
      <c r="B5" s="366"/>
      <c r="C5" s="314"/>
      <c r="D5" s="314"/>
      <c r="E5" s="315"/>
      <c r="F5" s="367"/>
      <c r="G5" s="366"/>
      <c r="H5" s="314"/>
      <c r="I5" s="314"/>
      <c r="J5" s="384"/>
    </row>
    <row r="6" spans="1:11" s="132" customFormat="1" ht="18.75" customHeight="1">
      <c r="A6" s="662" t="s">
        <v>34</v>
      </c>
      <c r="B6" s="663"/>
      <c r="C6" s="373">
        <v>253153284</v>
      </c>
      <c r="D6" s="373">
        <v>269417898</v>
      </c>
      <c r="E6" s="378">
        <v>100</v>
      </c>
      <c r="F6" s="664" t="s">
        <v>35</v>
      </c>
      <c r="G6" s="663"/>
      <c r="H6" s="373">
        <v>47071610</v>
      </c>
      <c r="I6" s="373">
        <v>42137721</v>
      </c>
      <c r="J6" s="385">
        <v>100</v>
      </c>
      <c r="K6" s="393"/>
    </row>
    <row r="7" spans="1:11" s="133" customFormat="1" ht="11.25" customHeight="1">
      <c r="A7" s="316"/>
      <c r="B7" s="352"/>
      <c r="C7" s="374"/>
      <c r="D7" s="374"/>
      <c r="E7" s="379"/>
      <c r="F7" s="316"/>
      <c r="G7" s="352"/>
      <c r="H7" s="374"/>
      <c r="I7" s="374"/>
      <c r="J7" s="386"/>
      <c r="K7" s="394"/>
    </row>
    <row r="8" spans="1:12" s="133" customFormat="1" ht="18.75" customHeight="1">
      <c r="A8" s="656" t="s">
        <v>272</v>
      </c>
      <c r="B8" s="657"/>
      <c r="C8" s="374">
        <v>762021</v>
      </c>
      <c r="D8" s="374">
        <v>826561</v>
      </c>
      <c r="E8" s="380">
        <v>0.3</v>
      </c>
      <c r="F8" s="658" t="s">
        <v>23</v>
      </c>
      <c r="G8" s="657"/>
      <c r="H8" s="374">
        <v>17433006</v>
      </c>
      <c r="I8" s="374">
        <v>19765116</v>
      </c>
      <c r="J8" s="387">
        <v>46.9</v>
      </c>
      <c r="K8" s="394"/>
      <c r="L8" s="299"/>
    </row>
    <row r="9" spans="1:12" s="133" customFormat="1" ht="18.75" customHeight="1">
      <c r="A9" s="650" t="s">
        <v>36</v>
      </c>
      <c r="B9" s="651"/>
      <c r="C9" s="374">
        <v>3448624</v>
      </c>
      <c r="D9" s="374">
        <v>3406597</v>
      </c>
      <c r="E9" s="380">
        <v>1.3</v>
      </c>
      <c r="F9" s="658" t="s">
        <v>0</v>
      </c>
      <c r="G9" s="657"/>
      <c r="H9" s="374">
        <v>1322013</v>
      </c>
      <c r="I9" s="374">
        <v>1440978</v>
      </c>
      <c r="J9" s="387">
        <v>3.4</v>
      </c>
      <c r="K9" s="394"/>
      <c r="L9" s="299"/>
    </row>
    <row r="10" spans="1:12" s="133" customFormat="1" ht="18.75" customHeight="1">
      <c r="A10" s="656" t="s">
        <v>57</v>
      </c>
      <c r="B10" s="657"/>
      <c r="C10" s="374">
        <v>272703</v>
      </c>
      <c r="D10" s="374">
        <v>2825007</v>
      </c>
      <c r="E10" s="380">
        <v>1</v>
      </c>
      <c r="F10" s="658" t="s">
        <v>273</v>
      </c>
      <c r="G10" s="657"/>
      <c r="H10" s="374">
        <v>44474</v>
      </c>
      <c r="I10" s="374">
        <v>37371</v>
      </c>
      <c r="J10" s="387">
        <v>0.1</v>
      </c>
      <c r="K10" s="394"/>
      <c r="L10" s="299"/>
    </row>
    <row r="11" spans="1:12" s="133" customFormat="1" ht="18.75" customHeight="1">
      <c r="A11" s="656" t="s">
        <v>54</v>
      </c>
      <c r="B11" s="657"/>
      <c r="C11" s="374">
        <v>207622</v>
      </c>
      <c r="D11" s="374">
        <v>335889</v>
      </c>
      <c r="E11" s="380">
        <v>0.1</v>
      </c>
      <c r="F11" s="658" t="s">
        <v>268</v>
      </c>
      <c r="G11" s="657"/>
      <c r="H11" s="374">
        <v>174000</v>
      </c>
      <c r="I11" s="374">
        <v>131462</v>
      </c>
      <c r="J11" s="387">
        <v>0.3</v>
      </c>
      <c r="K11" s="394"/>
      <c r="L11" s="299"/>
    </row>
    <row r="12" spans="1:12" s="133" customFormat="1" ht="18.75" customHeight="1">
      <c r="A12" s="656" t="s">
        <v>15</v>
      </c>
      <c r="B12" s="657"/>
      <c r="C12" s="374">
        <v>39009698</v>
      </c>
      <c r="D12" s="374">
        <v>36028873</v>
      </c>
      <c r="E12" s="380">
        <v>13.4</v>
      </c>
      <c r="F12" s="658" t="s">
        <v>52</v>
      </c>
      <c r="G12" s="657"/>
      <c r="H12" s="374">
        <v>2396497</v>
      </c>
      <c r="I12" s="374">
        <v>2389568</v>
      </c>
      <c r="J12" s="387">
        <v>5.7</v>
      </c>
      <c r="K12" s="394"/>
      <c r="L12" s="299"/>
    </row>
    <row r="13" spans="1:12" s="133" customFormat="1" ht="18.75" customHeight="1">
      <c r="A13" s="656" t="s">
        <v>17</v>
      </c>
      <c r="B13" s="657"/>
      <c r="C13" s="374">
        <v>126804</v>
      </c>
      <c r="D13" s="374">
        <v>190316</v>
      </c>
      <c r="E13" s="380">
        <v>0.1</v>
      </c>
      <c r="F13" s="658" t="s">
        <v>274</v>
      </c>
      <c r="G13" s="657"/>
      <c r="H13" s="374">
        <v>12116784</v>
      </c>
      <c r="I13" s="374">
        <v>6033334</v>
      </c>
      <c r="J13" s="387">
        <v>14.3</v>
      </c>
      <c r="K13" s="394"/>
      <c r="L13" s="299"/>
    </row>
    <row r="14" spans="1:12" s="133" customFormat="1" ht="18.75" customHeight="1">
      <c r="A14" s="656" t="s">
        <v>18</v>
      </c>
      <c r="B14" s="657"/>
      <c r="C14" s="374">
        <v>176215</v>
      </c>
      <c r="D14" s="374">
        <v>319207</v>
      </c>
      <c r="E14" s="380">
        <v>0.1</v>
      </c>
      <c r="F14" s="658" t="s">
        <v>275</v>
      </c>
      <c r="G14" s="657"/>
      <c r="H14" s="374">
        <v>6555812</v>
      </c>
      <c r="I14" s="374">
        <v>7063179</v>
      </c>
      <c r="J14" s="387">
        <v>16.8</v>
      </c>
      <c r="K14" s="394"/>
      <c r="L14" s="299"/>
    </row>
    <row r="15" spans="1:12" s="133" customFormat="1" ht="18.75" customHeight="1">
      <c r="A15" s="656" t="s">
        <v>55</v>
      </c>
      <c r="B15" s="657"/>
      <c r="C15" s="374">
        <v>89439829</v>
      </c>
      <c r="D15" s="374">
        <v>110125031</v>
      </c>
      <c r="E15" s="380">
        <v>40.9</v>
      </c>
      <c r="F15" s="658" t="s">
        <v>26</v>
      </c>
      <c r="G15" s="657"/>
      <c r="H15" s="374">
        <v>3495854</v>
      </c>
      <c r="I15" s="374">
        <v>2042192</v>
      </c>
      <c r="J15" s="387">
        <v>4.8</v>
      </c>
      <c r="K15" s="394"/>
      <c r="L15" s="299"/>
    </row>
    <row r="16" spans="1:12" s="133" customFormat="1" ht="18.75" customHeight="1">
      <c r="A16" s="656" t="s">
        <v>56</v>
      </c>
      <c r="B16" s="657"/>
      <c r="C16" s="374">
        <v>41385953</v>
      </c>
      <c r="D16" s="374">
        <v>45936205</v>
      </c>
      <c r="E16" s="380">
        <v>17.1</v>
      </c>
      <c r="F16" s="658" t="s">
        <v>20</v>
      </c>
      <c r="G16" s="657"/>
      <c r="H16" s="374">
        <v>1931530</v>
      </c>
      <c r="I16" s="374">
        <v>1667439</v>
      </c>
      <c r="J16" s="387">
        <v>4</v>
      </c>
      <c r="K16" s="394"/>
      <c r="L16" s="299"/>
    </row>
    <row r="17" spans="1:12" s="133" customFormat="1" ht="18.75" customHeight="1">
      <c r="A17" s="656" t="s">
        <v>20</v>
      </c>
      <c r="B17" s="657"/>
      <c r="C17" s="374">
        <v>9092547</v>
      </c>
      <c r="D17" s="374">
        <v>10216008</v>
      </c>
      <c r="E17" s="380">
        <v>3.8</v>
      </c>
      <c r="F17" s="658" t="s">
        <v>29</v>
      </c>
      <c r="G17" s="657"/>
      <c r="H17" s="374">
        <v>6000</v>
      </c>
      <c r="I17" s="374">
        <v>27698</v>
      </c>
      <c r="J17" s="387">
        <v>0.1</v>
      </c>
      <c r="K17" s="394"/>
      <c r="L17" s="299"/>
    </row>
    <row r="18" spans="1:12" s="133" customFormat="1" ht="18.75" customHeight="1">
      <c r="A18" s="656" t="s">
        <v>21</v>
      </c>
      <c r="B18" s="657"/>
      <c r="C18" s="374">
        <v>67670214</v>
      </c>
      <c r="D18" s="374">
        <v>57237400</v>
      </c>
      <c r="E18" s="380">
        <v>21.2</v>
      </c>
      <c r="F18" s="658" t="s">
        <v>30</v>
      </c>
      <c r="G18" s="657"/>
      <c r="H18" s="374">
        <v>400120</v>
      </c>
      <c r="I18" s="374">
        <v>474279</v>
      </c>
      <c r="J18" s="387">
        <v>1.1</v>
      </c>
      <c r="K18" s="394"/>
      <c r="L18" s="299"/>
    </row>
    <row r="19" spans="1:12" s="133" customFormat="1" ht="18.75" customHeight="1" thickBot="1">
      <c r="A19" s="659" t="s">
        <v>38</v>
      </c>
      <c r="B19" s="660"/>
      <c r="C19" s="374">
        <v>1561054</v>
      </c>
      <c r="D19" s="374">
        <v>1970804</v>
      </c>
      <c r="E19" s="380">
        <v>0.7</v>
      </c>
      <c r="F19" s="661" t="s">
        <v>31</v>
      </c>
      <c r="G19" s="660"/>
      <c r="H19" s="374">
        <v>1195520</v>
      </c>
      <c r="I19" s="374">
        <v>1065105</v>
      </c>
      <c r="J19" s="388">
        <v>2.5</v>
      </c>
      <c r="K19" s="394"/>
      <c r="L19" s="299"/>
    </row>
    <row r="20" spans="1:10" ht="15" customHeight="1">
      <c r="A20" s="275" t="s">
        <v>332</v>
      </c>
      <c r="B20" s="317"/>
      <c r="C20" s="318"/>
      <c r="D20" s="318"/>
      <c r="E20" s="319"/>
      <c r="F20" s="318"/>
      <c r="G20" s="318"/>
      <c r="H20" s="318"/>
      <c r="I20" s="318"/>
      <c r="J20" s="319"/>
    </row>
    <row r="21" spans="1:10" ht="13.5" customHeight="1">
      <c r="A21" s="353" t="s">
        <v>345</v>
      </c>
      <c r="B21" s="351"/>
      <c r="C21" s="277"/>
      <c r="D21" s="277"/>
      <c r="E21" s="278"/>
      <c r="F21" s="277"/>
      <c r="G21" s="277"/>
      <c r="H21" s="277"/>
      <c r="I21" s="277"/>
      <c r="J21" s="278"/>
    </row>
    <row r="22" spans="1:10" ht="13.5" customHeight="1">
      <c r="A22" s="368" t="s">
        <v>359</v>
      </c>
      <c r="J22" s="356"/>
    </row>
    <row r="23" spans="1:10" ht="15" customHeight="1">
      <c r="A23" s="320"/>
      <c r="B23" s="356"/>
      <c r="C23" s="356"/>
      <c r="D23" s="356"/>
      <c r="E23" s="356"/>
      <c r="F23" s="356"/>
      <c r="G23" s="356"/>
      <c r="H23" s="356"/>
      <c r="I23" s="356"/>
      <c r="J23" s="356"/>
    </row>
    <row r="24" spans="1:11" s="130" customFormat="1" ht="18.75" customHeight="1">
      <c r="A24" s="303" t="s">
        <v>515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92"/>
    </row>
    <row r="25" spans="1:10" ht="22.5" customHeight="1" thickBot="1">
      <c r="A25" s="304" t="s">
        <v>508</v>
      </c>
      <c r="B25" s="305"/>
      <c r="C25" s="305"/>
      <c r="D25" s="305"/>
      <c r="E25" s="305"/>
      <c r="F25" s="306" t="s">
        <v>509</v>
      </c>
      <c r="G25" s="305"/>
      <c r="H25" s="305"/>
      <c r="I25" s="305"/>
      <c r="J25" s="308" t="s">
        <v>513</v>
      </c>
    </row>
    <row r="26" spans="1:10" ht="15" customHeight="1">
      <c r="A26" s="644" t="s">
        <v>303</v>
      </c>
      <c r="B26" s="665"/>
      <c r="C26" s="310" t="s">
        <v>514</v>
      </c>
      <c r="D26" s="396"/>
      <c r="E26" s="309"/>
      <c r="F26" s="648" t="s">
        <v>304</v>
      </c>
      <c r="G26" s="645"/>
      <c r="H26" s="310" t="s">
        <v>514</v>
      </c>
      <c r="I26" s="397"/>
      <c r="J26" s="318"/>
    </row>
    <row r="27" spans="1:10" ht="24" customHeight="1">
      <c r="A27" s="666"/>
      <c r="B27" s="667"/>
      <c r="C27" s="311" t="s">
        <v>351</v>
      </c>
      <c r="D27" s="312" t="s">
        <v>352</v>
      </c>
      <c r="E27" s="313" t="s">
        <v>33</v>
      </c>
      <c r="F27" s="649"/>
      <c r="G27" s="647"/>
      <c r="H27" s="311" t="s">
        <v>351</v>
      </c>
      <c r="I27" s="312" t="s">
        <v>352</v>
      </c>
      <c r="J27" s="383" t="s">
        <v>33</v>
      </c>
    </row>
    <row r="28" spans="1:10" s="131" customFormat="1" ht="3.75" customHeight="1" hidden="1">
      <c r="A28" s="365"/>
      <c r="B28" s="366"/>
      <c r="C28" s="314"/>
      <c r="D28" s="314"/>
      <c r="E28" s="315"/>
      <c r="F28" s="367"/>
      <c r="G28" s="366"/>
      <c r="H28" s="314"/>
      <c r="I28" s="381"/>
      <c r="J28" s="384"/>
    </row>
    <row r="29" spans="1:11" s="134" customFormat="1" ht="18.75" customHeight="1">
      <c r="A29" s="662" t="s">
        <v>39</v>
      </c>
      <c r="B29" s="663"/>
      <c r="C29" s="321">
        <v>253153284</v>
      </c>
      <c r="D29" s="321">
        <v>269417898</v>
      </c>
      <c r="E29" s="322">
        <v>100</v>
      </c>
      <c r="F29" s="664" t="s">
        <v>39</v>
      </c>
      <c r="G29" s="663"/>
      <c r="H29" s="321">
        <v>47071610</v>
      </c>
      <c r="I29" s="375">
        <v>42137721</v>
      </c>
      <c r="J29" s="389">
        <v>100</v>
      </c>
      <c r="K29" s="395"/>
    </row>
    <row r="30" spans="1:11" s="134" customFormat="1" ht="18.75" customHeight="1" hidden="1">
      <c r="A30" s="399"/>
      <c r="B30" s="326"/>
      <c r="C30" s="323"/>
      <c r="D30" s="323"/>
      <c r="E30" s="324"/>
      <c r="F30" s="399"/>
      <c r="G30" s="326"/>
      <c r="H30" s="323"/>
      <c r="I30" s="402"/>
      <c r="J30" s="390"/>
      <c r="K30" s="395"/>
    </row>
    <row r="31" spans="1:10" ht="18.75" customHeight="1">
      <c r="A31" s="650" t="s">
        <v>40</v>
      </c>
      <c r="B31" s="651"/>
      <c r="C31" s="323">
        <v>36657043</v>
      </c>
      <c r="D31" s="323">
        <v>39670472</v>
      </c>
      <c r="E31" s="324">
        <v>14.7</v>
      </c>
      <c r="F31" s="652" t="s">
        <v>40</v>
      </c>
      <c r="G31" s="651"/>
      <c r="H31" s="323">
        <v>4108323</v>
      </c>
      <c r="I31" s="398">
        <v>5096522</v>
      </c>
      <c r="J31" s="400">
        <v>12.1</v>
      </c>
    </row>
    <row r="32" spans="1:10" ht="18.75" customHeight="1">
      <c r="A32" s="650" t="s">
        <v>41</v>
      </c>
      <c r="B32" s="651"/>
      <c r="C32" s="323">
        <v>901223</v>
      </c>
      <c r="D32" s="323">
        <v>470048</v>
      </c>
      <c r="E32" s="324">
        <v>0.2</v>
      </c>
      <c r="F32" s="652" t="s">
        <v>41</v>
      </c>
      <c r="G32" s="651"/>
      <c r="H32" s="323">
        <v>16077663</v>
      </c>
      <c r="I32" s="398">
        <v>10380279</v>
      </c>
      <c r="J32" s="400">
        <v>24.6</v>
      </c>
    </row>
    <row r="33" spans="1:10" ht="18.75" customHeight="1">
      <c r="A33" s="650" t="s">
        <v>355</v>
      </c>
      <c r="B33" s="651"/>
      <c r="C33" s="323">
        <v>34737270</v>
      </c>
      <c r="D33" s="323">
        <v>30344725</v>
      </c>
      <c r="E33" s="324">
        <v>11.3</v>
      </c>
      <c r="F33" s="658" t="s">
        <v>356</v>
      </c>
      <c r="G33" s="657"/>
      <c r="H33" s="323">
        <v>2013169</v>
      </c>
      <c r="I33" s="398">
        <v>3337837</v>
      </c>
      <c r="J33" s="400">
        <v>7.9</v>
      </c>
    </row>
    <row r="34" spans="1:10" ht="18.75" customHeight="1">
      <c r="A34" s="650" t="s">
        <v>42</v>
      </c>
      <c r="B34" s="651"/>
      <c r="C34" s="323">
        <v>12665783</v>
      </c>
      <c r="D34" s="323">
        <v>7990542</v>
      </c>
      <c r="E34" s="324">
        <v>3</v>
      </c>
      <c r="F34" s="652" t="s">
        <v>42</v>
      </c>
      <c r="G34" s="651"/>
      <c r="H34" s="323">
        <v>2361413</v>
      </c>
      <c r="I34" s="398">
        <v>1942336</v>
      </c>
      <c r="J34" s="400">
        <v>4.6</v>
      </c>
    </row>
    <row r="35" spans="1:10" ht="11.25" customHeight="1">
      <c r="A35" s="325"/>
      <c r="B35" s="326"/>
      <c r="C35" s="323"/>
      <c r="D35" s="323"/>
      <c r="E35" s="324"/>
      <c r="F35" s="325"/>
      <c r="G35" s="326"/>
      <c r="H35" s="323"/>
      <c r="I35" s="402"/>
      <c r="J35" s="390"/>
    </row>
    <row r="36" spans="1:10" ht="18.75" customHeight="1">
      <c r="A36" s="656" t="s">
        <v>276</v>
      </c>
      <c r="B36" s="657"/>
      <c r="C36" s="323">
        <v>131828464</v>
      </c>
      <c r="D36" s="323">
        <v>141275712</v>
      </c>
      <c r="E36" s="324">
        <v>52.4</v>
      </c>
      <c r="F36" s="658" t="s">
        <v>276</v>
      </c>
      <c r="G36" s="657"/>
      <c r="H36" s="323">
        <v>18612811</v>
      </c>
      <c r="I36" s="402">
        <v>18097439</v>
      </c>
      <c r="J36" s="390">
        <v>36.8</v>
      </c>
    </row>
    <row r="37" spans="1:10" ht="18.75" customHeight="1">
      <c r="A37" s="325"/>
      <c r="B37" s="326" t="s">
        <v>43</v>
      </c>
      <c r="C37" s="323">
        <v>31961241</v>
      </c>
      <c r="D37" s="323">
        <v>41357428</v>
      </c>
      <c r="E37" s="324">
        <v>15.4</v>
      </c>
      <c r="F37" s="325"/>
      <c r="G37" s="326" t="s">
        <v>43</v>
      </c>
      <c r="H37" s="323">
        <v>3320411</v>
      </c>
      <c r="I37" s="398">
        <v>3514889</v>
      </c>
      <c r="J37" s="400">
        <v>8.3</v>
      </c>
    </row>
    <row r="38" spans="1:10" ht="18.75" customHeight="1">
      <c r="A38" s="325"/>
      <c r="B38" s="326" t="s">
        <v>44</v>
      </c>
      <c r="C38" s="323">
        <v>34917604</v>
      </c>
      <c r="D38" s="323">
        <v>44888883</v>
      </c>
      <c r="E38" s="324">
        <v>16.7</v>
      </c>
      <c r="F38" s="325"/>
      <c r="G38" s="326" t="s">
        <v>44</v>
      </c>
      <c r="H38" s="323">
        <v>857324</v>
      </c>
      <c r="I38" s="398">
        <v>696082</v>
      </c>
      <c r="J38" s="400">
        <v>1.7</v>
      </c>
    </row>
    <row r="39" spans="1:10" ht="18.75" customHeight="1">
      <c r="A39" s="325"/>
      <c r="B39" s="326" t="s">
        <v>45</v>
      </c>
      <c r="C39" s="323">
        <v>7303315</v>
      </c>
      <c r="D39" s="323">
        <v>6038014</v>
      </c>
      <c r="E39" s="324">
        <v>2.2</v>
      </c>
      <c r="F39" s="325"/>
      <c r="G39" s="326" t="s">
        <v>45</v>
      </c>
      <c r="H39" s="323">
        <v>249476</v>
      </c>
      <c r="I39" s="398">
        <v>276265</v>
      </c>
      <c r="J39" s="400">
        <v>0.7</v>
      </c>
    </row>
    <row r="40" spans="1:10" ht="18.75" customHeight="1">
      <c r="A40" s="325"/>
      <c r="B40" s="326" t="s">
        <v>277</v>
      </c>
      <c r="C40" s="323">
        <v>22397698</v>
      </c>
      <c r="D40" s="323">
        <v>12718040</v>
      </c>
      <c r="E40" s="324">
        <v>4.7</v>
      </c>
      <c r="F40" s="325"/>
      <c r="G40" s="326" t="s">
        <v>277</v>
      </c>
      <c r="H40" s="323">
        <v>42697</v>
      </c>
      <c r="I40" s="398">
        <v>98363</v>
      </c>
      <c r="J40" s="400">
        <v>0.2</v>
      </c>
    </row>
    <row r="41" spans="1:10" ht="18.75" customHeight="1">
      <c r="A41" s="325"/>
      <c r="B41" s="326" t="s">
        <v>46</v>
      </c>
      <c r="C41" s="323">
        <v>2241771</v>
      </c>
      <c r="D41" s="323">
        <v>2621569</v>
      </c>
      <c r="E41" s="324">
        <v>1</v>
      </c>
      <c r="F41" s="325"/>
      <c r="G41" s="326" t="s">
        <v>46</v>
      </c>
      <c r="H41" s="323">
        <v>1153894</v>
      </c>
      <c r="I41" s="398">
        <v>1311871</v>
      </c>
      <c r="J41" s="400">
        <v>3.1</v>
      </c>
    </row>
    <row r="42" spans="1:10" ht="18.75" customHeight="1">
      <c r="A42" s="351"/>
      <c r="B42" s="326" t="s">
        <v>47</v>
      </c>
      <c r="C42" s="323">
        <v>23787623</v>
      </c>
      <c r="D42" s="323">
        <v>24217817</v>
      </c>
      <c r="E42" s="324">
        <v>9</v>
      </c>
      <c r="F42" s="351"/>
      <c r="G42" s="326" t="s">
        <v>47</v>
      </c>
      <c r="H42" s="323">
        <v>7330132</v>
      </c>
      <c r="I42" s="398">
        <v>6906932</v>
      </c>
      <c r="J42" s="400">
        <v>16.4</v>
      </c>
    </row>
    <row r="43" spans="1:10" ht="18.75" customHeight="1">
      <c r="A43" s="327"/>
      <c r="B43" s="352" t="s">
        <v>278</v>
      </c>
      <c r="C43" s="323">
        <v>92199212</v>
      </c>
      <c r="D43" s="323">
        <v>9433961</v>
      </c>
      <c r="E43" s="324">
        <v>3.5</v>
      </c>
      <c r="F43" s="376"/>
      <c r="G43" s="352" t="s">
        <v>278</v>
      </c>
      <c r="H43" s="323">
        <v>5658877</v>
      </c>
      <c r="I43" s="398">
        <v>5293037</v>
      </c>
      <c r="J43" s="400">
        <v>12.6</v>
      </c>
    </row>
    <row r="44" spans="1:10" ht="18.75" customHeight="1">
      <c r="A44" s="650" t="s">
        <v>357</v>
      </c>
      <c r="B44" s="651"/>
      <c r="C44" s="323">
        <v>4067948</v>
      </c>
      <c r="D44" s="323">
        <v>4577857</v>
      </c>
      <c r="E44" s="324">
        <v>1.7</v>
      </c>
      <c r="F44" s="652" t="s">
        <v>358</v>
      </c>
      <c r="G44" s="651"/>
      <c r="H44" s="323">
        <v>30475</v>
      </c>
      <c r="I44" s="398">
        <v>41265</v>
      </c>
      <c r="J44" s="400">
        <v>0.1</v>
      </c>
    </row>
    <row r="45" spans="1:10" ht="18.75" customHeight="1">
      <c r="A45" s="650" t="s">
        <v>48</v>
      </c>
      <c r="B45" s="651"/>
      <c r="C45" s="323">
        <v>3377324</v>
      </c>
      <c r="D45" s="323">
        <v>6058809</v>
      </c>
      <c r="E45" s="324">
        <v>2.2</v>
      </c>
      <c r="F45" s="652" t="s">
        <v>48</v>
      </c>
      <c r="G45" s="651"/>
      <c r="H45" s="323">
        <v>60380</v>
      </c>
      <c r="I45" s="398">
        <v>46144</v>
      </c>
      <c r="J45" s="400">
        <v>0.1</v>
      </c>
    </row>
    <row r="46" spans="1:10" ht="18.75" customHeight="1">
      <c r="A46" s="650" t="s">
        <v>49</v>
      </c>
      <c r="B46" s="651"/>
      <c r="C46" s="323">
        <v>28916268</v>
      </c>
      <c r="D46" s="323">
        <v>39029733</v>
      </c>
      <c r="E46" s="324">
        <v>14.5</v>
      </c>
      <c r="F46" s="652" t="s">
        <v>49</v>
      </c>
      <c r="G46" s="651"/>
      <c r="H46" s="323">
        <v>3807133</v>
      </c>
      <c r="I46" s="398">
        <v>3195889</v>
      </c>
      <c r="J46" s="400">
        <v>7.6</v>
      </c>
    </row>
    <row r="47" spans="1:10" ht="18.75" customHeight="1" thickBot="1">
      <c r="A47" s="653" t="s">
        <v>362</v>
      </c>
      <c r="B47" s="654"/>
      <c r="C47" s="323">
        <v>1961</v>
      </c>
      <c r="D47" s="382" t="s">
        <v>256</v>
      </c>
      <c r="E47" s="324">
        <v>0</v>
      </c>
      <c r="F47" s="655" t="s">
        <v>363</v>
      </c>
      <c r="G47" s="654"/>
      <c r="H47" s="323">
        <v>243</v>
      </c>
      <c r="I47" s="377" t="s">
        <v>285</v>
      </c>
      <c r="J47" s="391">
        <v>0</v>
      </c>
    </row>
    <row r="48" spans="1:10" ht="15" customHeight="1">
      <c r="A48" s="275" t="s">
        <v>332</v>
      </c>
      <c r="B48" s="328"/>
      <c r="C48" s="328"/>
      <c r="D48" s="328"/>
      <c r="E48" s="329"/>
      <c r="F48" s="328"/>
      <c r="G48" s="328"/>
      <c r="H48" s="328"/>
      <c r="I48" s="328"/>
      <c r="J48" s="401"/>
    </row>
    <row r="49" spans="1:10" ht="13.5" customHeight="1">
      <c r="A49" s="353" t="s">
        <v>354</v>
      </c>
      <c r="B49" s="351"/>
      <c r="C49" s="277"/>
      <c r="D49" s="277"/>
      <c r="E49" s="278"/>
      <c r="F49" s="277"/>
      <c r="G49" s="277"/>
      <c r="H49" s="277"/>
      <c r="I49" s="277"/>
      <c r="J49" s="278"/>
    </row>
    <row r="50" spans="1:10" ht="13.5">
      <c r="A50" s="320"/>
      <c r="J50" s="356"/>
    </row>
    <row r="52" spans="4:5" ht="12">
      <c r="D52" s="300"/>
      <c r="E52" s="301"/>
    </row>
    <row r="53" ht="12">
      <c r="D53" s="302"/>
    </row>
  </sheetData>
  <sheetProtection/>
  <mergeCells count="50">
    <mergeCell ref="A10:B10"/>
    <mergeCell ref="F10:G10"/>
    <mergeCell ref="A11:B11"/>
    <mergeCell ref="A6:B6"/>
    <mergeCell ref="F6:G6"/>
    <mergeCell ref="A8:B8"/>
    <mergeCell ref="F8:G8"/>
    <mergeCell ref="A9:B9"/>
    <mergeCell ref="F9:G9"/>
    <mergeCell ref="F11:G11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6"/>
    <mergeCell ref="A17:B17"/>
    <mergeCell ref="F17:G17"/>
    <mergeCell ref="F32:G32"/>
    <mergeCell ref="A33:B33"/>
    <mergeCell ref="F33:G33"/>
    <mergeCell ref="A18:B18"/>
    <mergeCell ref="F18:G18"/>
    <mergeCell ref="A19:B19"/>
    <mergeCell ref="F19:G19"/>
    <mergeCell ref="A29:B29"/>
    <mergeCell ref="F29:G29"/>
    <mergeCell ref="A26:B27"/>
    <mergeCell ref="A47:B47"/>
    <mergeCell ref="F47:G47"/>
    <mergeCell ref="A34:B34"/>
    <mergeCell ref="F34:G34"/>
    <mergeCell ref="A36:B36"/>
    <mergeCell ref="F36:G36"/>
    <mergeCell ref="A44:B44"/>
    <mergeCell ref="F44:G44"/>
    <mergeCell ref="A3:B4"/>
    <mergeCell ref="F3:G4"/>
    <mergeCell ref="F26:G27"/>
    <mergeCell ref="A45:B45"/>
    <mergeCell ref="F45:G45"/>
    <mergeCell ref="A46:B46"/>
    <mergeCell ref="F46:G46"/>
    <mergeCell ref="A31:B31"/>
    <mergeCell ref="F31:G31"/>
    <mergeCell ref="A32:B3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U38"/>
  <sheetViews>
    <sheetView showGridLines="0" zoomScalePageLayoutView="0" workbookViewId="0" topLeftCell="A1">
      <selection activeCell="G5" sqref="G5"/>
    </sheetView>
  </sheetViews>
  <sheetFormatPr defaultColWidth="7.75390625" defaultRowHeight="13.5"/>
  <cols>
    <col min="1" max="1" width="3.125" style="32" customWidth="1"/>
    <col min="2" max="2" width="9.375" style="15" customWidth="1"/>
    <col min="3" max="3" width="8.125" style="15" customWidth="1"/>
    <col min="4" max="4" width="8.25390625" style="15" customWidth="1"/>
    <col min="5" max="5" width="11.875" style="15" customWidth="1"/>
    <col min="6" max="6" width="8.125" style="15" customWidth="1"/>
    <col min="7" max="7" width="8.25390625" style="15" customWidth="1"/>
    <col min="8" max="8" width="11.875" style="15" customWidth="1"/>
    <col min="9" max="9" width="8.125" style="15" customWidth="1"/>
    <col min="10" max="10" width="8.25390625" style="15" customWidth="1"/>
    <col min="11" max="11" width="11.875" style="15" customWidth="1"/>
    <col min="12" max="13" width="8.75390625" style="15" customWidth="1"/>
    <col min="14" max="14" width="12.50390625" style="15" customWidth="1"/>
    <col min="15" max="16" width="8.75390625" style="15" customWidth="1"/>
    <col min="17" max="17" width="12.50390625" style="15" customWidth="1"/>
    <col min="18" max="19" width="8.75390625" style="15" customWidth="1"/>
    <col min="20" max="20" width="12.50390625" style="15" customWidth="1"/>
    <col min="21" max="21" width="7.25390625" style="35" customWidth="1"/>
    <col min="22" max="16384" width="7.75390625" style="15" customWidth="1"/>
  </cols>
  <sheetData>
    <row r="1" spans="1:21" ht="18.75" customHeight="1">
      <c r="A1" s="208"/>
      <c r="B1" s="207"/>
      <c r="C1" s="207"/>
      <c r="D1" s="207"/>
      <c r="E1" s="207"/>
      <c r="F1" s="209"/>
      <c r="G1" s="207"/>
      <c r="H1" s="207"/>
      <c r="I1" s="207"/>
      <c r="J1" s="207"/>
      <c r="K1" s="33" t="s">
        <v>108</v>
      </c>
      <c r="L1" s="16" t="s">
        <v>445</v>
      </c>
      <c r="M1" s="210"/>
      <c r="N1" s="207"/>
      <c r="O1" s="207"/>
      <c r="P1" s="207"/>
      <c r="Q1" s="207"/>
      <c r="R1" s="207"/>
      <c r="S1" s="207"/>
      <c r="T1" s="207"/>
      <c r="U1" s="211"/>
    </row>
    <row r="2" spans="1:21" ht="22.5" customHeight="1" thickBot="1">
      <c r="A2" s="208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11"/>
    </row>
    <row r="3" spans="1:21" ht="22.5" customHeight="1">
      <c r="A3" s="540" t="s">
        <v>241</v>
      </c>
      <c r="B3" s="538"/>
      <c r="C3" s="17" t="s">
        <v>446</v>
      </c>
      <c r="D3" s="17"/>
      <c r="E3" s="18"/>
      <c r="F3" s="17" t="s">
        <v>109</v>
      </c>
      <c r="G3" s="36"/>
      <c r="H3" s="37"/>
      <c r="I3" s="17" t="s">
        <v>339</v>
      </c>
      <c r="J3" s="17"/>
      <c r="K3" s="212"/>
      <c r="L3" s="17" t="s">
        <v>305</v>
      </c>
      <c r="M3" s="17"/>
      <c r="N3" s="18"/>
      <c r="O3" s="17" t="s">
        <v>306</v>
      </c>
      <c r="P3" s="36"/>
      <c r="Q3" s="37"/>
      <c r="R3" s="17" t="s">
        <v>307</v>
      </c>
      <c r="S3" s="36"/>
      <c r="T3" s="37"/>
      <c r="U3" s="543" t="s">
        <v>242</v>
      </c>
    </row>
    <row r="4" spans="1:21" ht="22.5" customHeight="1">
      <c r="A4" s="541"/>
      <c r="B4" s="542"/>
      <c r="C4" s="38" t="s">
        <v>74</v>
      </c>
      <c r="D4" s="38" t="s">
        <v>75</v>
      </c>
      <c r="E4" s="38" t="s">
        <v>76</v>
      </c>
      <c r="F4" s="38" t="s">
        <v>74</v>
      </c>
      <c r="G4" s="38" t="s">
        <v>75</v>
      </c>
      <c r="H4" s="38" t="s">
        <v>76</v>
      </c>
      <c r="I4" s="38" t="s">
        <v>74</v>
      </c>
      <c r="J4" s="38" t="s">
        <v>75</v>
      </c>
      <c r="K4" s="38" t="s">
        <v>76</v>
      </c>
      <c r="L4" s="495" t="s">
        <v>74</v>
      </c>
      <c r="M4" s="38" t="s">
        <v>75</v>
      </c>
      <c r="N4" s="38" t="s">
        <v>76</v>
      </c>
      <c r="O4" s="38" t="s">
        <v>74</v>
      </c>
      <c r="P4" s="38" t="s">
        <v>75</v>
      </c>
      <c r="Q4" s="38" t="s">
        <v>76</v>
      </c>
      <c r="R4" s="38" t="s">
        <v>74</v>
      </c>
      <c r="S4" s="38" t="s">
        <v>75</v>
      </c>
      <c r="T4" s="38" t="s">
        <v>76</v>
      </c>
      <c r="U4" s="544"/>
    </row>
    <row r="5" spans="1:21" s="490" customFormat="1" ht="18.75" customHeight="1">
      <c r="A5" s="491"/>
      <c r="B5" s="492"/>
      <c r="C5" s="489" t="s">
        <v>110</v>
      </c>
      <c r="D5" s="489" t="s">
        <v>77</v>
      </c>
      <c r="E5" s="489" t="s">
        <v>333</v>
      </c>
      <c r="F5" s="489" t="s">
        <v>110</v>
      </c>
      <c r="G5" s="489" t="s">
        <v>77</v>
      </c>
      <c r="H5" s="489" t="s">
        <v>333</v>
      </c>
      <c r="I5" s="489" t="s">
        <v>110</v>
      </c>
      <c r="J5" s="489" t="s">
        <v>77</v>
      </c>
      <c r="K5" s="489" t="s">
        <v>333</v>
      </c>
      <c r="L5" s="489" t="s">
        <v>110</v>
      </c>
      <c r="M5" s="489" t="s">
        <v>77</v>
      </c>
      <c r="N5" s="489" t="s">
        <v>333</v>
      </c>
      <c r="O5" s="489" t="s">
        <v>110</v>
      </c>
      <c r="P5" s="489" t="s">
        <v>77</v>
      </c>
      <c r="Q5" s="489" t="s">
        <v>333</v>
      </c>
      <c r="R5" s="489" t="s">
        <v>110</v>
      </c>
      <c r="S5" s="489" t="s">
        <v>77</v>
      </c>
      <c r="T5" s="489" t="s">
        <v>333</v>
      </c>
      <c r="U5" s="493"/>
    </row>
    <row r="6" spans="1:21" s="28" customFormat="1" ht="18.75" customHeight="1">
      <c r="A6" s="338"/>
      <c r="B6" s="26" t="s">
        <v>79</v>
      </c>
      <c r="C6" s="88">
        <v>27</v>
      </c>
      <c r="D6" s="88">
        <v>1618</v>
      </c>
      <c r="E6" s="88">
        <v>35009</v>
      </c>
      <c r="F6" s="88">
        <v>855</v>
      </c>
      <c r="G6" s="88">
        <v>3840</v>
      </c>
      <c r="H6" s="88">
        <v>61245</v>
      </c>
      <c r="I6" s="88">
        <v>2087</v>
      </c>
      <c r="J6" s="88">
        <v>17319</v>
      </c>
      <c r="K6" s="88">
        <v>260284</v>
      </c>
      <c r="L6" s="88">
        <v>903</v>
      </c>
      <c r="M6" s="88">
        <v>4933</v>
      </c>
      <c r="N6" s="88">
        <v>134372</v>
      </c>
      <c r="O6" s="88">
        <v>2665</v>
      </c>
      <c r="P6" s="88">
        <v>14236</v>
      </c>
      <c r="Q6" s="88">
        <v>288573</v>
      </c>
      <c r="R6" s="88">
        <v>272</v>
      </c>
      <c r="S6" s="88">
        <v>1564</v>
      </c>
      <c r="T6" s="88">
        <v>30776</v>
      </c>
      <c r="U6" s="339" t="s">
        <v>111</v>
      </c>
    </row>
    <row r="7" spans="1:21" s="22" customFormat="1" ht="11.25" customHeight="1">
      <c r="A7" s="340"/>
      <c r="B7" s="336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341"/>
    </row>
    <row r="8" spans="1:21" s="28" customFormat="1" ht="18.75" customHeight="1">
      <c r="A8" s="338"/>
      <c r="B8" s="26" t="s">
        <v>80</v>
      </c>
      <c r="C8" s="88">
        <v>20</v>
      </c>
      <c r="D8" s="88">
        <v>1390</v>
      </c>
      <c r="E8" s="93">
        <v>31315</v>
      </c>
      <c r="F8" s="88">
        <v>773</v>
      </c>
      <c r="G8" s="88">
        <v>3480</v>
      </c>
      <c r="H8" s="88">
        <v>57350</v>
      </c>
      <c r="I8" s="88">
        <v>1740</v>
      </c>
      <c r="J8" s="88">
        <v>14649</v>
      </c>
      <c r="K8" s="88">
        <v>222457</v>
      </c>
      <c r="L8" s="88">
        <v>757</v>
      </c>
      <c r="M8" s="88">
        <v>4372</v>
      </c>
      <c r="N8" s="88">
        <v>122951</v>
      </c>
      <c r="O8" s="88">
        <v>2191</v>
      </c>
      <c r="P8" s="88">
        <v>11930</v>
      </c>
      <c r="Q8" s="93">
        <v>244397</v>
      </c>
      <c r="R8" s="88">
        <v>212</v>
      </c>
      <c r="S8" s="88">
        <v>1351</v>
      </c>
      <c r="T8" s="88">
        <v>25477</v>
      </c>
      <c r="U8" s="339" t="s">
        <v>112</v>
      </c>
    </row>
    <row r="9" spans="1:21" s="28" customFormat="1" ht="18.75" customHeight="1">
      <c r="A9" s="338"/>
      <c r="B9" s="26" t="s">
        <v>81</v>
      </c>
      <c r="C9" s="88">
        <v>7</v>
      </c>
      <c r="D9" s="88">
        <v>228</v>
      </c>
      <c r="E9" s="93">
        <v>3694</v>
      </c>
      <c r="F9" s="88">
        <v>82</v>
      </c>
      <c r="G9" s="88">
        <v>360</v>
      </c>
      <c r="H9" s="88">
        <v>3895</v>
      </c>
      <c r="I9" s="88">
        <v>347</v>
      </c>
      <c r="J9" s="88">
        <v>2670</v>
      </c>
      <c r="K9" s="88">
        <v>37827</v>
      </c>
      <c r="L9" s="88">
        <v>146</v>
      </c>
      <c r="M9" s="88">
        <v>561</v>
      </c>
      <c r="N9" s="88">
        <v>11421</v>
      </c>
      <c r="O9" s="88">
        <v>474</v>
      </c>
      <c r="P9" s="88">
        <v>2306</v>
      </c>
      <c r="Q9" s="93">
        <v>44175</v>
      </c>
      <c r="R9" s="88">
        <v>60</v>
      </c>
      <c r="S9" s="88">
        <v>213</v>
      </c>
      <c r="T9" s="88">
        <v>5298</v>
      </c>
      <c r="U9" s="339" t="s">
        <v>113</v>
      </c>
    </row>
    <row r="10" spans="1:21" s="22" customFormat="1" ht="11.25" customHeight="1">
      <c r="A10" s="340"/>
      <c r="B10" s="336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7"/>
      <c r="O10" s="87"/>
      <c r="P10" s="89"/>
      <c r="Q10" s="89"/>
      <c r="R10" s="89"/>
      <c r="S10" s="89"/>
      <c r="T10" s="89"/>
      <c r="U10" s="341"/>
    </row>
    <row r="11" spans="1:21" s="22" customFormat="1" ht="18.75" customHeight="1">
      <c r="A11" s="340">
        <v>1</v>
      </c>
      <c r="B11" s="336" t="s">
        <v>82</v>
      </c>
      <c r="C11" s="89">
        <v>8</v>
      </c>
      <c r="D11" s="89">
        <v>879</v>
      </c>
      <c r="E11" s="89">
        <v>21796</v>
      </c>
      <c r="F11" s="89">
        <v>318</v>
      </c>
      <c r="G11" s="89">
        <v>1486</v>
      </c>
      <c r="H11" s="89">
        <v>22955</v>
      </c>
      <c r="I11" s="89">
        <v>552</v>
      </c>
      <c r="J11" s="89">
        <v>5277</v>
      </c>
      <c r="K11" s="89">
        <v>76545</v>
      </c>
      <c r="L11" s="89">
        <v>268</v>
      </c>
      <c r="M11" s="89">
        <v>1867</v>
      </c>
      <c r="N11" s="89">
        <v>55486</v>
      </c>
      <c r="O11" s="89">
        <v>787</v>
      </c>
      <c r="P11" s="89">
        <v>4586</v>
      </c>
      <c r="Q11" s="89">
        <v>100038</v>
      </c>
      <c r="R11" s="89">
        <v>72</v>
      </c>
      <c r="S11" s="89">
        <v>592</v>
      </c>
      <c r="T11" s="89">
        <v>13161</v>
      </c>
      <c r="U11" s="342">
        <v>1</v>
      </c>
    </row>
    <row r="12" spans="1:21" s="22" customFormat="1" ht="18.75" customHeight="1">
      <c r="A12" s="340">
        <v>2</v>
      </c>
      <c r="B12" s="336" t="s">
        <v>83</v>
      </c>
      <c r="C12" s="89">
        <v>3</v>
      </c>
      <c r="D12" s="89">
        <v>306</v>
      </c>
      <c r="E12" s="89">
        <v>5243</v>
      </c>
      <c r="F12" s="89">
        <v>114</v>
      </c>
      <c r="G12" s="89">
        <v>427</v>
      </c>
      <c r="H12" s="89">
        <v>5241</v>
      </c>
      <c r="I12" s="89">
        <v>378</v>
      </c>
      <c r="J12" s="89">
        <v>2806</v>
      </c>
      <c r="K12" s="89">
        <v>41489</v>
      </c>
      <c r="L12" s="89">
        <v>123</v>
      </c>
      <c r="M12" s="89">
        <v>676</v>
      </c>
      <c r="N12" s="89">
        <v>17834</v>
      </c>
      <c r="O12" s="89">
        <v>409</v>
      </c>
      <c r="P12" s="89">
        <v>2085</v>
      </c>
      <c r="Q12" s="89">
        <v>36779</v>
      </c>
      <c r="R12" s="89">
        <v>39</v>
      </c>
      <c r="S12" s="89">
        <v>178</v>
      </c>
      <c r="T12" s="89">
        <v>3164</v>
      </c>
      <c r="U12" s="342">
        <v>2</v>
      </c>
    </row>
    <row r="13" spans="1:21" s="22" customFormat="1" ht="18.75" customHeight="1">
      <c r="A13" s="340">
        <v>3</v>
      </c>
      <c r="B13" s="336" t="s">
        <v>84</v>
      </c>
      <c r="C13" s="89">
        <v>3</v>
      </c>
      <c r="D13" s="89">
        <v>12</v>
      </c>
      <c r="E13" s="58">
        <v>138</v>
      </c>
      <c r="F13" s="89">
        <v>118</v>
      </c>
      <c r="G13" s="89">
        <v>682</v>
      </c>
      <c r="H13" s="89">
        <v>17744</v>
      </c>
      <c r="I13" s="89">
        <v>129</v>
      </c>
      <c r="J13" s="89">
        <v>1371</v>
      </c>
      <c r="K13" s="89">
        <v>22394</v>
      </c>
      <c r="L13" s="89">
        <v>90</v>
      </c>
      <c r="M13" s="89">
        <v>478</v>
      </c>
      <c r="N13" s="89">
        <v>17999</v>
      </c>
      <c r="O13" s="89">
        <v>197</v>
      </c>
      <c r="P13" s="89">
        <v>1190</v>
      </c>
      <c r="Q13" s="89">
        <v>26263</v>
      </c>
      <c r="R13" s="89">
        <v>21</v>
      </c>
      <c r="S13" s="89">
        <v>186</v>
      </c>
      <c r="T13" s="89">
        <v>2120</v>
      </c>
      <c r="U13" s="342">
        <v>3</v>
      </c>
    </row>
    <row r="14" spans="1:21" s="22" customFormat="1" ht="18.75" customHeight="1">
      <c r="A14" s="340">
        <v>4</v>
      </c>
      <c r="B14" s="336" t="s">
        <v>85</v>
      </c>
      <c r="C14" s="89" t="s">
        <v>256</v>
      </c>
      <c r="D14" s="89" t="s">
        <v>256</v>
      </c>
      <c r="E14" s="89" t="s">
        <v>256</v>
      </c>
      <c r="F14" s="89">
        <v>14</v>
      </c>
      <c r="G14" s="89">
        <v>42</v>
      </c>
      <c r="H14" s="89">
        <v>466</v>
      </c>
      <c r="I14" s="89">
        <v>51</v>
      </c>
      <c r="J14" s="89">
        <v>318</v>
      </c>
      <c r="K14" s="89">
        <v>4037</v>
      </c>
      <c r="L14" s="89">
        <v>23</v>
      </c>
      <c r="M14" s="89">
        <v>85</v>
      </c>
      <c r="N14" s="89">
        <v>1795</v>
      </c>
      <c r="O14" s="89">
        <v>60</v>
      </c>
      <c r="P14" s="89">
        <v>255</v>
      </c>
      <c r="Q14" s="89" t="s">
        <v>329</v>
      </c>
      <c r="R14" s="89">
        <v>1</v>
      </c>
      <c r="S14" s="89">
        <v>4</v>
      </c>
      <c r="T14" s="89" t="s">
        <v>329</v>
      </c>
      <c r="U14" s="342">
        <v>4</v>
      </c>
    </row>
    <row r="15" spans="1:21" s="22" customFormat="1" ht="18.75" customHeight="1">
      <c r="A15" s="340">
        <v>5</v>
      </c>
      <c r="B15" s="336" t="s">
        <v>86</v>
      </c>
      <c r="C15" s="89">
        <v>1</v>
      </c>
      <c r="D15" s="89">
        <v>9</v>
      </c>
      <c r="E15" s="89" t="s">
        <v>329</v>
      </c>
      <c r="F15" s="89">
        <v>45</v>
      </c>
      <c r="G15" s="89">
        <v>191</v>
      </c>
      <c r="H15" s="89">
        <v>2701</v>
      </c>
      <c r="I15" s="89">
        <v>130</v>
      </c>
      <c r="J15" s="89">
        <v>1202</v>
      </c>
      <c r="K15" s="89">
        <v>20692</v>
      </c>
      <c r="L15" s="89">
        <v>62</v>
      </c>
      <c r="M15" s="89">
        <v>367</v>
      </c>
      <c r="N15" s="89">
        <v>8553</v>
      </c>
      <c r="O15" s="89">
        <v>176</v>
      </c>
      <c r="P15" s="89">
        <v>944</v>
      </c>
      <c r="Q15" s="89" t="s">
        <v>329</v>
      </c>
      <c r="R15" s="89">
        <v>24</v>
      </c>
      <c r="S15" s="89">
        <v>85</v>
      </c>
      <c r="T15" s="89">
        <v>1251</v>
      </c>
      <c r="U15" s="342">
        <v>5</v>
      </c>
    </row>
    <row r="16" spans="1:21" s="22" customFormat="1" ht="18.75" customHeight="1">
      <c r="A16" s="340">
        <v>6</v>
      </c>
      <c r="B16" s="336" t="s">
        <v>87</v>
      </c>
      <c r="C16" s="89">
        <v>2</v>
      </c>
      <c r="D16" s="89">
        <v>175</v>
      </c>
      <c r="E16" s="58" t="s">
        <v>329</v>
      </c>
      <c r="F16" s="89">
        <v>72</v>
      </c>
      <c r="G16" s="89">
        <v>318</v>
      </c>
      <c r="H16" s="89">
        <v>4544</v>
      </c>
      <c r="I16" s="89">
        <v>128</v>
      </c>
      <c r="J16" s="89">
        <v>998</v>
      </c>
      <c r="K16" s="89">
        <v>15429</v>
      </c>
      <c r="L16" s="89">
        <v>59</v>
      </c>
      <c r="M16" s="89">
        <v>371</v>
      </c>
      <c r="N16" s="58">
        <v>11795</v>
      </c>
      <c r="O16" s="89">
        <v>161</v>
      </c>
      <c r="P16" s="89">
        <v>851</v>
      </c>
      <c r="Q16" s="89" t="s">
        <v>329</v>
      </c>
      <c r="R16" s="89">
        <v>23</v>
      </c>
      <c r="S16" s="89">
        <v>163</v>
      </c>
      <c r="T16" s="89">
        <v>3255</v>
      </c>
      <c r="U16" s="342">
        <v>6</v>
      </c>
    </row>
    <row r="17" spans="1:21" s="22" customFormat="1" ht="18.75" customHeight="1">
      <c r="A17" s="340">
        <v>7</v>
      </c>
      <c r="B17" s="336" t="s">
        <v>88</v>
      </c>
      <c r="C17" s="89">
        <v>2</v>
      </c>
      <c r="D17" s="89">
        <v>6</v>
      </c>
      <c r="E17" s="89" t="s">
        <v>329</v>
      </c>
      <c r="F17" s="89">
        <v>33</v>
      </c>
      <c r="G17" s="89">
        <v>114</v>
      </c>
      <c r="H17" s="89">
        <v>1785</v>
      </c>
      <c r="I17" s="89">
        <v>98</v>
      </c>
      <c r="J17" s="89">
        <v>765</v>
      </c>
      <c r="K17" s="89">
        <v>12638</v>
      </c>
      <c r="L17" s="89">
        <v>44</v>
      </c>
      <c r="M17" s="89">
        <v>246</v>
      </c>
      <c r="N17" s="89">
        <v>5814</v>
      </c>
      <c r="O17" s="89">
        <v>117</v>
      </c>
      <c r="P17" s="89">
        <v>568</v>
      </c>
      <c r="Q17" s="89" t="s">
        <v>329</v>
      </c>
      <c r="R17" s="89">
        <v>12</v>
      </c>
      <c r="S17" s="89">
        <v>90</v>
      </c>
      <c r="T17" s="89">
        <v>1206</v>
      </c>
      <c r="U17" s="342">
        <v>7</v>
      </c>
    </row>
    <row r="18" spans="1:21" s="22" customFormat="1" ht="18.75" customHeight="1">
      <c r="A18" s="340">
        <v>8</v>
      </c>
      <c r="B18" s="336" t="s">
        <v>89</v>
      </c>
      <c r="C18" s="89">
        <v>1</v>
      </c>
      <c r="D18" s="89">
        <v>3</v>
      </c>
      <c r="E18" s="89" t="s">
        <v>329</v>
      </c>
      <c r="F18" s="89">
        <v>23</v>
      </c>
      <c r="G18" s="89">
        <v>127</v>
      </c>
      <c r="H18" s="89">
        <v>1161</v>
      </c>
      <c r="I18" s="89">
        <v>100</v>
      </c>
      <c r="J18" s="89">
        <v>878</v>
      </c>
      <c r="K18" s="89">
        <v>13535</v>
      </c>
      <c r="L18" s="89">
        <v>34</v>
      </c>
      <c r="M18" s="89">
        <v>107</v>
      </c>
      <c r="N18" s="89">
        <v>1210</v>
      </c>
      <c r="O18" s="89">
        <v>104</v>
      </c>
      <c r="P18" s="89">
        <v>533</v>
      </c>
      <c r="Q18" s="89" t="s">
        <v>329</v>
      </c>
      <c r="R18" s="89">
        <v>8</v>
      </c>
      <c r="S18" s="89">
        <v>22</v>
      </c>
      <c r="T18" s="89">
        <v>515</v>
      </c>
      <c r="U18" s="342">
        <v>8</v>
      </c>
    </row>
    <row r="19" spans="1:21" s="22" customFormat="1" ht="18.75" customHeight="1">
      <c r="A19" s="340">
        <v>9</v>
      </c>
      <c r="B19" s="336" t="s">
        <v>90</v>
      </c>
      <c r="C19" s="89" t="s">
        <v>256</v>
      </c>
      <c r="D19" s="89" t="s">
        <v>256</v>
      </c>
      <c r="E19" s="89" t="s">
        <v>256</v>
      </c>
      <c r="F19" s="89">
        <v>17</v>
      </c>
      <c r="G19" s="89">
        <v>55</v>
      </c>
      <c r="H19" s="89">
        <v>486</v>
      </c>
      <c r="I19" s="89">
        <v>100</v>
      </c>
      <c r="J19" s="89">
        <v>540</v>
      </c>
      <c r="K19" s="89">
        <v>7320</v>
      </c>
      <c r="L19" s="89">
        <v>28</v>
      </c>
      <c r="M19" s="89">
        <v>96</v>
      </c>
      <c r="N19" s="89">
        <v>959</v>
      </c>
      <c r="O19" s="89">
        <v>108</v>
      </c>
      <c r="P19" s="89">
        <v>453</v>
      </c>
      <c r="Q19" s="89" t="s">
        <v>329</v>
      </c>
      <c r="R19" s="89">
        <v>6</v>
      </c>
      <c r="S19" s="89">
        <v>14</v>
      </c>
      <c r="T19" s="89" t="s">
        <v>329</v>
      </c>
      <c r="U19" s="342">
        <v>9</v>
      </c>
    </row>
    <row r="20" spans="1:21" s="22" customFormat="1" ht="18.75" customHeight="1">
      <c r="A20" s="340">
        <v>10</v>
      </c>
      <c r="B20" s="336" t="s">
        <v>91</v>
      </c>
      <c r="C20" s="89" t="s">
        <v>256</v>
      </c>
      <c r="D20" s="89" t="s">
        <v>256</v>
      </c>
      <c r="E20" s="89" t="s">
        <v>256</v>
      </c>
      <c r="F20" s="89">
        <v>19</v>
      </c>
      <c r="G20" s="89">
        <v>38</v>
      </c>
      <c r="H20" s="89">
        <v>268</v>
      </c>
      <c r="I20" s="89">
        <v>74</v>
      </c>
      <c r="J20" s="89">
        <v>494</v>
      </c>
      <c r="K20" s="89">
        <v>8377</v>
      </c>
      <c r="L20" s="89">
        <v>26</v>
      </c>
      <c r="M20" s="89">
        <v>79</v>
      </c>
      <c r="N20" s="89">
        <v>1506</v>
      </c>
      <c r="O20" s="89">
        <v>72</v>
      </c>
      <c r="P20" s="89">
        <v>465</v>
      </c>
      <c r="Q20" s="89">
        <v>7394</v>
      </c>
      <c r="R20" s="89">
        <v>6</v>
      </c>
      <c r="S20" s="89">
        <v>17</v>
      </c>
      <c r="T20" s="89">
        <v>322</v>
      </c>
      <c r="U20" s="342">
        <v>10</v>
      </c>
    </row>
    <row r="21" spans="1:21" s="28" customFormat="1" ht="18.75" customHeight="1">
      <c r="A21" s="338"/>
      <c r="B21" s="26" t="s">
        <v>92</v>
      </c>
      <c r="C21" s="89" t="s">
        <v>256</v>
      </c>
      <c r="D21" s="89" t="s">
        <v>256</v>
      </c>
      <c r="E21" s="89" t="s">
        <v>256</v>
      </c>
      <c r="F21" s="88">
        <v>4</v>
      </c>
      <c r="G21" s="88">
        <v>20</v>
      </c>
      <c r="H21" s="88">
        <v>204</v>
      </c>
      <c r="I21" s="88">
        <v>26</v>
      </c>
      <c r="J21" s="88">
        <v>305</v>
      </c>
      <c r="K21" s="88">
        <v>4411</v>
      </c>
      <c r="L21" s="88">
        <v>16</v>
      </c>
      <c r="M21" s="88">
        <v>109</v>
      </c>
      <c r="N21" s="88">
        <v>2558</v>
      </c>
      <c r="O21" s="88">
        <v>31</v>
      </c>
      <c r="P21" s="88">
        <v>142</v>
      </c>
      <c r="Q21" s="88">
        <v>2302</v>
      </c>
      <c r="R21" s="88">
        <v>3</v>
      </c>
      <c r="S21" s="88">
        <v>14</v>
      </c>
      <c r="T21" s="88">
        <v>519</v>
      </c>
      <c r="U21" s="343" t="s">
        <v>115</v>
      </c>
    </row>
    <row r="22" spans="1:21" s="22" customFormat="1" ht="18.75" customHeight="1">
      <c r="A22" s="340">
        <v>11</v>
      </c>
      <c r="B22" s="336" t="s">
        <v>93</v>
      </c>
      <c r="C22" s="89" t="s">
        <v>256</v>
      </c>
      <c r="D22" s="89" t="s">
        <v>256</v>
      </c>
      <c r="E22" s="89" t="s">
        <v>256</v>
      </c>
      <c r="F22" s="89">
        <v>4</v>
      </c>
      <c r="G22" s="89">
        <v>20</v>
      </c>
      <c r="H22" s="89">
        <v>204</v>
      </c>
      <c r="I22" s="89">
        <v>26</v>
      </c>
      <c r="J22" s="89">
        <v>305</v>
      </c>
      <c r="K22" s="89">
        <v>4411</v>
      </c>
      <c r="L22" s="89">
        <v>16</v>
      </c>
      <c r="M22" s="89">
        <v>109</v>
      </c>
      <c r="N22" s="89">
        <v>2558</v>
      </c>
      <c r="O22" s="89">
        <v>31</v>
      </c>
      <c r="P22" s="89">
        <v>142</v>
      </c>
      <c r="Q22" s="89">
        <v>2302</v>
      </c>
      <c r="R22" s="89">
        <v>3</v>
      </c>
      <c r="S22" s="89">
        <v>14</v>
      </c>
      <c r="T22" s="89">
        <v>519</v>
      </c>
      <c r="U22" s="342">
        <v>11</v>
      </c>
    </row>
    <row r="23" spans="1:21" s="23" customFormat="1" ht="18.75" customHeight="1">
      <c r="A23" s="338"/>
      <c r="B23" s="26" t="s">
        <v>94</v>
      </c>
      <c r="C23" s="88">
        <v>2</v>
      </c>
      <c r="D23" s="88">
        <v>126</v>
      </c>
      <c r="E23" s="88" t="s">
        <v>329</v>
      </c>
      <c r="F23" s="88">
        <v>23</v>
      </c>
      <c r="G23" s="88">
        <v>93</v>
      </c>
      <c r="H23" s="88">
        <v>1049</v>
      </c>
      <c r="I23" s="88">
        <v>111</v>
      </c>
      <c r="J23" s="88">
        <v>1050</v>
      </c>
      <c r="K23" s="88">
        <v>15334</v>
      </c>
      <c r="L23" s="88">
        <v>44</v>
      </c>
      <c r="M23" s="88">
        <v>181</v>
      </c>
      <c r="N23" s="88">
        <v>5376</v>
      </c>
      <c r="O23" s="88">
        <v>121</v>
      </c>
      <c r="P23" s="88">
        <v>765</v>
      </c>
      <c r="Q23" s="88" t="s">
        <v>329</v>
      </c>
      <c r="R23" s="88">
        <v>20</v>
      </c>
      <c r="S23" s="88">
        <v>82</v>
      </c>
      <c r="T23" s="88">
        <v>2479</v>
      </c>
      <c r="U23" s="343" t="s">
        <v>116</v>
      </c>
    </row>
    <row r="24" spans="1:21" s="22" customFormat="1" ht="18.75" customHeight="1">
      <c r="A24" s="340">
        <v>12</v>
      </c>
      <c r="B24" s="336" t="s">
        <v>95</v>
      </c>
      <c r="C24" s="89" t="s">
        <v>256</v>
      </c>
      <c r="D24" s="89" t="s">
        <v>256</v>
      </c>
      <c r="E24" s="89" t="s">
        <v>256</v>
      </c>
      <c r="F24" s="89">
        <v>6</v>
      </c>
      <c r="G24" s="89">
        <v>18</v>
      </c>
      <c r="H24" s="89">
        <v>108</v>
      </c>
      <c r="I24" s="89">
        <v>38</v>
      </c>
      <c r="J24" s="89">
        <v>323</v>
      </c>
      <c r="K24" s="89">
        <v>4538</v>
      </c>
      <c r="L24" s="89">
        <v>16</v>
      </c>
      <c r="M24" s="89">
        <v>45</v>
      </c>
      <c r="N24" s="89">
        <v>1129</v>
      </c>
      <c r="O24" s="89">
        <v>42</v>
      </c>
      <c r="P24" s="89">
        <v>219</v>
      </c>
      <c r="Q24" s="89">
        <v>4828</v>
      </c>
      <c r="R24" s="89">
        <v>11</v>
      </c>
      <c r="S24" s="89">
        <v>30</v>
      </c>
      <c r="T24" s="89">
        <v>689</v>
      </c>
      <c r="U24" s="342">
        <v>12</v>
      </c>
    </row>
    <row r="25" spans="1:21" s="22" customFormat="1" ht="18.75" customHeight="1">
      <c r="A25" s="340">
        <v>13</v>
      </c>
      <c r="B25" s="336" t="s">
        <v>96</v>
      </c>
      <c r="C25" s="89">
        <v>1</v>
      </c>
      <c r="D25" s="89">
        <v>124</v>
      </c>
      <c r="E25" s="89" t="s">
        <v>329</v>
      </c>
      <c r="F25" s="89">
        <v>10</v>
      </c>
      <c r="G25" s="89">
        <v>44</v>
      </c>
      <c r="H25" s="89">
        <v>517</v>
      </c>
      <c r="I25" s="89">
        <v>24</v>
      </c>
      <c r="J25" s="89">
        <v>194</v>
      </c>
      <c r="K25" s="89">
        <v>2252</v>
      </c>
      <c r="L25" s="89">
        <v>9</v>
      </c>
      <c r="M25" s="89">
        <v>35</v>
      </c>
      <c r="N25" s="89">
        <v>798</v>
      </c>
      <c r="O25" s="89">
        <v>23</v>
      </c>
      <c r="P25" s="89">
        <v>152</v>
      </c>
      <c r="Q25" s="89" t="s">
        <v>329</v>
      </c>
      <c r="R25" s="89" t="s">
        <v>256</v>
      </c>
      <c r="S25" s="89" t="s">
        <v>256</v>
      </c>
      <c r="T25" s="89" t="s">
        <v>256</v>
      </c>
      <c r="U25" s="342">
        <v>13</v>
      </c>
    </row>
    <row r="26" spans="1:21" s="22" customFormat="1" ht="18.75" customHeight="1">
      <c r="A26" s="340">
        <v>14</v>
      </c>
      <c r="B26" s="336" t="s">
        <v>97</v>
      </c>
      <c r="C26" s="89">
        <v>1</v>
      </c>
      <c r="D26" s="89">
        <v>2</v>
      </c>
      <c r="E26" s="89" t="s">
        <v>329</v>
      </c>
      <c r="F26" s="89">
        <v>7</v>
      </c>
      <c r="G26" s="89">
        <v>31</v>
      </c>
      <c r="H26" s="89">
        <v>424</v>
      </c>
      <c r="I26" s="89">
        <v>49</v>
      </c>
      <c r="J26" s="89">
        <v>533</v>
      </c>
      <c r="K26" s="89">
        <v>8544</v>
      </c>
      <c r="L26" s="89">
        <v>19</v>
      </c>
      <c r="M26" s="89">
        <v>101</v>
      </c>
      <c r="N26" s="89">
        <v>3449</v>
      </c>
      <c r="O26" s="89">
        <v>56</v>
      </c>
      <c r="P26" s="89">
        <v>394</v>
      </c>
      <c r="Q26" s="89" t="s">
        <v>329</v>
      </c>
      <c r="R26" s="89">
        <v>9</v>
      </c>
      <c r="S26" s="89">
        <v>52</v>
      </c>
      <c r="T26" s="89">
        <v>1790</v>
      </c>
      <c r="U26" s="342">
        <v>14</v>
      </c>
    </row>
    <row r="27" spans="1:21" s="213" customFormat="1" ht="18.75" customHeight="1">
      <c r="A27" s="344"/>
      <c r="B27" s="26" t="s">
        <v>117</v>
      </c>
      <c r="C27" s="89" t="s">
        <v>256</v>
      </c>
      <c r="D27" s="89" t="s">
        <v>256</v>
      </c>
      <c r="E27" s="89" t="s">
        <v>256</v>
      </c>
      <c r="F27" s="89" t="s">
        <v>256</v>
      </c>
      <c r="G27" s="89" t="s">
        <v>256</v>
      </c>
      <c r="H27" s="89" t="s">
        <v>256</v>
      </c>
      <c r="I27" s="88">
        <v>17</v>
      </c>
      <c r="J27" s="88">
        <v>73</v>
      </c>
      <c r="K27" s="88">
        <v>1206</v>
      </c>
      <c r="L27" s="88">
        <v>6</v>
      </c>
      <c r="M27" s="88">
        <v>26</v>
      </c>
      <c r="N27" s="88">
        <v>132</v>
      </c>
      <c r="O27" s="88">
        <v>13</v>
      </c>
      <c r="P27" s="88">
        <v>59</v>
      </c>
      <c r="Q27" s="88" t="s">
        <v>329</v>
      </c>
      <c r="R27" s="88">
        <v>2</v>
      </c>
      <c r="S27" s="88">
        <v>3</v>
      </c>
      <c r="T27" s="88" t="s">
        <v>329</v>
      </c>
      <c r="U27" s="343" t="s">
        <v>118</v>
      </c>
    </row>
    <row r="28" spans="1:21" s="22" customFormat="1" ht="18.75" customHeight="1">
      <c r="A28" s="340">
        <v>15</v>
      </c>
      <c r="B28" s="336" t="s">
        <v>99</v>
      </c>
      <c r="C28" s="89" t="s">
        <v>256</v>
      </c>
      <c r="D28" s="89" t="s">
        <v>256</v>
      </c>
      <c r="E28" s="89" t="s">
        <v>256</v>
      </c>
      <c r="F28" s="89" t="s">
        <v>256</v>
      </c>
      <c r="G28" s="89" t="s">
        <v>256</v>
      </c>
      <c r="H28" s="89" t="s">
        <v>256</v>
      </c>
      <c r="I28" s="89">
        <v>17</v>
      </c>
      <c r="J28" s="89">
        <v>73</v>
      </c>
      <c r="K28" s="89">
        <v>1206</v>
      </c>
      <c r="L28" s="89">
        <v>6</v>
      </c>
      <c r="M28" s="89">
        <v>26</v>
      </c>
      <c r="N28" s="89">
        <v>132</v>
      </c>
      <c r="O28" s="89">
        <v>13</v>
      </c>
      <c r="P28" s="89">
        <v>59</v>
      </c>
      <c r="Q28" s="89" t="s">
        <v>329</v>
      </c>
      <c r="R28" s="89">
        <v>2</v>
      </c>
      <c r="S28" s="89">
        <v>3</v>
      </c>
      <c r="T28" s="89" t="s">
        <v>329</v>
      </c>
      <c r="U28" s="342">
        <v>15</v>
      </c>
    </row>
    <row r="29" spans="1:21" s="213" customFormat="1" ht="18.75" customHeight="1">
      <c r="A29" s="344"/>
      <c r="B29" s="26" t="s">
        <v>100</v>
      </c>
      <c r="C29" s="88">
        <v>1</v>
      </c>
      <c r="D29" s="88">
        <v>9</v>
      </c>
      <c r="E29" s="88" t="s">
        <v>329</v>
      </c>
      <c r="F29" s="88">
        <v>24</v>
      </c>
      <c r="G29" s="88">
        <v>140</v>
      </c>
      <c r="H29" s="88">
        <v>1550</v>
      </c>
      <c r="I29" s="88">
        <v>53</v>
      </c>
      <c r="J29" s="88">
        <v>331</v>
      </c>
      <c r="K29" s="88">
        <v>5179</v>
      </c>
      <c r="L29" s="88">
        <v>25</v>
      </c>
      <c r="M29" s="88">
        <v>74</v>
      </c>
      <c r="N29" s="88">
        <v>815</v>
      </c>
      <c r="O29" s="88">
        <v>149</v>
      </c>
      <c r="P29" s="88">
        <v>529</v>
      </c>
      <c r="Q29" s="88" t="s">
        <v>329</v>
      </c>
      <c r="R29" s="88">
        <v>23</v>
      </c>
      <c r="S29" s="88">
        <v>68</v>
      </c>
      <c r="T29" s="88">
        <v>785</v>
      </c>
      <c r="U29" s="343" t="s">
        <v>119</v>
      </c>
    </row>
    <row r="30" spans="1:21" s="22" customFormat="1" ht="18.75" customHeight="1">
      <c r="A30" s="340">
        <v>16</v>
      </c>
      <c r="B30" s="336" t="s">
        <v>101</v>
      </c>
      <c r="C30" s="89">
        <v>1</v>
      </c>
      <c r="D30" s="89">
        <v>9</v>
      </c>
      <c r="E30" s="89" t="s">
        <v>329</v>
      </c>
      <c r="F30" s="89">
        <v>24</v>
      </c>
      <c r="G30" s="89">
        <v>140</v>
      </c>
      <c r="H30" s="89">
        <v>1550</v>
      </c>
      <c r="I30" s="89">
        <v>53</v>
      </c>
      <c r="J30" s="89">
        <v>331</v>
      </c>
      <c r="K30" s="89">
        <v>5179</v>
      </c>
      <c r="L30" s="89">
        <v>25</v>
      </c>
      <c r="M30" s="89">
        <v>74</v>
      </c>
      <c r="N30" s="89">
        <v>815</v>
      </c>
      <c r="O30" s="89">
        <v>149</v>
      </c>
      <c r="P30" s="89">
        <v>529</v>
      </c>
      <c r="Q30" s="89" t="s">
        <v>329</v>
      </c>
      <c r="R30" s="89">
        <v>23</v>
      </c>
      <c r="S30" s="89">
        <v>68</v>
      </c>
      <c r="T30" s="89">
        <v>785</v>
      </c>
      <c r="U30" s="342">
        <v>16</v>
      </c>
    </row>
    <row r="31" spans="1:21" s="23" customFormat="1" ht="18.75" customHeight="1">
      <c r="A31" s="338"/>
      <c r="B31" s="26" t="s">
        <v>102</v>
      </c>
      <c r="C31" s="88">
        <v>2</v>
      </c>
      <c r="D31" s="88">
        <v>85</v>
      </c>
      <c r="E31" s="88" t="s">
        <v>329</v>
      </c>
      <c r="F31" s="88">
        <v>27</v>
      </c>
      <c r="G31" s="88">
        <v>93</v>
      </c>
      <c r="H31" s="88">
        <v>998</v>
      </c>
      <c r="I31" s="88">
        <v>112</v>
      </c>
      <c r="J31" s="88">
        <v>743</v>
      </c>
      <c r="K31" s="88">
        <v>9113</v>
      </c>
      <c r="L31" s="88">
        <v>49</v>
      </c>
      <c r="M31" s="88">
        <v>161</v>
      </c>
      <c r="N31" s="88">
        <v>2447</v>
      </c>
      <c r="O31" s="88">
        <v>132</v>
      </c>
      <c r="P31" s="88">
        <v>695</v>
      </c>
      <c r="Q31" s="88">
        <v>13921</v>
      </c>
      <c r="R31" s="88">
        <v>10</v>
      </c>
      <c r="S31" s="88">
        <v>39</v>
      </c>
      <c r="T31" s="88" t="s">
        <v>329</v>
      </c>
      <c r="U31" s="343" t="s">
        <v>120</v>
      </c>
    </row>
    <row r="32" spans="1:21" s="22" customFormat="1" ht="18.75" customHeight="1">
      <c r="A32" s="340">
        <v>17</v>
      </c>
      <c r="B32" s="336" t="s">
        <v>103</v>
      </c>
      <c r="C32" s="89" t="s">
        <v>256</v>
      </c>
      <c r="D32" s="89" t="s">
        <v>256</v>
      </c>
      <c r="E32" s="89" t="s">
        <v>256</v>
      </c>
      <c r="F32" s="89">
        <v>3</v>
      </c>
      <c r="G32" s="89">
        <v>9</v>
      </c>
      <c r="H32" s="89">
        <v>48</v>
      </c>
      <c r="I32" s="89">
        <v>20</v>
      </c>
      <c r="J32" s="89">
        <v>79</v>
      </c>
      <c r="K32" s="89">
        <v>825</v>
      </c>
      <c r="L32" s="89">
        <v>5</v>
      </c>
      <c r="M32" s="89">
        <v>9</v>
      </c>
      <c r="N32" s="89">
        <v>129</v>
      </c>
      <c r="O32" s="89">
        <v>21</v>
      </c>
      <c r="P32" s="89">
        <v>82</v>
      </c>
      <c r="Q32" s="89">
        <v>1367</v>
      </c>
      <c r="R32" s="89" t="s">
        <v>256</v>
      </c>
      <c r="S32" s="89" t="s">
        <v>256</v>
      </c>
      <c r="T32" s="89" t="s">
        <v>256</v>
      </c>
      <c r="U32" s="342">
        <v>17</v>
      </c>
    </row>
    <row r="33" spans="1:21" s="22" customFormat="1" ht="18.75" customHeight="1">
      <c r="A33" s="340">
        <v>18</v>
      </c>
      <c r="B33" s="336" t="s">
        <v>104</v>
      </c>
      <c r="C33" s="89">
        <v>2</v>
      </c>
      <c r="D33" s="89">
        <v>85</v>
      </c>
      <c r="E33" s="89" t="s">
        <v>329</v>
      </c>
      <c r="F33" s="89">
        <v>15</v>
      </c>
      <c r="G33" s="89">
        <v>65</v>
      </c>
      <c r="H33" s="89">
        <v>771</v>
      </c>
      <c r="I33" s="89">
        <v>31</v>
      </c>
      <c r="J33" s="89">
        <v>210</v>
      </c>
      <c r="K33" s="89">
        <v>2583</v>
      </c>
      <c r="L33" s="89">
        <v>12</v>
      </c>
      <c r="M33" s="89">
        <v>50</v>
      </c>
      <c r="N33" s="89">
        <v>767</v>
      </c>
      <c r="O33" s="89">
        <v>32</v>
      </c>
      <c r="P33" s="89">
        <v>148</v>
      </c>
      <c r="Q33" s="89">
        <v>3294</v>
      </c>
      <c r="R33" s="89">
        <v>1</v>
      </c>
      <c r="S33" s="89">
        <v>4</v>
      </c>
      <c r="T33" s="89" t="s">
        <v>329</v>
      </c>
      <c r="U33" s="342">
        <v>18</v>
      </c>
    </row>
    <row r="34" spans="1:21" s="22" customFormat="1" ht="18.75" customHeight="1">
      <c r="A34" s="340">
        <v>19</v>
      </c>
      <c r="B34" s="336" t="s">
        <v>105</v>
      </c>
      <c r="C34" s="89" t="s">
        <v>256</v>
      </c>
      <c r="D34" s="89" t="s">
        <v>256</v>
      </c>
      <c r="E34" s="89" t="s">
        <v>256</v>
      </c>
      <c r="F34" s="89">
        <v>9</v>
      </c>
      <c r="G34" s="89">
        <v>19</v>
      </c>
      <c r="H34" s="89">
        <v>179</v>
      </c>
      <c r="I34" s="89">
        <v>61</v>
      </c>
      <c r="J34" s="89">
        <v>454</v>
      </c>
      <c r="K34" s="89">
        <v>5705</v>
      </c>
      <c r="L34" s="89">
        <v>32</v>
      </c>
      <c r="M34" s="89">
        <v>102</v>
      </c>
      <c r="N34" s="89">
        <v>1551</v>
      </c>
      <c r="O34" s="89">
        <v>79</v>
      </c>
      <c r="P34" s="89">
        <v>465</v>
      </c>
      <c r="Q34" s="89">
        <v>9260</v>
      </c>
      <c r="R34" s="89">
        <v>9</v>
      </c>
      <c r="S34" s="89">
        <v>35</v>
      </c>
      <c r="T34" s="89">
        <v>1298</v>
      </c>
      <c r="U34" s="342">
        <v>19</v>
      </c>
    </row>
    <row r="35" spans="1:21" s="213" customFormat="1" ht="18.75" customHeight="1">
      <c r="A35" s="344"/>
      <c r="B35" s="26" t="s">
        <v>106</v>
      </c>
      <c r="C35" s="345">
        <v>2</v>
      </c>
      <c r="D35" s="93">
        <v>8</v>
      </c>
      <c r="E35" s="93" t="s">
        <v>329</v>
      </c>
      <c r="F35" s="93">
        <v>4</v>
      </c>
      <c r="G35" s="93">
        <v>14</v>
      </c>
      <c r="H35" s="93">
        <v>94</v>
      </c>
      <c r="I35" s="93">
        <v>28</v>
      </c>
      <c r="J35" s="93">
        <v>168</v>
      </c>
      <c r="K35" s="93">
        <v>2584</v>
      </c>
      <c r="L35" s="93">
        <v>6</v>
      </c>
      <c r="M35" s="93">
        <v>10</v>
      </c>
      <c r="N35" s="93">
        <v>94</v>
      </c>
      <c r="O35" s="93">
        <v>28</v>
      </c>
      <c r="P35" s="93">
        <v>116</v>
      </c>
      <c r="Q35" s="93">
        <v>2284</v>
      </c>
      <c r="R35" s="93">
        <v>2</v>
      </c>
      <c r="S35" s="93">
        <v>7</v>
      </c>
      <c r="T35" s="346" t="s">
        <v>329</v>
      </c>
      <c r="U35" s="343" t="s">
        <v>121</v>
      </c>
    </row>
    <row r="36" spans="1:21" s="22" customFormat="1" ht="18.75" customHeight="1" thickBot="1">
      <c r="A36" s="347">
        <v>20</v>
      </c>
      <c r="B36" s="337" t="s">
        <v>107</v>
      </c>
      <c r="C36" s="348">
        <v>2</v>
      </c>
      <c r="D36" s="348">
        <v>8</v>
      </c>
      <c r="E36" s="348" t="s">
        <v>329</v>
      </c>
      <c r="F36" s="348">
        <v>4</v>
      </c>
      <c r="G36" s="348">
        <v>14</v>
      </c>
      <c r="H36" s="348">
        <v>94</v>
      </c>
      <c r="I36" s="348">
        <v>28</v>
      </c>
      <c r="J36" s="348">
        <v>168</v>
      </c>
      <c r="K36" s="348">
        <v>2584</v>
      </c>
      <c r="L36" s="348">
        <v>6</v>
      </c>
      <c r="M36" s="348">
        <v>10</v>
      </c>
      <c r="N36" s="348">
        <v>94</v>
      </c>
      <c r="O36" s="348">
        <v>28</v>
      </c>
      <c r="P36" s="348">
        <v>116</v>
      </c>
      <c r="Q36" s="348">
        <v>2284</v>
      </c>
      <c r="R36" s="348">
        <v>2</v>
      </c>
      <c r="S36" s="348">
        <v>7</v>
      </c>
      <c r="T36" s="349" t="s">
        <v>329</v>
      </c>
      <c r="U36" s="494">
        <v>20</v>
      </c>
    </row>
    <row r="37" spans="1:21" s="22" customFormat="1" ht="12.75" customHeight="1">
      <c r="A37" s="22" t="s">
        <v>330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14"/>
    </row>
    <row r="38" spans="1:21" ht="12">
      <c r="A38" s="22"/>
      <c r="B38" s="203"/>
      <c r="C38" s="203"/>
      <c r="D38" s="203"/>
      <c r="E38" s="203"/>
      <c r="F38" s="203"/>
      <c r="G38" s="203"/>
      <c r="H38" s="203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11"/>
    </row>
  </sheetData>
  <sheetProtection/>
  <mergeCells count="2">
    <mergeCell ref="A3:B4"/>
    <mergeCell ref="U3:U4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R66"/>
  <sheetViews>
    <sheetView showGridLines="0" view="pageBreakPreview" zoomScaleSheetLayoutView="100" zoomScalePageLayoutView="0" workbookViewId="0" topLeftCell="A28">
      <selection activeCell="F68" sqref="F68"/>
    </sheetView>
  </sheetViews>
  <sheetFormatPr defaultColWidth="7.75390625" defaultRowHeight="13.5"/>
  <cols>
    <col min="1" max="1" width="2.50390625" style="15" customWidth="1"/>
    <col min="2" max="2" width="5.625" style="15" customWidth="1"/>
    <col min="3" max="3" width="25.00390625" style="15" customWidth="1"/>
    <col min="4" max="4" width="1.12109375" style="15" customWidth="1"/>
    <col min="5" max="8" width="15.625" style="15" customWidth="1"/>
    <col min="9" max="9" width="4.25390625" style="15" customWidth="1"/>
    <col min="10" max="10" width="5.625" style="15" customWidth="1"/>
    <col min="11" max="12" width="10.625" style="15" customWidth="1"/>
    <col min="13" max="13" width="5.625" style="15" customWidth="1"/>
    <col min="14" max="14" width="1.37890625" style="15" customWidth="1"/>
    <col min="15" max="18" width="15.625" style="15" customWidth="1"/>
    <col min="19" max="16384" width="7.75390625" style="15" customWidth="1"/>
  </cols>
  <sheetData>
    <row r="1" spans="1:18" ht="18.75" customHeight="1">
      <c r="A1" s="207"/>
      <c r="B1" s="207"/>
      <c r="C1" s="207"/>
      <c r="D1" s="207"/>
      <c r="G1" s="16"/>
      <c r="H1" s="33" t="s">
        <v>122</v>
      </c>
      <c r="I1" s="33"/>
      <c r="J1" s="16" t="s">
        <v>503</v>
      </c>
      <c r="L1" s="16"/>
      <c r="R1" s="207"/>
    </row>
    <row r="2" spans="1:18" ht="11.25" customHeight="1">
      <c r="A2" s="207"/>
      <c r="B2" s="207"/>
      <c r="C2" s="207"/>
      <c r="D2" s="207"/>
      <c r="G2" s="16"/>
      <c r="H2" s="33"/>
      <c r="I2" s="33"/>
      <c r="J2" s="16"/>
      <c r="L2" s="16"/>
      <c r="R2" s="207"/>
    </row>
    <row r="3" spans="1:18" ht="13.5" customHeight="1">
      <c r="A3" s="15" t="s">
        <v>447</v>
      </c>
      <c r="F3" s="207"/>
      <c r="G3" s="207"/>
      <c r="H3" s="207"/>
      <c r="I3" s="207"/>
      <c r="J3" s="209"/>
      <c r="K3" s="207"/>
      <c r="L3" s="209"/>
      <c r="M3" s="207"/>
      <c r="N3" s="207"/>
      <c r="O3" s="207"/>
      <c r="P3" s="207"/>
      <c r="Q3" s="207"/>
      <c r="R3" s="207"/>
    </row>
    <row r="4" spans="1:18" ht="12" customHeight="1" thickBot="1">
      <c r="A4" s="40" t="s">
        <v>308</v>
      </c>
      <c r="B4" s="40"/>
      <c r="C4" s="39"/>
      <c r="D4" s="39"/>
      <c r="E4" s="40"/>
      <c r="F4" s="207"/>
      <c r="G4" s="207"/>
      <c r="H4" s="207"/>
      <c r="I4" s="207"/>
      <c r="J4" s="404"/>
      <c r="K4" s="245"/>
      <c r="L4" s="405"/>
      <c r="M4" s="405"/>
      <c r="N4" s="218"/>
      <c r="O4" s="207"/>
      <c r="P4" s="207"/>
      <c r="Q4" s="207"/>
      <c r="R4" s="207"/>
    </row>
    <row r="5" spans="1:18" s="22" customFormat="1" ht="26.25" customHeight="1">
      <c r="A5" s="217"/>
      <c r="B5" s="217"/>
      <c r="C5" s="41" t="s">
        <v>123</v>
      </c>
      <c r="D5" s="41"/>
      <c r="E5" s="42" t="s">
        <v>74</v>
      </c>
      <c r="F5" s="42" t="s">
        <v>75</v>
      </c>
      <c r="G5" s="43" t="s">
        <v>124</v>
      </c>
      <c r="H5" s="43" t="s">
        <v>125</v>
      </c>
      <c r="I5" s="52"/>
      <c r="J5" s="557" t="s">
        <v>243</v>
      </c>
      <c r="K5" s="558"/>
      <c r="L5" s="557" t="s">
        <v>126</v>
      </c>
      <c r="M5" s="553"/>
      <c r="N5" s="406"/>
      <c r="O5" s="406"/>
      <c r="P5" s="406"/>
      <c r="Q5" s="118"/>
      <c r="R5" s="52"/>
    </row>
    <row r="6" spans="1:18" ht="12" customHeight="1">
      <c r="A6" s="218"/>
      <c r="B6" s="218"/>
      <c r="C6" s="219"/>
      <c r="D6" s="219"/>
      <c r="E6" s="419" t="s">
        <v>110</v>
      </c>
      <c r="F6" s="58" t="s">
        <v>77</v>
      </c>
      <c r="G6" s="443" t="s">
        <v>385</v>
      </c>
      <c r="H6" s="443" t="s">
        <v>385</v>
      </c>
      <c r="I6" s="58"/>
      <c r="J6" s="559" t="s">
        <v>385</v>
      </c>
      <c r="K6" s="559"/>
      <c r="L6" s="560" t="s">
        <v>127</v>
      </c>
      <c r="M6" s="560"/>
      <c r="N6" s="46"/>
      <c r="O6" s="46"/>
      <c r="P6" s="46"/>
      <c r="Q6" s="47"/>
      <c r="R6" s="46"/>
    </row>
    <row r="7" spans="1:15" s="22" customFormat="1" ht="12" customHeight="1">
      <c r="A7" s="224"/>
      <c r="B7" s="224"/>
      <c r="C7" s="98" t="s">
        <v>517</v>
      </c>
      <c r="D7" s="220"/>
      <c r="E7" s="31">
        <v>14329</v>
      </c>
      <c r="F7" s="31">
        <v>79545</v>
      </c>
      <c r="G7" s="31">
        <v>2123964</v>
      </c>
      <c r="H7" s="31">
        <v>34435</v>
      </c>
      <c r="I7" s="31"/>
      <c r="J7" s="561" t="s">
        <v>256</v>
      </c>
      <c r="K7" s="561"/>
      <c r="L7" s="561">
        <v>1095744</v>
      </c>
      <c r="M7" s="561"/>
      <c r="N7" s="31"/>
      <c r="O7" s="30"/>
    </row>
    <row r="8" spans="1:15" s="22" customFormat="1" ht="12" customHeight="1">
      <c r="A8" s="224"/>
      <c r="B8" s="224"/>
      <c r="C8" s="98" t="s">
        <v>244</v>
      </c>
      <c r="D8" s="220"/>
      <c r="E8" s="31">
        <v>13301</v>
      </c>
      <c r="F8" s="31">
        <v>75875</v>
      </c>
      <c r="G8" s="31">
        <v>1875024</v>
      </c>
      <c r="H8" s="31">
        <v>54862</v>
      </c>
      <c r="I8" s="31"/>
      <c r="J8" s="561">
        <v>129300</v>
      </c>
      <c r="K8" s="561"/>
      <c r="L8" s="561">
        <v>1181109</v>
      </c>
      <c r="M8" s="561"/>
      <c r="N8" s="31"/>
      <c r="O8" s="30"/>
    </row>
    <row r="9" spans="1:15" s="22" customFormat="1" ht="12" customHeight="1">
      <c r="A9" s="224"/>
      <c r="B9" s="224"/>
      <c r="C9" s="98" t="s">
        <v>245</v>
      </c>
      <c r="D9" s="220"/>
      <c r="E9" s="31">
        <v>12657</v>
      </c>
      <c r="F9" s="31">
        <v>72955</v>
      </c>
      <c r="G9" s="31">
        <v>1907941</v>
      </c>
      <c r="H9" s="31">
        <v>46768</v>
      </c>
      <c r="I9" s="31"/>
      <c r="J9" s="561" t="s">
        <v>256</v>
      </c>
      <c r="K9" s="561"/>
      <c r="L9" s="561">
        <v>1153495</v>
      </c>
      <c r="M9" s="561"/>
      <c r="N9" s="31"/>
      <c r="O9" s="30"/>
    </row>
    <row r="10" spans="1:15" s="22" customFormat="1" ht="12" customHeight="1">
      <c r="A10" s="224"/>
      <c r="B10" s="224"/>
      <c r="C10" s="98" t="s">
        <v>246</v>
      </c>
      <c r="D10" s="220"/>
      <c r="E10" s="31">
        <v>11969</v>
      </c>
      <c r="F10" s="31">
        <v>71221</v>
      </c>
      <c r="G10" s="31">
        <v>1835911</v>
      </c>
      <c r="H10" s="31">
        <v>48831</v>
      </c>
      <c r="I10" s="31"/>
      <c r="J10" s="561">
        <v>130109</v>
      </c>
      <c r="K10" s="561"/>
      <c r="L10" s="561">
        <v>1214032</v>
      </c>
      <c r="M10" s="561"/>
      <c r="N10" s="31"/>
      <c r="O10" s="30"/>
    </row>
    <row r="11" spans="1:15" s="23" customFormat="1" ht="12" customHeight="1" thickBot="1">
      <c r="A11" s="408"/>
      <c r="B11" s="408"/>
      <c r="C11" s="409" t="s">
        <v>365</v>
      </c>
      <c r="D11" s="496"/>
      <c r="E11" s="410">
        <v>10626</v>
      </c>
      <c r="F11" s="410">
        <v>70556</v>
      </c>
      <c r="G11" s="410">
        <v>1465363</v>
      </c>
      <c r="H11" s="410" t="s">
        <v>256</v>
      </c>
      <c r="I11" s="115"/>
      <c r="J11" s="563" t="s">
        <v>256</v>
      </c>
      <c r="K11" s="563"/>
      <c r="L11" s="563">
        <v>1110060</v>
      </c>
      <c r="M11" s="563"/>
      <c r="N11" s="115"/>
      <c r="O11" s="407"/>
    </row>
    <row r="12" spans="1:18" s="22" customFormat="1" ht="12" customHeight="1" hidden="1" thickBot="1">
      <c r="A12" s="408"/>
      <c r="B12" s="408"/>
      <c r="C12" s="409"/>
      <c r="D12" s="439"/>
      <c r="E12" s="410"/>
      <c r="F12" s="410"/>
      <c r="G12" s="410"/>
      <c r="H12" s="410"/>
      <c r="I12" s="115"/>
      <c r="J12" s="562"/>
      <c r="K12" s="562"/>
      <c r="L12" s="410"/>
      <c r="M12" s="441"/>
      <c r="N12" s="407"/>
      <c r="O12" s="407"/>
      <c r="P12" s="23"/>
      <c r="Q12" s="23"/>
      <c r="R12" s="23"/>
    </row>
    <row r="13" spans="1:18" s="49" customFormat="1" ht="12" customHeight="1">
      <c r="A13" s="30" t="s">
        <v>366</v>
      </c>
      <c r="B13" s="40"/>
      <c r="C13" s="412"/>
      <c r="D13" s="413"/>
      <c r="E13" s="114"/>
      <c r="F13" s="114"/>
      <c r="G13" s="114"/>
      <c r="H13" s="115"/>
      <c r="I13" s="114"/>
      <c r="J13" s="205"/>
      <c r="K13" s="23"/>
      <c r="L13" s="23"/>
      <c r="M13" s="407"/>
      <c r="N13" s="407"/>
      <c r="O13" s="407"/>
      <c r="P13" s="23"/>
      <c r="Q13" s="23"/>
      <c r="R13" s="23"/>
    </row>
    <row r="14" spans="1:18" s="49" customFormat="1" ht="12" customHeight="1">
      <c r="A14" s="411" t="s">
        <v>450</v>
      </c>
      <c r="B14" s="40"/>
      <c r="C14" s="412"/>
      <c r="D14" s="413"/>
      <c r="E14" s="114"/>
      <c r="F14" s="114"/>
      <c r="G14" s="114"/>
      <c r="H14" s="115"/>
      <c r="I14" s="114"/>
      <c r="J14" s="205"/>
      <c r="K14" s="23"/>
      <c r="L14" s="23"/>
      <c r="M14" s="407"/>
      <c r="N14" s="407"/>
      <c r="O14" s="407"/>
      <c r="P14" s="23"/>
      <c r="Q14" s="23"/>
      <c r="R14" s="23"/>
    </row>
    <row r="15" spans="1:18" s="49" customFormat="1" ht="12" customHeight="1">
      <c r="A15" s="411" t="s">
        <v>451</v>
      </c>
      <c r="B15" s="40"/>
      <c r="C15" s="412"/>
      <c r="D15" s="413"/>
      <c r="E15" s="114"/>
      <c r="F15" s="114"/>
      <c r="G15" s="114"/>
      <c r="H15" s="115"/>
      <c r="I15" s="114"/>
      <c r="J15" s="205"/>
      <c r="K15" s="23"/>
      <c r="L15" s="23"/>
      <c r="M15" s="407"/>
      <c r="N15" s="407"/>
      <c r="O15" s="407"/>
      <c r="P15" s="23"/>
      <c r="Q15" s="23"/>
      <c r="R15" s="23"/>
    </row>
    <row r="16" spans="1:18" s="53" customFormat="1" ht="12" customHeight="1">
      <c r="A16" s="424" t="s">
        <v>386</v>
      </c>
      <c r="B16" s="425"/>
      <c r="C16" s="412"/>
      <c r="D16" s="413"/>
      <c r="E16" s="114"/>
      <c r="F16" s="114"/>
      <c r="G16" s="114"/>
      <c r="H16" s="115"/>
      <c r="I16" s="114"/>
      <c r="J16" s="205"/>
      <c r="K16" s="23"/>
      <c r="L16" s="23"/>
      <c r="M16" s="407"/>
      <c r="N16" s="407"/>
      <c r="O16" s="407"/>
      <c r="P16" s="23"/>
      <c r="Q16" s="23"/>
      <c r="R16" s="23"/>
    </row>
    <row r="17" spans="1:18" s="49" customFormat="1" ht="12" customHeight="1">
      <c r="A17" s="424" t="s">
        <v>387</v>
      </c>
      <c r="B17" s="425"/>
      <c r="C17" s="412"/>
      <c r="D17" s="413"/>
      <c r="E17" s="114"/>
      <c r="F17" s="114"/>
      <c r="G17" s="114"/>
      <c r="H17" s="115"/>
      <c r="I17" s="114"/>
      <c r="J17" s="205"/>
      <c r="K17" s="23"/>
      <c r="L17" s="23"/>
      <c r="M17" s="407"/>
      <c r="N17" s="407"/>
      <c r="O17" s="407"/>
      <c r="P17" s="23"/>
      <c r="Q17" s="23"/>
      <c r="R17" s="23"/>
    </row>
    <row r="18" spans="1:18" s="53" customFormat="1" ht="12" customHeight="1">
      <c r="A18" s="411" t="s">
        <v>388</v>
      </c>
      <c r="B18" s="40"/>
      <c r="C18" s="412"/>
      <c r="D18" s="413"/>
      <c r="E18" s="114"/>
      <c r="F18" s="114"/>
      <c r="G18" s="114"/>
      <c r="H18" s="115"/>
      <c r="I18" s="114"/>
      <c r="J18" s="205"/>
      <c r="K18" s="23"/>
      <c r="L18" s="23"/>
      <c r="M18" s="407"/>
      <c r="N18" s="407"/>
      <c r="O18" s="407"/>
      <c r="P18" s="23"/>
      <c r="Q18" s="23"/>
      <c r="R18" s="23"/>
    </row>
    <row r="19" spans="1:18" s="53" customFormat="1" ht="15" customHeight="1">
      <c r="A19" s="206"/>
      <c r="B19" s="206"/>
      <c r="C19" s="102"/>
      <c r="D19" s="413"/>
      <c r="E19" s="114"/>
      <c r="F19" s="114"/>
      <c r="G19" s="114"/>
      <c r="H19" s="115"/>
      <c r="I19" s="114"/>
      <c r="J19" s="242"/>
      <c r="K19" s="23"/>
      <c r="L19" s="407"/>
      <c r="M19" s="407"/>
      <c r="N19" s="407"/>
      <c r="O19" s="407"/>
      <c r="P19" s="23"/>
      <c r="Q19" s="23"/>
      <c r="R19" s="23"/>
    </row>
    <row r="20" spans="1:18" s="53" customFormat="1" ht="13.5" customHeight="1" thickBot="1">
      <c r="A20" s="15" t="s">
        <v>448</v>
      </c>
      <c r="B20" s="28"/>
      <c r="C20" s="102"/>
      <c r="D20" s="414"/>
      <c r="E20" s="114"/>
      <c r="F20" s="114"/>
      <c r="G20" s="114"/>
      <c r="H20" s="115"/>
      <c r="I20" s="114"/>
      <c r="J20" s="415"/>
      <c r="K20" s="23"/>
      <c r="L20" s="407"/>
      <c r="M20" s="407"/>
      <c r="N20" s="407"/>
      <c r="O20" s="407"/>
      <c r="P20" s="23"/>
      <c r="Q20" s="23"/>
      <c r="R20" s="23"/>
    </row>
    <row r="21" spans="1:18" s="49" customFormat="1" ht="26.25" customHeight="1">
      <c r="A21" s="553" t="s">
        <v>123</v>
      </c>
      <c r="B21" s="553"/>
      <c r="C21" s="553"/>
      <c r="D21" s="41"/>
      <c r="E21" s="42" t="s">
        <v>74</v>
      </c>
      <c r="F21" s="42" t="s">
        <v>75</v>
      </c>
      <c r="G21" s="43" t="s">
        <v>124</v>
      </c>
      <c r="H21" s="44" t="s">
        <v>126</v>
      </c>
      <c r="I21" s="52"/>
      <c r="J21" s="553" t="s">
        <v>123</v>
      </c>
      <c r="K21" s="553"/>
      <c r="L21" s="553"/>
      <c r="M21" s="553"/>
      <c r="N21" s="45"/>
      <c r="O21" s="42" t="s">
        <v>74</v>
      </c>
      <c r="P21" s="42" t="s">
        <v>75</v>
      </c>
      <c r="Q21" s="43" t="s">
        <v>124</v>
      </c>
      <c r="R21" s="44" t="s">
        <v>126</v>
      </c>
    </row>
    <row r="22" spans="1:18" s="53" customFormat="1" ht="12.75" customHeight="1">
      <c r="A22" s="554"/>
      <c r="B22" s="554"/>
      <c r="C22" s="554"/>
      <c r="D22" s="501"/>
      <c r="E22" s="89" t="s">
        <v>110</v>
      </c>
      <c r="F22" s="89" t="s">
        <v>77</v>
      </c>
      <c r="G22" s="89" t="s">
        <v>78</v>
      </c>
      <c r="H22" s="89" t="s">
        <v>127</v>
      </c>
      <c r="I22" s="89"/>
      <c r="J22" s="51"/>
      <c r="K22" s="19"/>
      <c r="L22" s="19"/>
      <c r="M22" s="19"/>
      <c r="N22" s="19"/>
      <c r="O22" s="498" t="s">
        <v>110</v>
      </c>
      <c r="P22" s="89" t="s">
        <v>77</v>
      </c>
      <c r="Q22" s="89" t="s">
        <v>78</v>
      </c>
      <c r="R22" s="89" t="s">
        <v>127</v>
      </c>
    </row>
    <row r="23" spans="1:18" s="53" customFormat="1" ht="12.75" customHeight="1">
      <c r="A23" s="556" t="s">
        <v>516</v>
      </c>
      <c r="B23" s="556"/>
      <c r="C23" s="556"/>
      <c r="D23" s="65"/>
      <c r="E23" s="502">
        <v>8402</v>
      </c>
      <c r="F23" s="65">
        <v>54331</v>
      </c>
      <c r="G23" s="65">
        <v>146536307</v>
      </c>
      <c r="H23" s="65">
        <v>1110060</v>
      </c>
      <c r="I23" s="65"/>
      <c r="J23" s="205"/>
      <c r="K23" s="27"/>
      <c r="L23" s="27"/>
      <c r="M23" s="27"/>
      <c r="N23" s="27"/>
      <c r="O23" s="503"/>
      <c r="P23" s="27"/>
      <c r="Q23" s="27"/>
      <c r="R23" s="27"/>
    </row>
    <row r="24" spans="1:18" s="49" customFormat="1" ht="7.5" customHeight="1">
      <c r="A24" s="65"/>
      <c r="B24" s="65"/>
      <c r="C24" s="65"/>
      <c r="D24" s="69"/>
      <c r="E24" s="50"/>
      <c r="F24" s="50"/>
      <c r="G24" s="50"/>
      <c r="H24" s="50"/>
      <c r="I24" s="50"/>
      <c r="J24" s="221"/>
      <c r="K24" s="27"/>
      <c r="L24" s="27"/>
      <c r="M24" s="27"/>
      <c r="N24" s="504"/>
      <c r="O24" s="505"/>
      <c r="P24" s="505"/>
      <c r="Q24" s="505"/>
      <c r="R24" s="505"/>
    </row>
    <row r="25" spans="1:18" s="55" customFormat="1" ht="12.75" customHeight="1">
      <c r="A25" s="50" t="s">
        <v>132</v>
      </c>
      <c r="B25" s="50"/>
      <c r="C25" s="50"/>
      <c r="D25" s="229"/>
      <c r="E25" s="88">
        <v>1789</v>
      </c>
      <c r="F25" s="88">
        <v>13883</v>
      </c>
      <c r="G25" s="88">
        <v>75632581</v>
      </c>
      <c r="H25" s="117" t="s">
        <v>256</v>
      </c>
      <c r="I25" s="117"/>
      <c r="J25" s="50" t="s">
        <v>389</v>
      </c>
      <c r="K25" s="50"/>
      <c r="L25" s="50"/>
      <c r="M25" s="225"/>
      <c r="N25" s="225"/>
      <c r="O25" s="345">
        <v>6613</v>
      </c>
      <c r="P25" s="88">
        <v>40448</v>
      </c>
      <c r="Q25" s="88">
        <v>70903726</v>
      </c>
      <c r="R25" s="88">
        <v>1110060</v>
      </c>
    </row>
    <row r="26" spans="1:18" s="53" customFormat="1" ht="12.75" customHeight="1">
      <c r="A26" s="50"/>
      <c r="B26" s="50" t="s">
        <v>133</v>
      </c>
      <c r="C26" s="50"/>
      <c r="D26" s="229"/>
      <c r="E26" s="88">
        <v>9</v>
      </c>
      <c r="F26" s="88">
        <v>112</v>
      </c>
      <c r="G26" s="88">
        <v>710256</v>
      </c>
      <c r="H26" s="117" t="s">
        <v>256</v>
      </c>
      <c r="I26" s="117"/>
      <c r="J26" s="551" t="s">
        <v>390</v>
      </c>
      <c r="K26" s="551"/>
      <c r="L26" s="551"/>
      <c r="M26" s="417"/>
      <c r="N26" s="417"/>
      <c r="O26" s="345">
        <v>22</v>
      </c>
      <c r="P26" s="88">
        <v>1673</v>
      </c>
      <c r="Q26" s="88">
        <v>3626083</v>
      </c>
      <c r="R26" s="88">
        <v>113329</v>
      </c>
    </row>
    <row r="27" spans="1:18" s="53" customFormat="1" ht="12.75" customHeight="1">
      <c r="A27" s="51"/>
      <c r="B27" s="51"/>
      <c r="C27" s="52" t="s">
        <v>391</v>
      </c>
      <c r="D27" s="223"/>
      <c r="E27" s="89">
        <v>9</v>
      </c>
      <c r="F27" s="89">
        <v>112</v>
      </c>
      <c r="G27" s="89">
        <v>710256</v>
      </c>
      <c r="H27" s="89" t="s">
        <v>256</v>
      </c>
      <c r="I27" s="89"/>
      <c r="J27" s="51"/>
      <c r="K27" s="545" t="s">
        <v>164</v>
      </c>
      <c r="L27" s="545"/>
      <c r="M27" s="545"/>
      <c r="N27" s="418"/>
      <c r="O27" s="419">
        <v>9</v>
      </c>
      <c r="P27" s="89">
        <v>1619</v>
      </c>
      <c r="Q27" s="89">
        <v>3532813</v>
      </c>
      <c r="R27" s="89">
        <v>110815</v>
      </c>
    </row>
    <row r="28" spans="1:18" s="53" customFormat="1" ht="15" customHeight="1">
      <c r="A28" s="50"/>
      <c r="B28" s="555" t="s">
        <v>136</v>
      </c>
      <c r="C28" s="555"/>
      <c r="D28" s="230"/>
      <c r="E28" s="88">
        <v>45</v>
      </c>
      <c r="F28" s="88">
        <v>414</v>
      </c>
      <c r="G28" s="88">
        <v>1419481</v>
      </c>
      <c r="H28" s="88" t="s">
        <v>256</v>
      </c>
      <c r="I28" s="88"/>
      <c r="J28" s="51"/>
      <c r="K28" s="547" t="s">
        <v>392</v>
      </c>
      <c r="L28" s="547"/>
      <c r="M28" s="547"/>
      <c r="N28" s="420"/>
      <c r="O28" s="419">
        <v>13</v>
      </c>
      <c r="P28" s="89">
        <v>54</v>
      </c>
      <c r="Q28" s="89">
        <v>93270</v>
      </c>
      <c r="R28" s="89">
        <v>2514</v>
      </c>
    </row>
    <row r="29" spans="1:18" s="56" customFormat="1" ht="12.75" customHeight="1">
      <c r="A29" s="51"/>
      <c r="B29" s="51"/>
      <c r="C29" s="54" t="s">
        <v>248</v>
      </c>
      <c r="D29" s="223"/>
      <c r="E29" s="89">
        <v>6</v>
      </c>
      <c r="F29" s="89">
        <v>23</v>
      </c>
      <c r="G29" s="89">
        <v>123720</v>
      </c>
      <c r="H29" s="89" t="s">
        <v>256</v>
      </c>
      <c r="I29" s="89"/>
      <c r="J29" s="552" t="s">
        <v>393</v>
      </c>
      <c r="K29" s="552"/>
      <c r="L29" s="552"/>
      <c r="M29" s="505"/>
      <c r="N29" s="27"/>
      <c r="O29" s="345">
        <v>829</v>
      </c>
      <c r="P29" s="88">
        <v>3690</v>
      </c>
      <c r="Q29" s="88">
        <v>5601699</v>
      </c>
      <c r="R29" s="88">
        <v>159245</v>
      </c>
    </row>
    <row r="30" spans="1:18" s="55" customFormat="1" ht="12.75" customHeight="1">
      <c r="A30" s="51"/>
      <c r="B30" s="51"/>
      <c r="C30" s="52" t="s">
        <v>394</v>
      </c>
      <c r="D30" s="223"/>
      <c r="E30" s="89">
        <v>25</v>
      </c>
      <c r="F30" s="89">
        <v>309</v>
      </c>
      <c r="G30" s="89">
        <v>1032399</v>
      </c>
      <c r="H30" s="89" t="s">
        <v>256</v>
      </c>
      <c r="I30" s="89"/>
      <c r="J30" s="221"/>
      <c r="K30" s="545" t="s">
        <v>128</v>
      </c>
      <c r="L30" s="545"/>
      <c r="M30" s="545"/>
      <c r="N30" s="418"/>
      <c r="O30" s="419">
        <v>121</v>
      </c>
      <c r="P30" s="89">
        <v>445</v>
      </c>
      <c r="Q30" s="89">
        <v>413890</v>
      </c>
      <c r="R30" s="89">
        <v>13775</v>
      </c>
    </row>
    <row r="31" spans="1:18" s="53" customFormat="1" ht="12.75" customHeight="1">
      <c r="A31" s="51"/>
      <c r="B31" s="51"/>
      <c r="C31" s="52" t="s">
        <v>395</v>
      </c>
      <c r="D31" s="223"/>
      <c r="E31" s="89">
        <v>14</v>
      </c>
      <c r="F31" s="89">
        <v>82</v>
      </c>
      <c r="G31" s="89">
        <v>263362</v>
      </c>
      <c r="H31" s="89" t="s">
        <v>256</v>
      </c>
      <c r="I31" s="89"/>
      <c r="J31" s="221"/>
      <c r="K31" s="545" t="s">
        <v>129</v>
      </c>
      <c r="L31" s="545"/>
      <c r="M31" s="545"/>
      <c r="N31" s="19"/>
      <c r="O31" s="419">
        <v>84</v>
      </c>
      <c r="P31" s="89">
        <v>439</v>
      </c>
      <c r="Q31" s="89">
        <v>861331</v>
      </c>
      <c r="R31" s="89">
        <v>23003</v>
      </c>
    </row>
    <row r="32" spans="1:18" s="53" customFormat="1" ht="12.75" customHeight="1">
      <c r="A32" s="50"/>
      <c r="B32" s="50" t="s">
        <v>140</v>
      </c>
      <c r="C32" s="50"/>
      <c r="D32" s="230"/>
      <c r="E32" s="88">
        <v>552</v>
      </c>
      <c r="F32" s="88">
        <v>5452</v>
      </c>
      <c r="G32" s="88">
        <v>30343940</v>
      </c>
      <c r="H32" s="88" t="s">
        <v>256</v>
      </c>
      <c r="I32" s="88"/>
      <c r="J32" s="221"/>
      <c r="K32" s="545" t="s">
        <v>130</v>
      </c>
      <c r="L32" s="545"/>
      <c r="M32" s="545"/>
      <c r="N32" s="27"/>
      <c r="O32" s="419">
        <v>405</v>
      </c>
      <c r="P32" s="89">
        <v>1759</v>
      </c>
      <c r="Q32" s="89">
        <v>2851895</v>
      </c>
      <c r="R32" s="89">
        <v>69576</v>
      </c>
    </row>
    <row r="33" spans="1:18" s="53" customFormat="1" ht="12.75" customHeight="1">
      <c r="A33" s="51"/>
      <c r="B33" s="51"/>
      <c r="C33" s="52" t="s">
        <v>142</v>
      </c>
      <c r="D33" s="223"/>
      <c r="E33" s="89">
        <v>309</v>
      </c>
      <c r="F33" s="89">
        <v>3479</v>
      </c>
      <c r="G33" s="89">
        <v>17880398</v>
      </c>
      <c r="H33" s="89" t="s">
        <v>256</v>
      </c>
      <c r="I33" s="89"/>
      <c r="J33" s="205"/>
      <c r="K33" s="545" t="s">
        <v>131</v>
      </c>
      <c r="L33" s="545"/>
      <c r="M33" s="545"/>
      <c r="N33" s="19"/>
      <c r="O33" s="419">
        <v>54</v>
      </c>
      <c r="P33" s="89">
        <v>167</v>
      </c>
      <c r="Q33" s="89">
        <v>325849</v>
      </c>
      <c r="R33" s="89">
        <v>8230</v>
      </c>
    </row>
    <row r="34" spans="1:18" s="56" customFormat="1" ht="12.75" customHeight="1">
      <c r="A34" s="51"/>
      <c r="B34" s="51"/>
      <c r="C34" s="52" t="s">
        <v>143</v>
      </c>
      <c r="D34" s="223"/>
      <c r="E34" s="89">
        <v>243</v>
      </c>
      <c r="F34" s="89">
        <v>1973</v>
      </c>
      <c r="G34" s="89">
        <v>12463542</v>
      </c>
      <c r="H34" s="89" t="s">
        <v>256</v>
      </c>
      <c r="I34" s="89"/>
      <c r="J34" s="221"/>
      <c r="K34" s="547" t="s">
        <v>247</v>
      </c>
      <c r="L34" s="547"/>
      <c r="M34" s="547"/>
      <c r="N34" s="19"/>
      <c r="O34" s="419">
        <v>165</v>
      </c>
      <c r="P34" s="58">
        <v>880</v>
      </c>
      <c r="Q34" s="58">
        <v>1148734</v>
      </c>
      <c r="R34" s="58">
        <v>44661</v>
      </c>
    </row>
    <row r="35" spans="1:18" s="55" customFormat="1" ht="12.75" customHeight="1">
      <c r="A35" s="50"/>
      <c r="B35" s="551" t="s">
        <v>249</v>
      </c>
      <c r="C35" s="551"/>
      <c r="D35" s="230"/>
      <c r="E35" s="88">
        <v>384</v>
      </c>
      <c r="F35" s="88">
        <v>2409</v>
      </c>
      <c r="G35" s="88">
        <v>13256456</v>
      </c>
      <c r="H35" s="88" t="s">
        <v>256</v>
      </c>
      <c r="I35" s="88"/>
      <c r="J35" s="550" t="s">
        <v>396</v>
      </c>
      <c r="K35" s="550"/>
      <c r="L35" s="550"/>
      <c r="M35" s="27"/>
      <c r="N35" s="27"/>
      <c r="O35" s="345">
        <v>2044</v>
      </c>
      <c r="P35" s="88">
        <v>15577</v>
      </c>
      <c r="Q35" s="88">
        <v>21976648</v>
      </c>
      <c r="R35" s="88">
        <v>332167</v>
      </c>
    </row>
    <row r="36" spans="1:18" s="53" customFormat="1" ht="12.75" customHeight="1">
      <c r="A36" s="51"/>
      <c r="B36" s="51"/>
      <c r="C36" s="52" t="s">
        <v>145</v>
      </c>
      <c r="D36" s="222"/>
      <c r="E36" s="89">
        <v>188</v>
      </c>
      <c r="F36" s="89">
        <v>1168</v>
      </c>
      <c r="G36" s="89">
        <v>6384898</v>
      </c>
      <c r="H36" s="89" t="s">
        <v>256</v>
      </c>
      <c r="I36" s="89"/>
      <c r="J36" s="205"/>
      <c r="K36" s="545" t="s">
        <v>134</v>
      </c>
      <c r="L36" s="545"/>
      <c r="M36" s="545"/>
      <c r="N36" s="19"/>
      <c r="O36" s="419">
        <v>210</v>
      </c>
      <c r="P36" s="89">
        <v>5488</v>
      </c>
      <c r="Q36" s="89">
        <v>10431188</v>
      </c>
      <c r="R36" s="89">
        <v>163430</v>
      </c>
    </row>
    <row r="37" spans="1:18" s="53" customFormat="1" ht="12.75" customHeight="1">
      <c r="A37" s="51"/>
      <c r="B37" s="51"/>
      <c r="C37" s="52" t="s">
        <v>147</v>
      </c>
      <c r="D37" s="223"/>
      <c r="E37" s="89">
        <v>54</v>
      </c>
      <c r="F37" s="89">
        <v>279</v>
      </c>
      <c r="G37" s="89">
        <v>1727177</v>
      </c>
      <c r="H37" s="89" t="s">
        <v>256</v>
      </c>
      <c r="I37" s="89"/>
      <c r="J37" s="221"/>
      <c r="K37" s="545" t="s">
        <v>139</v>
      </c>
      <c r="L37" s="545"/>
      <c r="M37" s="545"/>
      <c r="N37" s="19"/>
      <c r="O37" s="419">
        <v>131</v>
      </c>
      <c r="P37" s="89">
        <v>478</v>
      </c>
      <c r="Q37" s="89">
        <v>511159</v>
      </c>
      <c r="R37" s="89">
        <v>13019</v>
      </c>
    </row>
    <row r="38" spans="1:18" s="53" customFormat="1" ht="12.75" customHeight="1">
      <c r="A38" s="51"/>
      <c r="B38" s="51"/>
      <c r="C38" s="52" t="s">
        <v>397</v>
      </c>
      <c r="D38" s="223"/>
      <c r="E38" s="89">
        <v>30</v>
      </c>
      <c r="F38" s="89">
        <v>251</v>
      </c>
      <c r="G38" s="89">
        <v>2683748</v>
      </c>
      <c r="H38" s="89" t="s">
        <v>256</v>
      </c>
      <c r="I38" s="89"/>
      <c r="J38" s="221"/>
      <c r="K38" s="545" t="s">
        <v>137</v>
      </c>
      <c r="L38" s="545"/>
      <c r="M38" s="545"/>
      <c r="N38" s="27"/>
      <c r="O38" s="419">
        <v>84</v>
      </c>
      <c r="P38" s="89">
        <v>421</v>
      </c>
      <c r="Q38" s="89">
        <v>472249</v>
      </c>
      <c r="R38" s="89">
        <v>6022</v>
      </c>
    </row>
    <row r="39" spans="1:18" s="56" customFormat="1" ht="12.75" customHeight="1">
      <c r="A39" s="51"/>
      <c r="B39" s="51"/>
      <c r="C39" s="52" t="s">
        <v>398</v>
      </c>
      <c r="D39" s="223"/>
      <c r="E39" s="89">
        <v>23</v>
      </c>
      <c r="F39" s="89">
        <v>153</v>
      </c>
      <c r="G39" s="89">
        <v>1201598</v>
      </c>
      <c r="H39" s="89" t="s">
        <v>256</v>
      </c>
      <c r="I39" s="89"/>
      <c r="J39" s="221"/>
      <c r="K39" s="545" t="s">
        <v>138</v>
      </c>
      <c r="L39" s="545"/>
      <c r="M39" s="545"/>
      <c r="N39" s="506"/>
      <c r="O39" s="419">
        <v>115</v>
      </c>
      <c r="P39" s="89">
        <v>321</v>
      </c>
      <c r="Q39" s="89">
        <v>294957</v>
      </c>
      <c r="R39" s="89">
        <v>5295</v>
      </c>
    </row>
    <row r="40" spans="1:18" s="49" customFormat="1" ht="12.75" customHeight="1">
      <c r="A40" s="51"/>
      <c r="B40" s="51"/>
      <c r="C40" s="52" t="s">
        <v>399</v>
      </c>
      <c r="D40" s="223"/>
      <c r="E40" s="89">
        <v>11</v>
      </c>
      <c r="F40" s="89">
        <v>40</v>
      </c>
      <c r="G40" s="89">
        <v>223525</v>
      </c>
      <c r="H40" s="89" t="s">
        <v>256</v>
      </c>
      <c r="I40" s="89"/>
      <c r="J40" s="221"/>
      <c r="K40" s="545" t="s">
        <v>135</v>
      </c>
      <c r="L40" s="545"/>
      <c r="M40" s="545"/>
      <c r="N40" s="19"/>
      <c r="O40" s="419">
        <v>212</v>
      </c>
      <c r="P40" s="89">
        <v>498</v>
      </c>
      <c r="Q40" s="89">
        <v>608809</v>
      </c>
      <c r="R40" s="89">
        <v>9166</v>
      </c>
    </row>
    <row r="41" spans="1:18" s="55" customFormat="1" ht="12.75" customHeight="1">
      <c r="A41" s="51"/>
      <c r="B41" s="51"/>
      <c r="C41" s="52" t="s">
        <v>149</v>
      </c>
      <c r="D41" s="223"/>
      <c r="E41" s="89">
        <v>78</v>
      </c>
      <c r="F41" s="89">
        <v>518</v>
      </c>
      <c r="G41" s="89">
        <v>1035510</v>
      </c>
      <c r="H41" s="89" t="s">
        <v>256</v>
      </c>
      <c r="I41" s="89"/>
      <c r="J41" s="221"/>
      <c r="K41" s="545" t="s">
        <v>141</v>
      </c>
      <c r="L41" s="545"/>
      <c r="M41" s="545"/>
      <c r="N41" s="19"/>
      <c r="O41" s="419">
        <v>404</v>
      </c>
      <c r="P41" s="89">
        <v>1787</v>
      </c>
      <c r="Q41" s="89">
        <v>1251357</v>
      </c>
      <c r="R41" s="89">
        <v>19696</v>
      </c>
    </row>
    <row r="42" spans="1:18" s="53" customFormat="1" ht="12.75" customHeight="1">
      <c r="A42" s="50"/>
      <c r="B42" s="50" t="s">
        <v>151</v>
      </c>
      <c r="C42" s="50"/>
      <c r="D42" s="204"/>
      <c r="E42" s="88">
        <v>340</v>
      </c>
      <c r="F42" s="88">
        <v>2537</v>
      </c>
      <c r="G42" s="88">
        <v>14470347</v>
      </c>
      <c r="H42" s="88" t="s">
        <v>256</v>
      </c>
      <c r="I42" s="88"/>
      <c r="J42" s="205"/>
      <c r="K42" s="545" t="s">
        <v>144</v>
      </c>
      <c r="L42" s="545"/>
      <c r="M42" s="545"/>
      <c r="N42" s="19"/>
      <c r="O42" s="419">
        <v>888</v>
      </c>
      <c r="P42" s="89">
        <v>6584</v>
      </c>
      <c r="Q42" s="89">
        <v>8406929</v>
      </c>
      <c r="R42" s="89">
        <v>115539</v>
      </c>
    </row>
    <row r="43" spans="1:18" s="53" customFormat="1" ht="12.75" customHeight="1">
      <c r="A43" s="51"/>
      <c r="B43" s="51"/>
      <c r="C43" s="52" t="s">
        <v>311</v>
      </c>
      <c r="D43" s="222"/>
      <c r="E43" s="89">
        <v>122</v>
      </c>
      <c r="F43" s="89">
        <v>750</v>
      </c>
      <c r="G43" s="89">
        <v>3767697</v>
      </c>
      <c r="H43" s="89" t="s">
        <v>256</v>
      </c>
      <c r="I43" s="89"/>
      <c r="J43" s="550" t="s">
        <v>367</v>
      </c>
      <c r="K43" s="550"/>
      <c r="L43" s="550"/>
      <c r="M43" s="65"/>
      <c r="N43" s="65"/>
      <c r="O43" s="345">
        <v>843</v>
      </c>
      <c r="P43" s="88">
        <v>4575</v>
      </c>
      <c r="Q43" s="88">
        <v>11314331</v>
      </c>
      <c r="R43" s="88">
        <v>91163</v>
      </c>
    </row>
    <row r="44" spans="1:18" s="22" customFormat="1" ht="12.75" customHeight="1">
      <c r="A44" s="51"/>
      <c r="B44" s="51"/>
      <c r="C44" s="52" t="s">
        <v>152</v>
      </c>
      <c r="D44" s="223"/>
      <c r="E44" s="89">
        <v>96</v>
      </c>
      <c r="F44" s="89">
        <v>684</v>
      </c>
      <c r="G44" s="89">
        <v>3460882</v>
      </c>
      <c r="H44" s="89" t="s">
        <v>256</v>
      </c>
      <c r="I44" s="89"/>
      <c r="J44" s="221"/>
      <c r="K44" s="545" t="s">
        <v>146</v>
      </c>
      <c r="L44" s="545"/>
      <c r="M44" s="545"/>
      <c r="N44" s="506"/>
      <c r="O44" s="419">
        <v>463</v>
      </c>
      <c r="P44" s="89">
        <v>2830</v>
      </c>
      <c r="Q44" s="89">
        <v>7314242</v>
      </c>
      <c r="R44" s="89">
        <v>20439</v>
      </c>
    </row>
    <row r="45" spans="1:18" ht="12.75" customHeight="1">
      <c r="A45" s="51"/>
      <c r="B45" s="51"/>
      <c r="C45" s="52" t="s">
        <v>153</v>
      </c>
      <c r="D45" s="223"/>
      <c r="E45" s="89">
        <v>73</v>
      </c>
      <c r="F45" s="89">
        <v>761</v>
      </c>
      <c r="G45" s="89">
        <v>4829044</v>
      </c>
      <c r="H45" s="89" t="s">
        <v>256</v>
      </c>
      <c r="I45" s="89"/>
      <c r="J45" s="221"/>
      <c r="K45" s="545" t="s">
        <v>148</v>
      </c>
      <c r="L45" s="545"/>
      <c r="M45" s="545"/>
      <c r="N45" s="19"/>
      <c r="O45" s="419">
        <v>62</v>
      </c>
      <c r="P45" s="89">
        <v>116</v>
      </c>
      <c r="Q45" s="89">
        <v>58988</v>
      </c>
      <c r="R45" s="89">
        <v>4333</v>
      </c>
    </row>
    <row r="46" spans="1:18" ht="12.75" customHeight="1">
      <c r="A46" s="51"/>
      <c r="B46" s="51"/>
      <c r="C46" s="52" t="s">
        <v>155</v>
      </c>
      <c r="D46" s="223"/>
      <c r="E46" s="89">
        <v>49</v>
      </c>
      <c r="F46" s="89">
        <v>342</v>
      </c>
      <c r="G46" s="89">
        <v>2412724</v>
      </c>
      <c r="H46" s="89" t="s">
        <v>256</v>
      </c>
      <c r="I46" s="89"/>
      <c r="J46" s="221"/>
      <c r="K46" s="549" t="s">
        <v>309</v>
      </c>
      <c r="L46" s="549"/>
      <c r="M46" s="549"/>
      <c r="N46" s="19"/>
      <c r="O46" s="419">
        <v>318</v>
      </c>
      <c r="P46" s="89">
        <v>1629</v>
      </c>
      <c r="Q46" s="89">
        <v>3941101</v>
      </c>
      <c r="R46" s="89">
        <v>66391</v>
      </c>
    </row>
    <row r="47" spans="1:18" ht="12.75" customHeight="1">
      <c r="A47" s="50"/>
      <c r="B47" s="50" t="s">
        <v>312</v>
      </c>
      <c r="C47" s="50"/>
      <c r="D47" s="204"/>
      <c r="E47" s="88">
        <v>459</v>
      </c>
      <c r="F47" s="88">
        <v>2959</v>
      </c>
      <c r="G47" s="88">
        <v>15432101</v>
      </c>
      <c r="H47" s="88" t="s">
        <v>256</v>
      </c>
      <c r="I47" s="88"/>
      <c r="J47" s="548" t="s">
        <v>368</v>
      </c>
      <c r="K47" s="548"/>
      <c r="L47" s="548"/>
      <c r="M47" s="19"/>
      <c r="N47" s="19"/>
      <c r="O47" s="345">
        <v>2591</v>
      </c>
      <c r="P47" s="88">
        <v>13575</v>
      </c>
      <c r="Q47" s="88">
        <v>26103646</v>
      </c>
      <c r="R47" s="88">
        <v>414156</v>
      </c>
    </row>
    <row r="48" spans="1:18" s="22" customFormat="1" ht="12.75" customHeight="1">
      <c r="A48" s="51"/>
      <c r="B48" s="51"/>
      <c r="C48" s="52" t="s">
        <v>158</v>
      </c>
      <c r="D48" s="222"/>
      <c r="E48" s="89">
        <v>145</v>
      </c>
      <c r="F48" s="89">
        <v>757</v>
      </c>
      <c r="G48" s="89">
        <v>2523239</v>
      </c>
      <c r="H48" s="89" t="s">
        <v>256</v>
      </c>
      <c r="I48" s="89"/>
      <c r="J48" s="221"/>
      <c r="K48" s="545" t="s">
        <v>150</v>
      </c>
      <c r="L48" s="545"/>
      <c r="M48" s="545"/>
      <c r="N48" s="65"/>
      <c r="O48" s="419">
        <v>144</v>
      </c>
      <c r="P48" s="89">
        <v>527</v>
      </c>
      <c r="Q48" s="89">
        <v>640915</v>
      </c>
      <c r="R48" s="89">
        <v>30385</v>
      </c>
    </row>
    <row r="49" spans="1:18" ht="12.75" customHeight="1">
      <c r="A49" s="51"/>
      <c r="B49" s="51"/>
      <c r="C49" s="52" t="s">
        <v>160</v>
      </c>
      <c r="D49" s="223"/>
      <c r="E49" s="89">
        <v>96</v>
      </c>
      <c r="F49" s="89">
        <v>753</v>
      </c>
      <c r="G49" s="89">
        <v>7584412</v>
      </c>
      <c r="H49" s="89" t="s">
        <v>256</v>
      </c>
      <c r="I49" s="89"/>
      <c r="J49" s="221"/>
      <c r="K49" s="545" t="s">
        <v>310</v>
      </c>
      <c r="L49" s="545"/>
      <c r="M49" s="545"/>
      <c r="N49" s="506"/>
      <c r="O49" s="419">
        <v>183</v>
      </c>
      <c r="P49" s="89">
        <v>521</v>
      </c>
      <c r="Q49" s="89">
        <v>403173</v>
      </c>
      <c r="R49" s="89">
        <v>16556</v>
      </c>
    </row>
    <row r="50" spans="1:18" ht="12.75" customHeight="1">
      <c r="A50" s="51"/>
      <c r="B50" s="51"/>
      <c r="C50" s="52" t="s">
        <v>314</v>
      </c>
      <c r="D50" s="223"/>
      <c r="E50" s="89">
        <v>38</v>
      </c>
      <c r="F50" s="89">
        <v>192</v>
      </c>
      <c r="G50" s="89">
        <v>841105</v>
      </c>
      <c r="H50" s="89" t="s">
        <v>256</v>
      </c>
      <c r="I50" s="89"/>
      <c r="J50" s="221"/>
      <c r="K50" s="545" t="s">
        <v>154</v>
      </c>
      <c r="L50" s="545"/>
      <c r="M50" s="545"/>
      <c r="N50" s="19"/>
      <c r="O50" s="419">
        <v>686</v>
      </c>
      <c r="P50" s="89">
        <v>3535</v>
      </c>
      <c r="Q50" s="89">
        <v>7097527</v>
      </c>
      <c r="R50" s="89">
        <v>62036</v>
      </c>
    </row>
    <row r="51" spans="1:18" ht="12.75" customHeight="1">
      <c r="A51" s="51"/>
      <c r="B51" s="51"/>
      <c r="C51" s="52" t="s">
        <v>162</v>
      </c>
      <c r="D51" s="231"/>
      <c r="E51" s="419">
        <v>180</v>
      </c>
      <c r="F51" s="89">
        <v>1257</v>
      </c>
      <c r="G51" s="89">
        <v>4483345</v>
      </c>
      <c r="H51" s="89" t="s">
        <v>256</v>
      </c>
      <c r="I51" s="89"/>
      <c r="J51" s="227"/>
      <c r="K51" s="545" t="s">
        <v>156</v>
      </c>
      <c r="L51" s="545"/>
      <c r="M51" s="545"/>
      <c r="N51" s="19"/>
      <c r="O51" s="419">
        <v>108</v>
      </c>
      <c r="P51" s="89">
        <v>571</v>
      </c>
      <c r="Q51" s="89">
        <v>1881000</v>
      </c>
      <c r="R51" s="89">
        <v>41696</v>
      </c>
    </row>
    <row r="52" spans="1:18" ht="12.75" customHeight="1">
      <c r="A52" s="506"/>
      <c r="B52" s="506"/>
      <c r="C52" s="506"/>
      <c r="D52" s="506"/>
      <c r="E52" s="507"/>
      <c r="F52" s="506"/>
      <c r="G52" s="506"/>
      <c r="H52" s="506"/>
      <c r="I52" s="506"/>
      <c r="J52" s="227"/>
      <c r="K52" s="545" t="s">
        <v>157</v>
      </c>
      <c r="L52" s="545"/>
      <c r="M52" s="545"/>
      <c r="N52" s="19"/>
      <c r="O52" s="419">
        <v>408</v>
      </c>
      <c r="P52" s="89">
        <v>2336</v>
      </c>
      <c r="Q52" s="89">
        <v>8930272</v>
      </c>
      <c r="R52" s="89">
        <v>6302</v>
      </c>
    </row>
    <row r="53" spans="1:18" ht="12.75" customHeight="1">
      <c r="A53" s="19"/>
      <c r="B53" s="19"/>
      <c r="C53" s="19"/>
      <c r="D53" s="19"/>
      <c r="E53" s="442"/>
      <c r="F53" s="19"/>
      <c r="G53" s="19"/>
      <c r="H53" s="19"/>
      <c r="I53" s="19"/>
      <c r="J53" s="227"/>
      <c r="K53" s="545" t="s">
        <v>159</v>
      </c>
      <c r="L53" s="545"/>
      <c r="M53" s="545"/>
      <c r="N53" s="65"/>
      <c r="O53" s="419">
        <v>191</v>
      </c>
      <c r="P53" s="89">
        <v>2283</v>
      </c>
      <c r="Q53" s="89">
        <v>1161039</v>
      </c>
      <c r="R53" s="89">
        <v>15282</v>
      </c>
    </row>
    <row r="54" spans="1:18" ht="15" customHeight="1">
      <c r="A54" s="19"/>
      <c r="B54" s="19"/>
      <c r="C54" s="19"/>
      <c r="D54" s="19"/>
      <c r="E54" s="442"/>
      <c r="F54" s="19"/>
      <c r="G54" s="19"/>
      <c r="H54" s="19"/>
      <c r="I54" s="19"/>
      <c r="J54" s="227"/>
      <c r="K54" s="547" t="s">
        <v>161</v>
      </c>
      <c r="L54" s="547"/>
      <c r="M54" s="547"/>
      <c r="N54" s="27"/>
      <c r="O54" s="419">
        <v>113</v>
      </c>
      <c r="P54" s="89">
        <v>646</v>
      </c>
      <c r="Q54" s="89">
        <v>1063804</v>
      </c>
      <c r="R54" s="89">
        <v>25011</v>
      </c>
    </row>
    <row r="55" spans="1:18" ht="12.75" customHeight="1">
      <c r="A55" s="19"/>
      <c r="B55" s="19"/>
      <c r="C55" s="19"/>
      <c r="D55" s="19"/>
      <c r="E55" s="442"/>
      <c r="F55" s="19"/>
      <c r="G55" s="19"/>
      <c r="H55" s="19"/>
      <c r="I55" s="19"/>
      <c r="J55" s="227"/>
      <c r="K55" s="545" t="s">
        <v>313</v>
      </c>
      <c r="L55" s="545"/>
      <c r="M55" s="545"/>
      <c r="N55" s="421"/>
      <c r="O55" s="419">
        <v>127</v>
      </c>
      <c r="P55" s="89">
        <v>369</v>
      </c>
      <c r="Q55" s="89">
        <v>458437</v>
      </c>
      <c r="R55" s="89">
        <v>8657</v>
      </c>
    </row>
    <row r="56" spans="1:18" ht="12.75" customHeight="1">
      <c r="A56" s="19"/>
      <c r="B56" s="19"/>
      <c r="C56" s="19"/>
      <c r="D56" s="19"/>
      <c r="E56" s="442"/>
      <c r="F56" s="19"/>
      <c r="G56" s="19"/>
      <c r="H56" s="19"/>
      <c r="I56" s="89"/>
      <c r="J56" s="227"/>
      <c r="K56" s="545" t="s">
        <v>163</v>
      </c>
      <c r="L56" s="545"/>
      <c r="M56" s="545"/>
      <c r="N56" s="421"/>
      <c r="O56" s="419">
        <v>631</v>
      </c>
      <c r="P56" s="89">
        <v>2787</v>
      </c>
      <c r="Q56" s="89">
        <v>4467479</v>
      </c>
      <c r="R56" s="89">
        <v>208231</v>
      </c>
    </row>
    <row r="57" spans="1:18" ht="12.75" customHeight="1">
      <c r="A57" s="19"/>
      <c r="B57" s="19"/>
      <c r="C57" s="19"/>
      <c r="D57" s="19"/>
      <c r="E57" s="442"/>
      <c r="F57" s="19"/>
      <c r="G57" s="19"/>
      <c r="H57" s="19"/>
      <c r="I57" s="89"/>
      <c r="J57" s="548" t="s">
        <v>369</v>
      </c>
      <c r="K57" s="548"/>
      <c r="L57" s="548"/>
      <c r="M57" s="548"/>
      <c r="N57" s="421"/>
      <c r="O57" s="345">
        <v>284</v>
      </c>
      <c r="P57" s="88">
        <v>1358</v>
      </c>
      <c r="Q57" s="88">
        <v>2281319</v>
      </c>
      <c r="R57" s="88" t="s">
        <v>285</v>
      </c>
    </row>
    <row r="58" spans="1:18" ht="12.75" customHeight="1">
      <c r="A58" s="51"/>
      <c r="B58" s="51"/>
      <c r="C58" s="51"/>
      <c r="D58" s="51"/>
      <c r="E58" s="442"/>
      <c r="F58" s="51"/>
      <c r="G58" s="51"/>
      <c r="H58" s="51"/>
      <c r="I58" s="228"/>
      <c r="J58" s="227"/>
      <c r="K58" s="545" t="s">
        <v>315</v>
      </c>
      <c r="L58" s="545"/>
      <c r="M58" s="545"/>
      <c r="N58" s="421"/>
      <c r="O58" s="419">
        <v>199</v>
      </c>
      <c r="P58" s="89">
        <v>994</v>
      </c>
      <c r="Q58" s="89">
        <v>1611332</v>
      </c>
      <c r="R58" s="89" t="s">
        <v>285</v>
      </c>
    </row>
    <row r="59" spans="1:18" ht="12.75" customHeight="1">
      <c r="A59" s="51"/>
      <c r="B59" s="51"/>
      <c r="C59" s="57"/>
      <c r="D59" s="231"/>
      <c r="E59" s="419"/>
      <c r="F59" s="58"/>
      <c r="G59" s="58"/>
      <c r="H59" s="58"/>
      <c r="I59" s="221"/>
      <c r="J59" s="227"/>
      <c r="K59" s="545" t="s">
        <v>316</v>
      </c>
      <c r="L59" s="545"/>
      <c r="M59" s="545"/>
      <c r="N59" s="421"/>
      <c r="O59" s="419">
        <v>31</v>
      </c>
      <c r="P59" s="58">
        <v>199</v>
      </c>
      <c r="Q59" s="58">
        <v>329653</v>
      </c>
      <c r="R59" s="58" t="s">
        <v>285</v>
      </c>
    </row>
    <row r="60" spans="1:18" ht="12.75" customHeight="1" thickBot="1">
      <c r="A60" s="334"/>
      <c r="B60" s="334"/>
      <c r="C60" s="497"/>
      <c r="D60" s="234"/>
      <c r="E60" s="348"/>
      <c r="F60" s="348"/>
      <c r="G60" s="348"/>
      <c r="H60" s="348"/>
      <c r="I60" s="508"/>
      <c r="J60" s="232"/>
      <c r="K60" s="546" t="s">
        <v>317</v>
      </c>
      <c r="L60" s="546"/>
      <c r="M60" s="546"/>
      <c r="N60" s="499"/>
      <c r="O60" s="500">
        <v>54</v>
      </c>
      <c r="P60" s="334">
        <v>165</v>
      </c>
      <c r="Q60" s="334">
        <v>340334</v>
      </c>
      <c r="R60" s="348" t="s">
        <v>285</v>
      </c>
    </row>
    <row r="61" spans="1:18" ht="12.75" customHeight="1" hidden="1" thickBot="1">
      <c r="A61" s="232"/>
      <c r="B61" s="232"/>
      <c r="C61" s="233"/>
      <c r="D61" s="234"/>
      <c r="E61" s="235"/>
      <c r="F61" s="235"/>
      <c r="G61" s="235"/>
      <c r="H61" s="235"/>
      <c r="I61" s="237"/>
      <c r="J61" s="245"/>
      <c r="K61" s="422"/>
      <c r="L61" s="422"/>
      <c r="M61" s="422"/>
      <c r="N61" s="422"/>
      <c r="O61" s="423"/>
      <c r="P61" s="422"/>
      <c r="Q61" s="422"/>
      <c r="R61" s="422"/>
    </row>
    <row r="62" spans="1:18" ht="12.75" customHeight="1">
      <c r="A62" s="22" t="s">
        <v>318</v>
      </c>
      <c r="B62" s="216"/>
      <c r="C62" s="216"/>
      <c r="D62" s="236"/>
      <c r="E62" s="203"/>
      <c r="F62" s="203"/>
      <c r="G62" s="203"/>
      <c r="H62" s="203"/>
      <c r="I62" s="237"/>
      <c r="J62" s="203"/>
      <c r="K62" s="203"/>
      <c r="L62" s="203"/>
      <c r="M62" s="203"/>
      <c r="N62" s="203"/>
      <c r="O62" s="203"/>
      <c r="P62" s="203"/>
      <c r="Q62" s="203"/>
      <c r="R62" s="203"/>
    </row>
    <row r="63" spans="1:18" ht="12.75" customHeight="1">
      <c r="A63" s="424" t="s">
        <v>449</v>
      </c>
      <c r="B63" s="425"/>
      <c r="C63" s="425"/>
      <c r="D63" s="237"/>
      <c r="E63" s="237"/>
      <c r="F63" s="237"/>
      <c r="G63" s="237"/>
      <c r="H63" s="237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ht="12.75" customHeight="1">
      <c r="A64" s="119" t="s">
        <v>518</v>
      </c>
      <c r="B64" s="425"/>
      <c r="C64" s="425"/>
      <c r="D64" s="237"/>
      <c r="E64" s="237"/>
      <c r="F64" s="237"/>
      <c r="G64" s="237"/>
      <c r="H64" s="237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8" ht="12.75" customHeight="1">
      <c r="A65" s="40" t="s">
        <v>520</v>
      </c>
      <c r="B65" s="124"/>
      <c r="C65" s="425"/>
      <c r="D65" s="237"/>
      <c r="E65" s="237"/>
      <c r="F65" s="237"/>
      <c r="G65" s="237"/>
      <c r="H65" s="237"/>
    </row>
    <row r="66" spans="1:8" ht="12.75" customHeight="1">
      <c r="A66" s="40" t="s">
        <v>519</v>
      </c>
      <c r="C66" s="22"/>
      <c r="D66" s="22"/>
      <c r="E66" s="22"/>
      <c r="F66" s="22"/>
      <c r="G66" s="22"/>
      <c r="H66" s="22"/>
    </row>
  </sheetData>
  <sheetProtection/>
  <mergeCells count="56">
    <mergeCell ref="J12:K12"/>
    <mergeCell ref="J9:K9"/>
    <mergeCell ref="L9:M9"/>
    <mergeCell ref="J10:K10"/>
    <mergeCell ref="L10:M10"/>
    <mergeCell ref="J11:K11"/>
    <mergeCell ref="L11:M11"/>
    <mergeCell ref="J5:K5"/>
    <mergeCell ref="L5:M5"/>
    <mergeCell ref="J6:K6"/>
    <mergeCell ref="L6:M6"/>
    <mergeCell ref="J7:K7"/>
    <mergeCell ref="J8:K8"/>
    <mergeCell ref="L8:M8"/>
    <mergeCell ref="L7:M7"/>
    <mergeCell ref="A21:C21"/>
    <mergeCell ref="J21:M21"/>
    <mergeCell ref="A22:C22"/>
    <mergeCell ref="K27:M27"/>
    <mergeCell ref="B28:C28"/>
    <mergeCell ref="K28:M28"/>
    <mergeCell ref="A23:C23"/>
    <mergeCell ref="J26:L26"/>
    <mergeCell ref="J29:L29"/>
    <mergeCell ref="K30:M30"/>
    <mergeCell ref="K31:M31"/>
    <mergeCell ref="K32:M32"/>
    <mergeCell ref="K33:M33"/>
    <mergeCell ref="K34:M34"/>
    <mergeCell ref="B35:C35"/>
    <mergeCell ref="J35:L35"/>
    <mergeCell ref="K36:M36"/>
    <mergeCell ref="K37:M37"/>
    <mergeCell ref="K38:M38"/>
    <mergeCell ref="K39:M39"/>
    <mergeCell ref="K40:M40"/>
    <mergeCell ref="K41:M41"/>
    <mergeCell ref="K42:M42"/>
    <mergeCell ref="J43:L43"/>
    <mergeCell ref="K44:M44"/>
    <mergeCell ref="K45:M45"/>
    <mergeCell ref="K46:M46"/>
    <mergeCell ref="J47:L47"/>
    <mergeCell ref="K48:M48"/>
    <mergeCell ref="K49:M49"/>
    <mergeCell ref="K50:M50"/>
    <mergeCell ref="K51:M51"/>
    <mergeCell ref="K58:M58"/>
    <mergeCell ref="K59:M59"/>
    <mergeCell ref="K60:M60"/>
    <mergeCell ref="K52:M52"/>
    <mergeCell ref="K53:M53"/>
    <mergeCell ref="K54:M54"/>
    <mergeCell ref="K55:M55"/>
    <mergeCell ref="K56:M56"/>
    <mergeCell ref="J57:M57"/>
  </mergeCells>
  <printOptions/>
  <pageMargins left="0.3937007874015748" right="0.3937007874015748" top="0.5905511811023623" bottom="0.1968503937007874" header="0.5118110236220472" footer="0.31496062992125984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J61"/>
  <sheetViews>
    <sheetView showGridLines="0" tabSelected="1" view="pageBreakPreview" zoomScaleSheetLayoutView="100" zoomScalePageLayoutView="0" workbookViewId="0" topLeftCell="A1">
      <selection activeCell="O14" sqref="O14"/>
    </sheetView>
  </sheetViews>
  <sheetFormatPr defaultColWidth="7.75390625" defaultRowHeight="13.5"/>
  <cols>
    <col min="1" max="1" width="17.375" style="15" customWidth="1"/>
    <col min="2" max="2" width="10.00390625" style="15" customWidth="1"/>
    <col min="3" max="3" width="8.125" style="15" customWidth="1"/>
    <col min="4" max="4" width="10.00390625" style="15" customWidth="1"/>
    <col min="5" max="5" width="8.125" style="15" customWidth="1"/>
    <col min="6" max="6" width="12.50390625" style="15" customWidth="1"/>
    <col min="7" max="7" width="8.125" style="15" customWidth="1"/>
    <col min="8" max="9" width="11.50390625" style="15" customWidth="1"/>
    <col min="10" max="16384" width="7.75390625" style="15" customWidth="1"/>
  </cols>
  <sheetData>
    <row r="1" spans="1:9" ht="18.75" customHeight="1">
      <c r="A1" s="13" t="s">
        <v>370</v>
      </c>
      <c r="B1" s="238"/>
      <c r="C1" s="238"/>
      <c r="D1" s="238"/>
      <c r="E1" s="238"/>
      <c r="F1" s="238"/>
      <c r="G1" s="238"/>
      <c r="H1" s="238"/>
      <c r="I1" s="238"/>
    </row>
    <row r="2" spans="1:9" ht="17.25" customHeight="1">
      <c r="A2" s="239"/>
      <c r="B2" s="207"/>
      <c r="C2" s="207"/>
      <c r="D2" s="207"/>
      <c r="E2" s="207"/>
      <c r="F2" s="239"/>
      <c r="G2" s="215"/>
      <c r="H2" s="207"/>
      <c r="I2" s="122" t="s">
        <v>319</v>
      </c>
    </row>
    <row r="3" spans="1:9" ht="11.25" customHeight="1" thickBot="1">
      <c r="A3" s="40" t="s">
        <v>452</v>
      </c>
      <c r="B3" s="207"/>
      <c r="C3" s="207"/>
      <c r="D3" s="207"/>
      <c r="E3" s="207"/>
      <c r="F3" s="207"/>
      <c r="G3" s="207"/>
      <c r="H3" s="207"/>
      <c r="I3" s="207"/>
    </row>
    <row r="4" spans="1:9" s="22" customFormat="1" ht="15" customHeight="1">
      <c r="A4" s="565" t="s">
        <v>165</v>
      </c>
      <c r="B4" s="567" t="s">
        <v>166</v>
      </c>
      <c r="C4" s="538"/>
      <c r="D4" s="567" t="s">
        <v>75</v>
      </c>
      <c r="E4" s="538"/>
      <c r="F4" s="567" t="s">
        <v>76</v>
      </c>
      <c r="G4" s="538"/>
      <c r="H4" s="60" t="s">
        <v>167</v>
      </c>
      <c r="I4" s="61" t="s">
        <v>168</v>
      </c>
    </row>
    <row r="5" spans="1:9" s="22" customFormat="1" ht="15" customHeight="1">
      <c r="A5" s="566"/>
      <c r="B5" s="573"/>
      <c r="C5" s="542"/>
      <c r="D5" s="573"/>
      <c r="E5" s="542"/>
      <c r="F5" s="573"/>
      <c r="G5" s="542"/>
      <c r="H5" s="62" t="s">
        <v>250</v>
      </c>
      <c r="I5" s="63" t="s">
        <v>170</v>
      </c>
    </row>
    <row r="6" spans="1:10" s="22" customFormat="1" ht="15" customHeight="1">
      <c r="A6" s="226"/>
      <c r="B6" s="574" t="s">
        <v>110</v>
      </c>
      <c r="C6" s="575"/>
      <c r="D6" s="575" t="s">
        <v>77</v>
      </c>
      <c r="E6" s="575"/>
      <c r="F6" s="575" t="s">
        <v>400</v>
      </c>
      <c r="G6" s="575"/>
      <c r="H6" s="449" t="s">
        <v>78</v>
      </c>
      <c r="I6" s="449" t="s">
        <v>78</v>
      </c>
      <c r="J6" s="450"/>
    </row>
    <row r="7" spans="1:9" s="53" customFormat="1" ht="15" customHeight="1">
      <c r="A7" s="116" t="s">
        <v>320</v>
      </c>
      <c r="B7" s="569">
        <v>14329</v>
      </c>
      <c r="C7" s="572"/>
      <c r="D7" s="572">
        <v>79545</v>
      </c>
      <c r="E7" s="572"/>
      <c r="F7" s="564">
        <v>2123964</v>
      </c>
      <c r="G7" s="564"/>
      <c r="H7" s="53">
        <v>14823</v>
      </c>
      <c r="I7" s="53">
        <v>2670</v>
      </c>
    </row>
    <row r="8" spans="1:9" s="53" customFormat="1" ht="15" customHeight="1">
      <c r="A8" s="116" t="s">
        <v>321</v>
      </c>
      <c r="B8" s="569">
        <v>13301</v>
      </c>
      <c r="C8" s="572"/>
      <c r="D8" s="572">
        <v>75875</v>
      </c>
      <c r="E8" s="572"/>
      <c r="F8" s="564">
        <v>1875024</v>
      </c>
      <c r="G8" s="564"/>
      <c r="H8" s="53">
        <v>14096.868581309676</v>
      </c>
      <c r="I8" s="53">
        <v>2471.201963756178</v>
      </c>
    </row>
    <row r="9" spans="1:9" s="53" customFormat="1" ht="15" customHeight="1">
      <c r="A9" s="116" t="s">
        <v>251</v>
      </c>
      <c r="B9" s="569">
        <v>12657</v>
      </c>
      <c r="C9" s="564"/>
      <c r="D9" s="564">
        <v>72955</v>
      </c>
      <c r="E9" s="564"/>
      <c r="F9" s="564">
        <v>1907941</v>
      </c>
      <c r="G9" s="564"/>
      <c r="H9" s="66">
        <v>15074</v>
      </c>
      <c r="I9" s="66">
        <v>2615</v>
      </c>
    </row>
    <row r="10" spans="1:9" s="53" customFormat="1" ht="15" customHeight="1">
      <c r="A10" s="116" t="s">
        <v>252</v>
      </c>
      <c r="B10" s="569">
        <v>11969</v>
      </c>
      <c r="C10" s="564"/>
      <c r="D10" s="564">
        <v>71221</v>
      </c>
      <c r="E10" s="564"/>
      <c r="F10" s="564">
        <v>1835911</v>
      </c>
      <c r="G10" s="564"/>
      <c r="H10" s="66">
        <v>15339</v>
      </c>
      <c r="I10" s="66">
        <v>2578</v>
      </c>
    </row>
    <row r="11" spans="1:9" s="56" customFormat="1" ht="15" customHeight="1">
      <c r="A11" s="120" t="s">
        <v>322</v>
      </c>
      <c r="B11" s="570">
        <v>10626</v>
      </c>
      <c r="C11" s="571"/>
      <c r="D11" s="571">
        <v>70556</v>
      </c>
      <c r="E11" s="571"/>
      <c r="F11" s="571">
        <v>1465363</v>
      </c>
      <c r="G11" s="571"/>
      <c r="H11" s="416">
        <v>13790</v>
      </c>
      <c r="I11" s="416">
        <v>2077</v>
      </c>
    </row>
    <row r="12" spans="1:9" ht="7.5" customHeight="1" thickBot="1">
      <c r="A12" s="29"/>
      <c r="B12" s="245"/>
      <c r="C12" s="246"/>
      <c r="D12" s="245"/>
      <c r="E12" s="246"/>
      <c r="F12" s="245"/>
      <c r="G12" s="246"/>
      <c r="H12" s="245"/>
      <c r="I12" s="245"/>
    </row>
    <row r="13" spans="1:9" s="56" customFormat="1" ht="15" customHeight="1">
      <c r="A13" s="454" t="s">
        <v>401</v>
      </c>
      <c r="B13" s="451"/>
      <c r="C13" s="102"/>
      <c r="D13" s="452"/>
      <c r="E13" s="453"/>
      <c r="F13" s="452"/>
      <c r="G13" s="453"/>
      <c r="H13" s="452"/>
      <c r="I13" s="452"/>
    </row>
    <row r="14" spans="1:9" s="53" customFormat="1" ht="12.75" customHeight="1">
      <c r="A14" s="482" t="s">
        <v>442</v>
      </c>
      <c r="B14" s="451"/>
      <c r="C14" s="102"/>
      <c r="D14" s="452"/>
      <c r="E14" s="453"/>
      <c r="F14" s="452"/>
      <c r="G14" s="453"/>
      <c r="H14" s="452"/>
      <c r="I14" s="452"/>
    </row>
    <row r="15" spans="1:9" s="53" customFormat="1" ht="12.75" customHeight="1">
      <c r="A15" s="482" t="s">
        <v>443</v>
      </c>
      <c r="B15" s="451"/>
      <c r="C15" s="102"/>
      <c r="D15" s="452"/>
      <c r="E15" s="453"/>
      <c r="F15" s="452"/>
      <c r="G15" s="453"/>
      <c r="H15" s="452"/>
      <c r="I15" s="452"/>
    </row>
    <row r="16" spans="1:9" s="53" customFormat="1" ht="12.75" customHeight="1">
      <c r="A16" s="482" t="s">
        <v>456</v>
      </c>
      <c r="B16" s="425"/>
      <c r="C16" s="102"/>
      <c r="D16" s="452"/>
      <c r="E16" s="453"/>
      <c r="F16" s="452"/>
      <c r="G16" s="453"/>
      <c r="H16" s="452"/>
      <c r="I16" s="452"/>
    </row>
    <row r="17" spans="1:9" s="53" customFormat="1" ht="12.75" customHeight="1">
      <c r="A17" s="482" t="s">
        <v>455</v>
      </c>
      <c r="B17" s="425"/>
      <c r="C17" s="102"/>
      <c r="D17" s="452"/>
      <c r="E17" s="453"/>
      <c r="F17" s="452"/>
      <c r="G17" s="453"/>
      <c r="H17" s="452"/>
      <c r="I17" s="452"/>
    </row>
    <row r="18" spans="1:9" s="22" customFormat="1" ht="12.75" customHeight="1" thickBot="1">
      <c r="A18" s="34"/>
      <c r="B18" s="426"/>
      <c r="C18" s="210"/>
      <c r="D18" s="210"/>
      <c r="E18" s="210"/>
      <c r="F18" s="210"/>
      <c r="G18" s="210"/>
      <c r="H18" s="34"/>
      <c r="I18" s="34"/>
    </row>
    <row r="19" spans="1:9" s="22" customFormat="1" ht="15" customHeight="1">
      <c r="A19" s="565" t="s">
        <v>165</v>
      </c>
      <c r="B19" s="567" t="s">
        <v>166</v>
      </c>
      <c r="C19" s="59"/>
      <c r="D19" s="567" t="s">
        <v>75</v>
      </c>
      <c r="E19" s="59"/>
      <c r="F19" s="567" t="s">
        <v>76</v>
      </c>
      <c r="G19" s="59"/>
      <c r="H19" s="60" t="s">
        <v>167</v>
      </c>
      <c r="I19" s="61" t="s">
        <v>168</v>
      </c>
    </row>
    <row r="20" spans="1:9" s="22" customFormat="1" ht="15" customHeight="1">
      <c r="A20" s="566"/>
      <c r="B20" s="568"/>
      <c r="C20" s="20" t="s">
        <v>169</v>
      </c>
      <c r="D20" s="568"/>
      <c r="E20" s="20" t="s">
        <v>169</v>
      </c>
      <c r="F20" s="568"/>
      <c r="G20" s="20" t="s">
        <v>169</v>
      </c>
      <c r="H20" s="62" t="s">
        <v>250</v>
      </c>
      <c r="I20" s="63" t="s">
        <v>170</v>
      </c>
    </row>
    <row r="21" spans="1:9" s="22" customFormat="1" ht="15" customHeight="1">
      <c r="A21" s="34"/>
      <c r="B21" s="448" t="s">
        <v>110</v>
      </c>
      <c r="C21" s="449" t="s">
        <v>171</v>
      </c>
      <c r="D21" s="449" t="s">
        <v>77</v>
      </c>
      <c r="E21" s="449" t="s">
        <v>171</v>
      </c>
      <c r="F21" s="449" t="s">
        <v>78</v>
      </c>
      <c r="G21" s="449" t="s">
        <v>171</v>
      </c>
      <c r="H21" s="449" t="s">
        <v>78</v>
      </c>
      <c r="I21" s="449" t="s">
        <v>78</v>
      </c>
    </row>
    <row r="22" spans="1:9" s="22" customFormat="1" ht="15" customHeight="1">
      <c r="A22" s="438" t="s">
        <v>453</v>
      </c>
      <c r="B22" s="486">
        <v>8402</v>
      </c>
      <c r="C22" s="509" t="s">
        <v>457</v>
      </c>
      <c r="D22" s="101">
        <v>54331</v>
      </c>
      <c r="E22" s="427">
        <v>100</v>
      </c>
      <c r="F22" s="101">
        <v>146536307</v>
      </c>
      <c r="G22" s="427">
        <v>100</v>
      </c>
      <c r="H22" s="101">
        <v>17440.645917638656</v>
      </c>
      <c r="I22" s="101">
        <v>2697.1030719110636</v>
      </c>
    </row>
    <row r="23" spans="1:9" s="22" customFormat="1" ht="7.5" customHeight="1">
      <c r="A23" s="34"/>
      <c r="B23" s="240"/>
      <c r="C23" s="210"/>
      <c r="D23" s="210"/>
      <c r="E23" s="210"/>
      <c r="F23" s="210"/>
      <c r="G23" s="210"/>
      <c r="H23" s="34"/>
      <c r="I23" s="34"/>
    </row>
    <row r="24" spans="1:9" s="65" customFormat="1" ht="15" customHeight="1">
      <c r="A24" s="34"/>
      <c r="B24" s="240"/>
      <c r="C24" s="210"/>
      <c r="D24" s="210"/>
      <c r="E24" s="50" t="s">
        <v>172</v>
      </c>
      <c r="F24" s="210"/>
      <c r="G24" s="210"/>
      <c r="H24" s="34"/>
      <c r="I24" s="34"/>
    </row>
    <row r="25" spans="1:9" s="23" customFormat="1" ht="7.5" customHeight="1">
      <c r="A25" s="64"/>
      <c r="B25" s="241"/>
      <c r="C25" s="242"/>
      <c r="D25" s="242"/>
      <c r="E25" s="65"/>
      <c r="F25" s="50"/>
      <c r="G25" s="50"/>
      <c r="H25" s="50"/>
      <c r="I25" s="50"/>
    </row>
    <row r="26" spans="1:9" s="23" customFormat="1" ht="15" customHeight="1">
      <c r="A26" s="66" t="s">
        <v>402</v>
      </c>
      <c r="B26" s="100">
        <v>3440</v>
      </c>
      <c r="C26" s="121">
        <f>SUM(B26/8402*100)</f>
        <v>40.94263270649846</v>
      </c>
      <c r="D26" s="30">
        <v>5375</v>
      </c>
      <c r="E26" s="121">
        <f>SUM(D26/54331*100)</f>
        <v>9.893062892271447</v>
      </c>
      <c r="F26" s="30">
        <v>8233727</v>
      </c>
      <c r="G26" s="121">
        <f>SUM(F26/146536307*100)</f>
        <v>5.618898939496271</v>
      </c>
      <c r="H26" s="30">
        <f>SUM(F26/B26)</f>
        <v>2393.5252906976743</v>
      </c>
      <c r="I26" s="30">
        <f>F26/D26</f>
        <v>1531.8561860465115</v>
      </c>
    </row>
    <row r="27" spans="1:9" s="22" customFormat="1" ht="15" customHeight="1">
      <c r="A27" s="66" t="s">
        <v>403</v>
      </c>
      <c r="B27" s="100">
        <v>1946</v>
      </c>
      <c r="C27" s="121">
        <f aca="true" t="shared" si="0" ref="C27:C33">SUM(B27/8402*100)</f>
        <v>23.161152106641275</v>
      </c>
      <c r="D27" s="30">
        <v>6652</v>
      </c>
      <c r="E27" s="121">
        <f aca="true" t="shared" si="1" ref="E27:E33">SUM(D27/54331*100)</f>
        <v>12.2434705784911</v>
      </c>
      <c r="F27" s="30">
        <v>14166614</v>
      </c>
      <c r="G27" s="121">
        <f aca="true" t="shared" si="2" ref="G27:G33">SUM(F27/146536307*100)</f>
        <v>9.667647759131803</v>
      </c>
      <c r="H27" s="30">
        <f aca="true" t="shared" si="3" ref="H27:H33">SUM(F27/B27)</f>
        <v>7279.863309352518</v>
      </c>
      <c r="I27" s="30">
        <f aca="true" t="shared" si="4" ref="I27:I33">F27/D27</f>
        <v>2129.6773902585687</v>
      </c>
    </row>
    <row r="28" spans="1:9" s="22" customFormat="1" ht="15" customHeight="1">
      <c r="A28" s="66" t="s">
        <v>404</v>
      </c>
      <c r="B28" s="100">
        <v>1630</v>
      </c>
      <c r="C28" s="121">
        <f t="shared" si="0"/>
        <v>19.400142823137347</v>
      </c>
      <c r="D28" s="30">
        <v>10511</v>
      </c>
      <c r="E28" s="121">
        <f t="shared" si="1"/>
        <v>19.346229592681894</v>
      </c>
      <c r="F28" s="30">
        <v>31462872</v>
      </c>
      <c r="G28" s="121">
        <f t="shared" si="2"/>
        <v>21.47104198551967</v>
      </c>
      <c r="H28" s="30">
        <f t="shared" si="3"/>
        <v>19302.3754601227</v>
      </c>
      <c r="I28" s="30">
        <f t="shared" si="4"/>
        <v>2993.3281324326895</v>
      </c>
    </row>
    <row r="29" spans="1:9" s="22" customFormat="1" ht="15" customHeight="1">
      <c r="A29" s="66" t="s">
        <v>405</v>
      </c>
      <c r="B29" s="100">
        <v>886</v>
      </c>
      <c r="C29" s="121">
        <f t="shared" si="0"/>
        <v>10.545108307545823</v>
      </c>
      <c r="D29" s="30">
        <v>11841</v>
      </c>
      <c r="E29" s="121">
        <f t="shared" si="1"/>
        <v>21.794187480443945</v>
      </c>
      <c r="F29" s="30">
        <v>33244377</v>
      </c>
      <c r="G29" s="121">
        <f t="shared" si="2"/>
        <v>22.68678505730324</v>
      </c>
      <c r="H29" s="30">
        <f t="shared" si="3"/>
        <v>37521.87020316027</v>
      </c>
      <c r="I29" s="30">
        <f t="shared" si="4"/>
        <v>2807.564986065366</v>
      </c>
    </row>
    <row r="30" spans="1:9" s="22" customFormat="1" ht="15" customHeight="1">
      <c r="A30" s="67" t="s">
        <v>406</v>
      </c>
      <c r="B30" s="30">
        <v>241</v>
      </c>
      <c r="C30" s="121">
        <f t="shared" si="0"/>
        <v>2.8683646750773626</v>
      </c>
      <c r="D30" s="30">
        <v>5727</v>
      </c>
      <c r="E30" s="121">
        <f t="shared" si="1"/>
        <v>10.540943476100201</v>
      </c>
      <c r="F30" s="30">
        <v>15197327</v>
      </c>
      <c r="G30" s="121">
        <f t="shared" si="2"/>
        <v>10.371031801695398</v>
      </c>
      <c r="H30" s="30">
        <f t="shared" si="3"/>
        <v>63059.44813278008</v>
      </c>
      <c r="I30" s="30">
        <f t="shared" si="4"/>
        <v>2653.627902916012</v>
      </c>
    </row>
    <row r="31" spans="1:9" s="22" customFormat="1" ht="15" customHeight="1">
      <c r="A31" s="67" t="s">
        <v>407</v>
      </c>
      <c r="B31" s="30">
        <v>164</v>
      </c>
      <c r="C31" s="121">
        <f t="shared" si="0"/>
        <v>1.9519162104260892</v>
      </c>
      <c r="D31" s="30">
        <v>5981</v>
      </c>
      <c r="E31" s="121">
        <f t="shared" si="1"/>
        <v>11.00844821556754</v>
      </c>
      <c r="F31" s="30">
        <v>14600592</v>
      </c>
      <c r="G31" s="121">
        <f t="shared" si="2"/>
        <v>9.963805079378723</v>
      </c>
      <c r="H31" s="30">
        <f t="shared" si="3"/>
        <v>89028</v>
      </c>
      <c r="I31" s="30">
        <f t="shared" si="4"/>
        <v>2441.1623474335397</v>
      </c>
    </row>
    <row r="32" spans="1:9" s="22" customFormat="1" ht="15" customHeight="1">
      <c r="A32" s="67" t="s">
        <v>408</v>
      </c>
      <c r="B32" s="30">
        <v>78</v>
      </c>
      <c r="C32" s="121">
        <f t="shared" si="0"/>
        <v>0.9283503927636277</v>
      </c>
      <c r="D32" s="30">
        <v>5284</v>
      </c>
      <c r="E32" s="121">
        <f t="shared" si="1"/>
        <v>9.725571036792992</v>
      </c>
      <c r="F32" s="30">
        <v>23441047</v>
      </c>
      <c r="G32" s="121">
        <f t="shared" si="2"/>
        <v>15.996750211536312</v>
      </c>
      <c r="H32" s="30">
        <f t="shared" si="3"/>
        <v>300526.24358974356</v>
      </c>
      <c r="I32" s="30">
        <f t="shared" si="4"/>
        <v>4436.23145344436</v>
      </c>
    </row>
    <row r="33" spans="1:9" s="22" customFormat="1" ht="15" customHeight="1">
      <c r="A33" s="68" t="s">
        <v>454</v>
      </c>
      <c r="B33" s="30">
        <v>17</v>
      </c>
      <c r="C33" s="121">
        <f t="shared" si="0"/>
        <v>0.2023327779100214</v>
      </c>
      <c r="D33" s="30">
        <v>2960</v>
      </c>
      <c r="E33" s="121">
        <f t="shared" si="1"/>
        <v>5.44808672765088</v>
      </c>
      <c r="F33" s="30">
        <v>6189751</v>
      </c>
      <c r="G33" s="121">
        <f t="shared" si="2"/>
        <v>4.224039165938582</v>
      </c>
      <c r="H33" s="30">
        <f t="shared" si="3"/>
        <v>364103</v>
      </c>
      <c r="I33" s="30">
        <f t="shared" si="4"/>
        <v>2091.1320945945945</v>
      </c>
    </row>
    <row r="34" spans="1:9" s="22" customFormat="1" ht="7.5" customHeight="1">
      <c r="A34" s="68"/>
      <c r="B34" s="224"/>
      <c r="C34" s="224"/>
      <c r="D34" s="224"/>
      <c r="E34" s="224"/>
      <c r="F34" s="224"/>
      <c r="G34" s="224"/>
      <c r="H34" s="224"/>
      <c r="I34" s="224"/>
    </row>
    <row r="35" spans="1:9" s="22" customFormat="1" ht="15" customHeight="1">
      <c r="A35" s="69"/>
      <c r="B35" s="205"/>
      <c r="C35" s="243"/>
      <c r="D35" s="205"/>
      <c r="E35" s="70" t="s">
        <v>173</v>
      </c>
      <c r="F35" s="65"/>
      <c r="G35" s="70"/>
      <c r="H35" s="65"/>
      <c r="I35" s="65"/>
    </row>
    <row r="36" spans="1:7" s="22" customFormat="1" ht="7.5" customHeight="1">
      <c r="A36" s="24"/>
      <c r="C36" s="244"/>
      <c r="E36" s="244"/>
      <c r="F36" s="203"/>
      <c r="G36" s="244"/>
    </row>
    <row r="37" spans="1:9" s="22" customFormat="1" ht="15" customHeight="1">
      <c r="A37" s="24" t="s">
        <v>82</v>
      </c>
      <c r="B37" s="30">
        <v>2477</v>
      </c>
      <c r="C37" s="121">
        <f>SUM(B37/8402*100)</f>
        <v>29.48107593430136</v>
      </c>
      <c r="D37" s="30">
        <v>18640</v>
      </c>
      <c r="E37" s="121">
        <f>SUM(D37/54331*100)</f>
        <v>34.30822182547717</v>
      </c>
      <c r="F37" s="30">
        <v>52800724</v>
      </c>
      <c r="G37" s="121">
        <f>SUM(F37/146536307*100)</f>
        <v>36.03251991330722</v>
      </c>
      <c r="H37" s="30">
        <f>SUM(F37/B37)</f>
        <v>21316.400484457004</v>
      </c>
      <c r="I37" s="30">
        <f>SUM(F37/D37)</f>
        <v>2832.6568669527896</v>
      </c>
    </row>
    <row r="38" spans="1:9" s="22" customFormat="1" ht="15" customHeight="1">
      <c r="A38" s="71" t="s">
        <v>83</v>
      </c>
      <c r="B38" s="100">
        <v>1268</v>
      </c>
      <c r="C38" s="121">
        <f aca="true" t="shared" si="5" ref="C38:C56">SUM(B38/8402*100)</f>
        <v>15.091644846465128</v>
      </c>
      <c r="D38" s="30">
        <v>7426</v>
      </c>
      <c r="E38" s="121">
        <f aca="true" t="shared" si="6" ref="E38:E56">SUM(D38/54331*100)</f>
        <v>13.66807163497819</v>
      </c>
      <c r="F38" s="30">
        <v>15012191</v>
      </c>
      <c r="G38" s="121">
        <f aca="true" t="shared" si="7" ref="G38:G56">SUM(F38/146536307*100)</f>
        <v>10.244690416553217</v>
      </c>
      <c r="H38" s="30">
        <f aca="true" t="shared" si="8" ref="H38:H56">SUM(F38/B38)</f>
        <v>11839.267350157728</v>
      </c>
      <c r="I38" s="30">
        <f aca="true" t="shared" si="9" ref="I38:I56">SUM(F38/D38)</f>
        <v>2021.5716401831403</v>
      </c>
    </row>
    <row r="39" spans="1:9" s="22" customFormat="1" ht="15" customHeight="1">
      <c r="A39" s="71" t="s">
        <v>84</v>
      </c>
      <c r="B39" s="100">
        <v>715</v>
      </c>
      <c r="C39" s="121">
        <f t="shared" si="5"/>
        <v>8.509878600333254</v>
      </c>
      <c r="D39" s="30">
        <v>5414</v>
      </c>
      <c r="E39" s="121">
        <f t="shared" si="6"/>
        <v>9.964845116047929</v>
      </c>
      <c r="F39" s="30">
        <v>26298074</v>
      </c>
      <c r="G39" s="121">
        <f t="shared" si="7"/>
        <v>17.94645609568965</v>
      </c>
      <c r="H39" s="30">
        <f t="shared" si="8"/>
        <v>36780.52307692308</v>
      </c>
      <c r="I39" s="30">
        <f t="shared" si="9"/>
        <v>4857.420391577392</v>
      </c>
    </row>
    <row r="40" spans="1:9" s="22" customFormat="1" ht="15" customHeight="1">
      <c r="A40" s="71" t="s">
        <v>85</v>
      </c>
      <c r="B40" s="100">
        <v>176</v>
      </c>
      <c r="C40" s="121">
        <f t="shared" si="5"/>
        <v>2.0947393477743397</v>
      </c>
      <c r="D40" s="30">
        <v>853</v>
      </c>
      <c r="E40" s="121">
        <f t="shared" si="6"/>
        <v>1.5700060738804735</v>
      </c>
      <c r="F40" s="30">
        <v>1944741</v>
      </c>
      <c r="G40" s="121">
        <f t="shared" si="7"/>
        <v>1.3271393552998438</v>
      </c>
      <c r="H40" s="30">
        <f t="shared" si="8"/>
        <v>11049.664772727272</v>
      </c>
      <c r="I40" s="30">
        <f t="shared" si="9"/>
        <v>2279.883939038687</v>
      </c>
    </row>
    <row r="41" spans="1:9" s="22" customFormat="1" ht="15" customHeight="1">
      <c r="A41" s="71" t="s">
        <v>86</v>
      </c>
      <c r="B41" s="100">
        <v>566</v>
      </c>
      <c r="C41" s="121">
        <f t="shared" si="5"/>
        <v>6.736491311592478</v>
      </c>
      <c r="D41" s="30">
        <v>3391</v>
      </c>
      <c r="E41" s="121">
        <f t="shared" si="6"/>
        <v>6.241372328873019</v>
      </c>
      <c r="F41" s="30">
        <v>8495765</v>
      </c>
      <c r="G41" s="121">
        <f t="shared" si="7"/>
        <v>5.797720151361532</v>
      </c>
      <c r="H41" s="30">
        <f t="shared" si="8"/>
        <v>15010.18551236749</v>
      </c>
      <c r="I41" s="30">
        <f t="shared" si="9"/>
        <v>2505.3863167207314</v>
      </c>
    </row>
    <row r="42" spans="1:9" s="22" customFormat="1" ht="15" customHeight="1">
      <c r="A42" s="24" t="s">
        <v>87</v>
      </c>
      <c r="B42" s="30">
        <v>539</v>
      </c>
      <c r="C42" s="121">
        <f t="shared" si="5"/>
        <v>6.415139252558914</v>
      </c>
      <c r="D42" s="30">
        <v>3270</v>
      </c>
      <c r="E42" s="121">
        <f t="shared" si="6"/>
        <v>6.018663378181885</v>
      </c>
      <c r="F42" s="30">
        <v>7686606</v>
      </c>
      <c r="G42" s="121">
        <f t="shared" si="7"/>
        <v>5.245530037821958</v>
      </c>
      <c r="H42" s="30">
        <f t="shared" si="8"/>
        <v>14260.864564007421</v>
      </c>
      <c r="I42" s="30">
        <f t="shared" si="9"/>
        <v>2350.644036697248</v>
      </c>
    </row>
    <row r="43" spans="1:9" s="22" customFormat="1" ht="15" customHeight="1">
      <c r="A43" s="24" t="s">
        <v>88</v>
      </c>
      <c r="B43" s="30">
        <v>374</v>
      </c>
      <c r="C43" s="121">
        <f t="shared" si="5"/>
        <v>4.451321114020471</v>
      </c>
      <c r="D43" s="30">
        <v>1991</v>
      </c>
      <c r="E43" s="121">
        <f t="shared" si="6"/>
        <v>3.6645745522813864</v>
      </c>
      <c r="F43" s="30">
        <v>3738252</v>
      </c>
      <c r="G43" s="121">
        <f t="shared" si="7"/>
        <v>2.551075618413121</v>
      </c>
      <c r="H43" s="30">
        <f t="shared" si="8"/>
        <v>9995.326203208557</v>
      </c>
      <c r="I43" s="30">
        <f t="shared" si="9"/>
        <v>1877.5750878955298</v>
      </c>
    </row>
    <row r="44" spans="1:9" s="22" customFormat="1" ht="15" customHeight="1">
      <c r="A44" s="24" t="s">
        <v>89</v>
      </c>
      <c r="B44" s="30">
        <v>348</v>
      </c>
      <c r="C44" s="121">
        <f t="shared" si="5"/>
        <v>4.141870983099262</v>
      </c>
      <c r="D44" s="30">
        <v>2347</v>
      </c>
      <c r="E44" s="121">
        <f t="shared" si="6"/>
        <v>4.31981741547183</v>
      </c>
      <c r="F44" s="30">
        <v>5793633</v>
      </c>
      <c r="G44" s="121">
        <f t="shared" si="7"/>
        <v>3.953718446036722</v>
      </c>
      <c r="H44" s="30">
        <f t="shared" si="8"/>
        <v>16648.370689655174</v>
      </c>
      <c r="I44" s="30">
        <f t="shared" si="9"/>
        <v>2468.5270558159355</v>
      </c>
    </row>
    <row r="45" spans="1:9" s="22" customFormat="1" ht="15" customHeight="1">
      <c r="A45" s="24" t="s">
        <v>90</v>
      </c>
      <c r="B45" s="22">
        <v>295</v>
      </c>
      <c r="C45" s="121">
        <f t="shared" si="5"/>
        <v>3.5110687931444895</v>
      </c>
      <c r="D45" s="22">
        <v>1319</v>
      </c>
      <c r="E45" s="121">
        <f t="shared" si="6"/>
        <v>2.4277116195174027</v>
      </c>
      <c r="F45" s="22">
        <v>2058368</v>
      </c>
      <c r="G45" s="121">
        <f t="shared" si="7"/>
        <v>1.404681230297417</v>
      </c>
      <c r="H45" s="30">
        <f t="shared" si="8"/>
        <v>6977.518644067796</v>
      </c>
      <c r="I45" s="30">
        <f t="shared" si="9"/>
        <v>1560.55193328279</v>
      </c>
    </row>
    <row r="46" spans="1:9" s="22" customFormat="1" ht="15" customHeight="1">
      <c r="A46" s="24" t="s">
        <v>91</v>
      </c>
      <c r="B46" s="22">
        <v>244</v>
      </c>
      <c r="C46" s="121">
        <f t="shared" si="5"/>
        <v>2.904070459414425</v>
      </c>
      <c r="D46" s="22">
        <v>1476</v>
      </c>
      <c r="E46" s="121">
        <f t="shared" si="6"/>
        <v>2.7166810844637497</v>
      </c>
      <c r="F46" s="22">
        <v>4376682</v>
      </c>
      <c r="G46" s="121">
        <f t="shared" si="7"/>
        <v>2.986756039921219</v>
      </c>
      <c r="H46" s="30">
        <f t="shared" si="8"/>
        <v>17937.22131147541</v>
      </c>
      <c r="I46" s="30">
        <f t="shared" si="9"/>
        <v>2965.231707317073</v>
      </c>
    </row>
    <row r="47" spans="1:9" s="22" customFormat="1" ht="15" customHeight="1">
      <c r="A47" s="24" t="s">
        <v>93</v>
      </c>
      <c r="B47" s="22">
        <v>91</v>
      </c>
      <c r="C47" s="121">
        <f t="shared" si="5"/>
        <v>1.0830754582242323</v>
      </c>
      <c r="D47" s="22">
        <v>617</v>
      </c>
      <c r="E47" s="121">
        <f t="shared" si="6"/>
        <v>1.1356315915407411</v>
      </c>
      <c r="F47" s="22">
        <v>1103420</v>
      </c>
      <c r="G47" s="121">
        <f t="shared" si="7"/>
        <v>0.7530010975368718</v>
      </c>
      <c r="H47" s="30">
        <f t="shared" si="8"/>
        <v>12125.494505494506</v>
      </c>
      <c r="I47" s="30">
        <f t="shared" si="9"/>
        <v>1788.3630470016208</v>
      </c>
    </row>
    <row r="48" spans="1:9" s="22" customFormat="1" ht="15" customHeight="1">
      <c r="A48" s="24" t="s">
        <v>174</v>
      </c>
      <c r="B48" s="22">
        <v>148</v>
      </c>
      <c r="C48" s="121">
        <f t="shared" si="5"/>
        <v>1.7614853606284218</v>
      </c>
      <c r="D48" s="22">
        <v>861</v>
      </c>
      <c r="E48" s="121">
        <f t="shared" si="6"/>
        <v>1.5847306326038542</v>
      </c>
      <c r="F48" s="22">
        <v>2979895</v>
      </c>
      <c r="G48" s="121">
        <f t="shared" si="7"/>
        <v>2.033554046097258</v>
      </c>
      <c r="H48" s="30">
        <f t="shared" si="8"/>
        <v>20134.425675675677</v>
      </c>
      <c r="I48" s="30">
        <f t="shared" si="9"/>
        <v>3460.9698025551684</v>
      </c>
    </row>
    <row r="49" spans="1:9" ht="15" customHeight="1">
      <c r="A49" s="24" t="s">
        <v>175</v>
      </c>
      <c r="B49" s="22">
        <v>68</v>
      </c>
      <c r="C49" s="121">
        <f t="shared" si="5"/>
        <v>0.8093311116400856</v>
      </c>
      <c r="D49" s="22">
        <v>595</v>
      </c>
      <c r="E49" s="121">
        <f t="shared" si="6"/>
        <v>1.095139055051444</v>
      </c>
      <c r="F49" s="22">
        <v>1080403</v>
      </c>
      <c r="G49" s="121">
        <f t="shared" si="7"/>
        <v>0.7372937274855712</v>
      </c>
      <c r="H49" s="30">
        <f t="shared" si="8"/>
        <v>15888.279411764706</v>
      </c>
      <c r="I49" s="30">
        <f t="shared" si="9"/>
        <v>1815.8033613445377</v>
      </c>
    </row>
    <row r="50" spans="1:9" ht="15" customHeight="1">
      <c r="A50" s="24" t="s">
        <v>97</v>
      </c>
      <c r="B50" s="22">
        <v>178</v>
      </c>
      <c r="C50" s="121">
        <f t="shared" si="5"/>
        <v>2.1185432039990477</v>
      </c>
      <c r="D50" s="22">
        <v>1324</v>
      </c>
      <c r="E50" s="121">
        <f t="shared" si="6"/>
        <v>2.436914468719516</v>
      </c>
      <c r="F50" s="22">
        <v>3399611</v>
      </c>
      <c r="G50" s="121">
        <f t="shared" si="7"/>
        <v>2.3199786248195813</v>
      </c>
      <c r="H50" s="30">
        <f t="shared" si="8"/>
        <v>19098.93820224719</v>
      </c>
      <c r="I50" s="30">
        <f t="shared" si="9"/>
        <v>2567.6820241691844</v>
      </c>
    </row>
    <row r="51" spans="1:9" ht="15" customHeight="1">
      <c r="A51" s="24" t="s">
        <v>176</v>
      </c>
      <c r="B51" s="22">
        <v>49</v>
      </c>
      <c r="C51" s="121">
        <f t="shared" si="5"/>
        <v>0.5831944775053559</v>
      </c>
      <c r="D51" s="22">
        <v>190</v>
      </c>
      <c r="E51" s="121">
        <f t="shared" si="6"/>
        <v>0.34970826968029306</v>
      </c>
      <c r="F51" s="22">
        <v>277690</v>
      </c>
      <c r="G51" s="121">
        <f t="shared" si="7"/>
        <v>0.18950252376702792</v>
      </c>
      <c r="H51" s="30">
        <f t="shared" si="8"/>
        <v>5667.142857142857</v>
      </c>
      <c r="I51" s="30">
        <f t="shared" si="9"/>
        <v>1461.5263157894738</v>
      </c>
    </row>
    <row r="52" spans="1:9" ht="15" customHeight="1">
      <c r="A52" s="24" t="s">
        <v>177</v>
      </c>
      <c r="B52" s="22">
        <v>383</v>
      </c>
      <c r="C52" s="121">
        <f t="shared" si="5"/>
        <v>4.558438467031659</v>
      </c>
      <c r="D52" s="22">
        <v>1653</v>
      </c>
      <c r="E52" s="121">
        <f t="shared" si="6"/>
        <v>3.042461946218549</v>
      </c>
      <c r="F52" s="22">
        <v>2539940</v>
      </c>
      <c r="G52" s="121">
        <f t="shared" si="7"/>
        <v>1.73331787322851</v>
      </c>
      <c r="H52" s="30">
        <f t="shared" si="8"/>
        <v>6631.6971279373365</v>
      </c>
      <c r="I52" s="30">
        <f t="shared" si="9"/>
        <v>1536.5638233514821</v>
      </c>
    </row>
    <row r="53" spans="1:9" ht="15" customHeight="1">
      <c r="A53" s="24" t="s">
        <v>178</v>
      </c>
      <c r="B53" s="22">
        <v>63</v>
      </c>
      <c r="C53" s="121">
        <f t="shared" si="5"/>
        <v>0.7498214710783148</v>
      </c>
      <c r="D53" s="22">
        <v>261</v>
      </c>
      <c r="E53" s="121">
        <f t="shared" si="6"/>
        <v>0.4803887283502973</v>
      </c>
      <c r="F53" s="22">
        <v>1248346</v>
      </c>
      <c r="G53" s="121">
        <f t="shared" si="7"/>
        <v>0.8519021842143191</v>
      </c>
      <c r="H53" s="30">
        <f t="shared" si="8"/>
        <v>19815.015873015873</v>
      </c>
      <c r="I53" s="30">
        <f t="shared" si="9"/>
        <v>4782.934865900384</v>
      </c>
    </row>
    <row r="54" spans="1:9" ht="15" customHeight="1">
      <c r="A54" s="24" t="s">
        <v>179</v>
      </c>
      <c r="B54" s="22">
        <v>111</v>
      </c>
      <c r="C54" s="121">
        <f t="shared" si="5"/>
        <v>1.3211140204713163</v>
      </c>
      <c r="D54" s="22">
        <v>797</v>
      </c>
      <c r="E54" s="121">
        <f t="shared" si="6"/>
        <v>1.466934162816808</v>
      </c>
      <c r="F54" s="22">
        <v>1420504</v>
      </c>
      <c r="G54" s="121">
        <f t="shared" si="7"/>
        <v>0.969387061187505</v>
      </c>
      <c r="H54" s="30">
        <f t="shared" si="8"/>
        <v>12797.333333333334</v>
      </c>
      <c r="I54" s="30">
        <f t="shared" si="9"/>
        <v>1782.3136762860727</v>
      </c>
    </row>
    <row r="55" spans="1:9" ht="15" customHeight="1">
      <c r="A55" s="24" t="s">
        <v>180</v>
      </c>
      <c r="B55" s="22">
        <v>231</v>
      </c>
      <c r="C55" s="121">
        <f t="shared" si="5"/>
        <v>2.7493453939538206</v>
      </c>
      <c r="D55" s="22">
        <v>1584</v>
      </c>
      <c r="E55" s="121">
        <f t="shared" si="6"/>
        <v>2.9154626272293904</v>
      </c>
      <c r="F55" s="22">
        <v>3702261</v>
      </c>
      <c r="G55" s="121">
        <f t="shared" si="7"/>
        <v>2.526514469891752</v>
      </c>
      <c r="H55" s="30">
        <f t="shared" si="8"/>
        <v>16027.103896103896</v>
      </c>
      <c r="I55" s="30">
        <f t="shared" si="9"/>
        <v>2337.285984848485</v>
      </c>
    </row>
    <row r="56" spans="1:9" ht="15" customHeight="1">
      <c r="A56" s="24" t="s">
        <v>181</v>
      </c>
      <c r="B56" s="30">
        <v>78</v>
      </c>
      <c r="C56" s="121">
        <f t="shared" si="5"/>
        <v>0.9283503927636277</v>
      </c>
      <c r="D56" s="30">
        <v>322</v>
      </c>
      <c r="E56" s="121">
        <f t="shared" si="6"/>
        <v>0.5926634886160755</v>
      </c>
      <c r="F56" s="30">
        <v>579201</v>
      </c>
      <c r="G56" s="121">
        <f t="shared" si="7"/>
        <v>0.39526108706970486</v>
      </c>
      <c r="H56" s="30">
        <f t="shared" si="8"/>
        <v>7425.653846153846</v>
      </c>
      <c r="I56" s="30">
        <f t="shared" si="9"/>
        <v>1798.7608695652175</v>
      </c>
    </row>
    <row r="57" spans="1:9" ht="3.75" customHeight="1" thickBot="1">
      <c r="A57" s="29"/>
      <c r="B57" s="245"/>
      <c r="C57" s="246"/>
      <c r="D57" s="245"/>
      <c r="E57" s="246"/>
      <c r="F57" s="245"/>
      <c r="G57" s="246"/>
      <c r="H57" s="245"/>
      <c r="I57" s="245"/>
    </row>
    <row r="58" spans="1:9" ht="15" customHeight="1">
      <c r="A58" s="22" t="s">
        <v>318</v>
      </c>
      <c r="B58" s="216"/>
      <c r="C58" s="216"/>
      <c r="D58" s="203"/>
      <c r="E58" s="203"/>
      <c r="F58" s="203"/>
      <c r="G58" s="203"/>
      <c r="H58" s="203"/>
      <c r="I58" s="203"/>
    </row>
    <row r="59" spans="1:3" ht="12.75" customHeight="1">
      <c r="A59" s="447" t="s">
        <v>409</v>
      </c>
      <c r="B59" s="425"/>
      <c r="C59" s="425"/>
    </row>
    <row r="60" spans="1:3" ht="12.75" customHeight="1">
      <c r="A60" s="424" t="s">
        <v>410</v>
      </c>
      <c r="B60" s="425"/>
      <c r="C60" s="425"/>
    </row>
    <row r="61" spans="1:3" s="446" customFormat="1" ht="12.75" customHeight="1">
      <c r="A61" s="444" t="s">
        <v>371</v>
      </c>
      <c r="B61" s="445"/>
      <c r="C61" s="445"/>
    </row>
  </sheetData>
  <sheetProtection/>
  <mergeCells count="26">
    <mergeCell ref="A4:A5"/>
    <mergeCell ref="B4:C5"/>
    <mergeCell ref="D4:E5"/>
    <mergeCell ref="F4:G5"/>
    <mergeCell ref="B6:C6"/>
    <mergeCell ref="D6:E6"/>
    <mergeCell ref="F6:G6"/>
    <mergeCell ref="D11:E11"/>
    <mergeCell ref="F11:G11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A19:A20"/>
    <mergeCell ref="B19:B20"/>
    <mergeCell ref="D19:D20"/>
    <mergeCell ref="F19:F20"/>
    <mergeCell ref="B10:C10"/>
    <mergeCell ref="D10:E10"/>
    <mergeCell ref="F10:G10"/>
    <mergeCell ref="B11:C11"/>
  </mergeCells>
  <printOptions/>
  <pageMargins left="0.3937007874015748" right="0.3937007874015748" top="0.5905511811023623" bottom="0.1968503937007874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A45"/>
  <sheetViews>
    <sheetView showGridLines="0" view="pageBreakPreview" zoomScale="130" zoomScaleNormal="85" zoomScaleSheetLayoutView="130" zoomScalePageLayoutView="0" workbookViewId="0" topLeftCell="A1">
      <selection activeCell="H53" sqref="H53"/>
    </sheetView>
  </sheetViews>
  <sheetFormatPr defaultColWidth="8.00390625" defaultRowHeight="13.5"/>
  <cols>
    <col min="1" max="1" width="2.625" style="39" customWidth="1"/>
    <col min="2" max="2" width="5.875" style="39" customWidth="1"/>
    <col min="3" max="3" width="0.6171875" style="39" customWidth="1"/>
    <col min="4" max="4" width="9.125" style="39" customWidth="1"/>
    <col min="5" max="5" width="7.50390625" style="39" customWidth="1"/>
    <col min="6" max="6" width="7.50390625" style="39" bestFit="1" customWidth="1"/>
    <col min="7" max="8" width="7.75390625" style="39" customWidth="1"/>
    <col min="9" max="9" width="7.50390625" style="428" customWidth="1"/>
    <col min="10" max="10" width="7.75390625" style="39" customWidth="1"/>
    <col min="11" max="12" width="7.50390625" style="39" bestFit="1" customWidth="1"/>
    <col min="13" max="16" width="7.75390625" style="39" customWidth="1"/>
    <col min="17" max="16384" width="8.00390625" style="39" customWidth="1"/>
  </cols>
  <sheetData>
    <row r="1" spans="1:16" ht="18.75" customHeight="1">
      <c r="A1" s="583" t="s">
        <v>460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</row>
    <row r="2" spans="1:27" ht="22.5" customHeight="1" thickBot="1">
      <c r="A2" s="75" t="s">
        <v>279</v>
      </c>
      <c r="B2" s="76"/>
      <c r="C2" s="76"/>
      <c r="D2" s="75"/>
      <c r="E2" s="75"/>
      <c r="F2" s="75"/>
      <c r="G2" s="75"/>
      <c r="H2" s="75"/>
      <c r="I2" s="77"/>
      <c r="J2" s="77"/>
      <c r="K2" s="75"/>
      <c r="L2" s="75"/>
      <c r="M2" s="75"/>
      <c r="N2" s="75"/>
      <c r="O2" s="75"/>
      <c r="P2" s="77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16" s="78" customFormat="1" ht="15" customHeight="1">
      <c r="A3" s="584" t="s">
        <v>182</v>
      </c>
      <c r="B3" s="584"/>
      <c r="C3" s="584"/>
      <c r="D3" s="585"/>
      <c r="E3" s="588" t="s">
        <v>373</v>
      </c>
      <c r="F3" s="589"/>
      <c r="G3" s="589"/>
      <c r="H3" s="589"/>
      <c r="I3" s="589"/>
      <c r="J3" s="590"/>
      <c r="K3" s="591" t="s">
        <v>372</v>
      </c>
      <c r="L3" s="592"/>
      <c r="M3" s="592"/>
      <c r="N3" s="592"/>
      <c r="O3" s="592"/>
      <c r="P3" s="592"/>
    </row>
    <row r="4" spans="1:16" s="78" customFormat="1" ht="15" customHeight="1">
      <c r="A4" s="586"/>
      <c r="B4" s="586"/>
      <c r="C4" s="586"/>
      <c r="D4" s="587"/>
      <c r="E4" s="578" t="s">
        <v>374</v>
      </c>
      <c r="F4" s="580" t="s">
        <v>375</v>
      </c>
      <c r="G4" s="578" t="s">
        <v>376</v>
      </c>
      <c r="H4" s="580" t="s">
        <v>377</v>
      </c>
      <c r="I4" s="436"/>
      <c r="J4" s="576" t="s">
        <v>378</v>
      </c>
      <c r="K4" s="578" t="s">
        <v>374</v>
      </c>
      <c r="L4" s="580" t="s">
        <v>375</v>
      </c>
      <c r="M4" s="578" t="s">
        <v>376</v>
      </c>
      <c r="N4" s="580" t="s">
        <v>377</v>
      </c>
      <c r="O4" s="436"/>
      <c r="P4" s="576" t="s">
        <v>378</v>
      </c>
    </row>
    <row r="5" spans="1:16" s="78" customFormat="1" ht="30" customHeight="1">
      <c r="A5" s="586"/>
      <c r="B5" s="586"/>
      <c r="C5" s="586"/>
      <c r="D5" s="587"/>
      <c r="E5" s="579"/>
      <c r="F5" s="581"/>
      <c r="G5" s="582"/>
      <c r="H5" s="581"/>
      <c r="I5" s="483" t="s">
        <v>461</v>
      </c>
      <c r="J5" s="577"/>
      <c r="K5" s="579"/>
      <c r="L5" s="581"/>
      <c r="M5" s="582"/>
      <c r="N5" s="581"/>
      <c r="O5" s="483" t="s">
        <v>461</v>
      </c>
      <c r="P5" s="577"/>
    </row>
    <row r="6" spans="4:16" s="80" customFormat="1" ht="5.25" customHeight="1" hidden="1">
      <c r="D6" s="81"/>
      <c r="E6" s="430"/>
      <c r="F6" s="431"/>
      <c r="G6" s="431"/>
      <c r="H6" s="431"/>
      <c r="I6" s="430"/>
      <c r="J6" s="431"/>
      <c r="K6" s="82"/>
      <c r="L6" s="83"/>
      <c r="M6" s="83"/>
      <c r="N6" s="83"/>
      <c r="O6" s="83"/>
      <c r="P6" s="83"/>
    </row>
    <row r="7" spans="1:16" s="84" customFormat="1" ht="18.75" customHeight="1">
      <c r="A7" s="510"/>
      <c r="B7" s="510"/>
      <c r="C7" s="510"/>
      <c r="D7" s="511"/>
      <c r="E7" s="512" t="s">
        <v>110</v>
      </c>
      <c r="F7" s="512" t="s">
        <v>183</v>
      </c>
      <c r="G7" s="512" t="s">
        <v>183</v>
      </c>
      <c r="H7" s="512" t="s">
        <v>184</v>
      </c>
      <c r="I7" s="512" t="s">
        <v>184</v>
      </c>
      <c r="J7" s="512" t="s">
        <v>185</v>
      </c>
      <c r="K7" s="512" t="s">
        <v>110</v>
      </c>
      <c r="L7" s="512" t="s">
        <v>183</v>
      </c>
      <c r="M7" s="512" t="s">
        <v>183</v>
      </c>
      <c r="N7" s="512" t="s">
        <v>184</v>
      </c>
      <c r="O7" s="512" t="s">
        <v>184</v>
      </c>
      <c r="P7" s="512" t="s">
        <v>185</v>
      </c>
    </row>
    <row r="8" spans="1:16" s="86" customFormat="1" ht="22.5" customHeight="1">
      <c r="A8" s="85" t="s">
        <v>186</v>
      </c>
      <c r="B8" s="593" t="s">
        <v>187</v>
      </c>
      <c r="C8" s="593"/>
      <c r="D8" s="594"/>
      <c r="E8" s="197">
        <v>8</v>
      </c>
      <c r="F8" s="197">
        <v>56</v>
      </c>
      <c r="G8" s="197">
        <v>61</v>
      </c>
      <c r="H8" s="197">
        <v>6735</v>
      </c>
      <c r="I8" s="199">
        <v>4514</v>
      </c>
      <c r="J8" s="197">
        <v>12028</v>
      </c>
      <c r="K8" s="197">
        <v>9</v>
      </c>
      <c r="L8" s="197">
        <v>64</v>
      </c>
      <c r="M8" s="197">
        <v>70</v>
      </c>
      <c r="N8" s="197">
        <v>6836</v>
      </c>
      <c r="O8" s="199">
        <v>4609</v>
      </c>
      <c r="P8" s="197">
        <v>10681</v>
      </c>
    </row>
    <row r="9" spans="1:16" s="78" customFormat="1" ht="22.5" customHeight="1">
      <c r="A9" s="87"/>
      <c r="B9" s="87" t="s">
        <v>280</v>
      </c>
      <c r="C9" s="87"/>
      <c r="D9" s="48" t="s">
        <v>188</v>
      </c>
      <c r="E9" s="58" t="s">
        <v>189</v>
      </c>
      <c r="F9" s="58" t="s">
        <v>189</v>
      </c>
      <c r="G9" s="58" t="s">
        <v>189</v>
      </c>
      <c r="H9" s="58" t="s">
        <v>189</v>
      </c>
      <c r="I9" s="198">
        <v>3888</v>
      </c>
      <c r="J9" s="58" t="s">
        <v>189</v>
      </c>
      <c r="K9" s="58" t="s">
        <v>189</v>
      </c>
      <c r="L9" s="58" t="s">
        <v>189</v>
      </c>
      <c r="M9" s="58" t="s">
        <v>189</v>
      </c>
      <c r="N9" s="58" t="s">
        <v>189</v>
      </c>
      <c r="O9" s="198">
        <v>3980</v>
      </c>
      <c r="P9" s="58" t="s">
        <v>189</v>
      </c>
    </row>
    <row r="10" spans="1:16" s="78" customFormat="1" ht="22.5" customHeight="1">
      <c r="A10" s="87"/>
      <c r="B10" s="87" t="s">
        <v>281</v>
      </c>
      <c r="C10" s="87"/>
      <c r="D10" s="48" t="s">
        <v>282</v>
      </c>
      <c r="E10" s="58" t="s">
        <v>189</v>
      </c>
      <c r="F10" s="58" t="s">
        <v>189</v>
      </c>
      <c r="G10" s="58" t="s">
        <v>189</v>
      </c>
      <c r="H10" s="58" t="s">
        <v>189</v>
      </c>
      <c r="I10" s="198">
        <v>625</v>
      </c>
      <c r="J10" s="58" t="s">
        <v>189</v>
      </c>
      <c r="K10" s="58" t="s">
        <v>189</v>
      </c>
      <c r="L10" s="58" t="s">
        <v>189</v>
      </c>
      <c r="M10" s="58" t="s">
        <v>189</v>
      </c>
      <c r="N10" s="58" t="s">
        <v>189</v>
      </c>
      <c r="O10" s="198">
        <v>629</v>
      </c>
      <c r="P10" s="58" t="s">
        <v>189</v>
      </c>
    </row>
    <row r="11" spans="1:16" s="86" customFormat="1" ht="22.5" customHeight="1">
      <c r="A11" s="85" t="s">
        <v>283</v>
      </c>
      <c r="B11" s="595" t="s">
        <v>190</v>
      </c>
      <c r="C11" s="593"/>
      <c r="D11" s="594"/>
      <c r="E11" s="197">
        <v>74</v>
      </c>
      <c r="F11" s="197">
        <v>383</v>
      </c>
      <c r="G11" s="197">
        <v>413</v>
      </c>
      <c r="H11" s="199">
        <v>11434</v>
      </c>
      <c r="I11" s="199">
        <v>10142</v>
      </c>
      <c r="J11" s="197">
        <v>2984</v>
      </c>
      <c r="K11" s="197">
        <v>70</v>
      </c>
      <c r="L11" s="197">
        <v>324</v>
      </c>
      <c r="M11" s="197">
        <v>324</v>
      </c>
      <c r="N11" s="199">
        <v>8522</v>
      </c>
      <c r="O11" s="199">
        <v>6698</v>
      </c>
      <c r="P11" s="197">
        <v>2630</v>
      </c>
    </row>
    <row r="12" spans="1:16" s="78" customFormat="1" ht="22.5" customHeight="1">
      <c r="A12" s="87"/>
      <c r="B12" s="87" t="s">
        <v>284</v>
      </c>
      <c r="C12" s="87"/>
      <c r="D12" s="48" t="s">
        <v>188</v>
      </c>
      <c r="E12" s="58" t="s">
        <v>189</v>
      </c>
      <c r="F12" s="58" t="s">
        <v>189</v>
      </c>
      <c r="G12" s="58" t="s">
        <v>189</v>
      </c>
      <c r="H12" s="58" t="s">
        <v>294</v>
      </c>
      <c r="I12" s="198">
        <v>47</v>
      </c>
      <c r="J12" s="58" t="s">
        <v>189</v>
      </c>
      <c r="K12" s="58" t="s">
        <v>189</v>
      </c>
      <c r="L12" s="58" t="s">
        <v>189</v>
      </c>
      <c r="M12" s="58" t="s">
        <v>189</v>
      </c>
      <c r="N12" s="58" t="s">
        <v>294</v>
      </c>
      <c r="O12" s="198" t="s">
        <v>114</v>
      </c>
      <c r="P12" s="58" t="s">
        <v>189</v>
      </c>
    </row>
    <row r="13" spans="1:16" s="78" customFormat="1" ht="22.5" customHeight="1">
      <c r="A13" s="87"/>
      <c r="B13" s="87" t="s">
        <v>286</v>
      </c>
      <c r="C13" s="87"/>
      <c r="D13" s="48" t="s">
        <v>282</v>
      </c>
      <c r="E13" s="58" t="s">
        <v>189</v>
      </c>
      <c r="F13" s="58" t="s">
        <v>189</v>
      </c>
      <c r="G13" s="58" t="s">
        <v>189</v>
      </c>
      <c r="H13" s="58" t="s">
        <v>189</v>
      </c>
      <c r="I13" s="198">
        <v>10095</v>
      </c>
      <c r="J13" s="58" t="s">
        <v>189</v>
      </c>
      <c r="K13" s="58" t="s">
        <v>189</v>
      </c>
      <c r="L13" s="58" t="s">
        <v>189</v>
      </c>
      <c r="M13" s="58" t="s">
        <v>189</v>
      </c>
      <c r="N13" s="58" t="s">
        <v>189</v>
      </c>
      <c r="O13" s="198">
        <v>6698</v>
      </c>
      <c r="P13" s="58" t="s">
        <v>189</v>
      </c>
    </row>
    <row r="14" spans="1:16" s="86" customFormat="1" ht="22.5" customHeight="1">
      <c r="A14" s="85" t="s">
        <v>287</v>
      </c>
      <c r="B14" s="595" t="s">
        <v>191</v>
      </c>
      <c r="C14" s="593"/>
      <c r="D14" s="594"/>
      <c r="E14" s="199" t="s">
        <v>114</v>
      </c>
      <c r="F14" s="199" t="s">
        <v>114</v>
      </c>
      <c r="G14" s="199" t="s">
        <v>114</v>
      </c>
      <c r="H14" s="199" t="s">
        <v>114</v>
      </c>
      <c r="I14" s="199" t="s">
        <v>114</v>
      </c>
      <c r="J14" s="199" t="s">
        <v>114</v>
      </c>
      <c r="K14" s="199" t="s">
        <v>114</v>
      </c>
      <c r="L14" s="199" t="s">
        <v>114</v>
      </c>
      <c r="M14" s="199" t="s">
        <v>114</v>
      </c>
      <c r="N14" s="199" t="s">
        <v>114</v>
      </c>
      <c r="O14" s="199" t="s">
        <v>114</v>
      </c>
      <c r="P14" s="199" t="s">
        <v>114</v>
      </c>
    </row>
    <row r="15" spans="1:16" s="78" customFormat="1" ht="22.5" customHeight="1">
      <c r="A15" s="87"/>
      <c r="B15" s="87" t="s">
        <v>288</v>
      </c>
      <c r="C15" s="87"/>
      <c r="D15" s="48" t="s">
        <v>188</v>
      </c>
      <c r="E15" s="58" t="s">
        <v>189</v>
      </c>
      <c r="F15" s="58" t="s">
        <v>189</v>
      </c>
      <c r="G15" s="58" t="s">
        <v>189</v>
      </c>
      <c r="H15" s="58" t="s">
        <v>189</v>
      </c>
      <c r="I15" s="198" t="s">
        <v>114</v>
      </c>
      <c r="J15" s="58" t="s">
        <v>189</v>
      </c>
      <c r="K15" s="58" t="s">
        <v>189</v>
      </c>
      <c r="L15" s="58" t="s">
        <v>189</v>
      </c>
      <c r="M15" s="58" t="s">
        <v>189</v>
      </c>
      <c r="N15" s="58" t="s">
        <v>189</v>
      </c>
      <c r="O15" s="198" t="s">
        <v>114</v>
      </c>
      <c r="P15" s="58" t="s">
        <v>189</v>
      </c>
    </row>
    <row r="16" spans="1:16" s="78" customFormat="1" ht="22.5" customHeight="1">
      <c r="A16" s="87"/>
      <c r="B16" s="87" t="s">
        <v>289</v>
      </c>
      <c r="C16" s="87"/>
      <c r="D16" s="48" t="s">
        <v>282</v>
      </c>
      <c r="E16" s="58" t="s">
        <v>189</v>
      </c>
      <c r="F16" s="58" t="s">
        <v>189</v>
      </c>
      <c r="G16" s="58" t="s">
        <v>189</v>
      </c>
      <c r="H16" s="58" t="s">
        <v>189</v>
      </c>
      <c r="I16" s="198" t="s">
        <v>114</v>
      </c>
      <c r="J16" s="58" t="s">
        <v>189</v>
      </c>
      <c r="K16" s="58" t="s">
        <v>189</v>
      </c>
      <c r="L16" s="58" t="s">
        <v>189</v>
      </c>
      <c r="M16" s="58" t="s">
        <v>189</v>
      </c>
      <c r="N16" s="58" t="s">
        <v>189</v>
      </c>
      <c r="O16" s="198" t="s">
        <v>114</v>
      </c>
      <c r="P16" s="58" t="s">
        <v>189</v>
      </c>
    </row>
    <row r="17" spans="1:16" s="86" customFormat="1" ht="22.5" customHeight="1">
      <c r="A17" s="85" t="s">
        <v>290</v>
      </c>
      <c r="B17" s="596" t="s">
        <v>192</v>
      </c>
      <c r="C17" s="596"/>
      <c r="D17" s="594"/>
      <c r="E17" s="197">
        <v>38</v>
      </c>
      <c r="F17" s="197">
        <v>389</v>
      </c>
      <c r="G17" s="197">
        <v>389</v>
      </c>
      <c r="H17" s="197">
        <v>3965</v>
      </c>
      <c r="I17" s="199">
        <v>3475</v>
      </c>
      <c r="J17" s="197">
        <v>1020</v>
      </c>
      <c r="K17" s="197">
        <v>50</v>
      </c>
      <c r="L17" s="197">
        <v>518</v>
      </c>
      <c r="M17" s="197">
        <v>506</v>
      </c>
      <c r="N17" s="197">
        <v>4214</v>
      </c>
      <c r="O17" s="199">
        <v>3629</v>
      </c>
      <c r="P17" s="197">
        <v>814</v>
      </c>
    </row>
    <row r="18" spans="1:16" s="86" customFormat="1" ht="22.5" customHeight="1">
      <c r="A18" s="85" t="s">
        <v>291</v>
      </c>
      <c r="B18" s="597" t="s">
        <v>193</v>
      </c>
      <c r="C18" s="596"/>
      <c r="D18" s="594"/>
      <c r="E18" s="197">
        <v>36</v>
      </c>
      <c r="F18" s="197">
        <v>423</v>
      </c>
      <c r="G18" s="197">
        <v>421</v>
      </c>
      <c r="H18" s="197">
        <v>4910</v>
      </c>
      <c r="I18" s="199">
        <v>3840</v>
      </c>
      <c r="J18" s="197">
        <v>1159</v>
      </c>
      <c r="K18" s="197">
        <v>24</v>
      </c>
      <c r="L18" s="197">
        <v>325</v>
      </c>
      <c r="M18" s="197">
        <v>318</v>
      </c>
      <c r="N18" s="197">
        <v>4148</v>
      </c>
      <c r="O18" s="199">
        <v>3118</v>
      </c>
      <c r="P18" s="197">
        <v>1275</v>
      </c>
    </row>
    <row r="19" spans="1:16" s="86" customFormat="1" ht="22.5" customHeight="1">
      <c r="A19" s="85" t="s">
        <v>292</v>
      </c>
      <c r="B19" s="597" t="s">
        <v>253</v>
      </c>
      <c r="C19" s="597"/>
      <c r="D19" s="598"/>
      <c r="E19" s="197">
        <v>39</v>
      </c>
      <c r="F19" s="197">
        <v>399</v>
      </c>
      <c r="G19" s="197">
        <v>395</v>
      </c>
      <c r="H19" s="197">
        <v>14378</v>
      </c>
      <c r="I19" s="199">
        <v>14084</v>
      </c>
      <c r="J19" s="200">
        <v>3605</v>
      </c>
      <c r="K19" s="50">
        <v>40</v>
      </c>
      <c r="L19" s="65">
        <v>367</v>
      </c>
      <c r="M19" s="65">
        <v>363</v>
      </c>
      <c r="N19" s="65">
        <v>12481</v>
      </c>
      <c r="O19" s="65">
        <v>12299</v>
      </c>
      <c r="P19" s="65">
        <v>3401</v>
      </c>
    </row>
    <row r="20" spans="1:16" s="78" customFormat="1" ht="22.5" customHeight="1">
      <c r="A20" s="87"/>
      <c r="B20" s="87" t="s">
        <v>293</v>
      </c>
      <c r="C20" s="87"/>
      <c r="D20" s="48" t="s">
        <v>194</v>
      </c>
      <c r="E20" s="58" t="s">
        <v>189</v>
      </c>
      <c r="F20" s="58" t="s">
        <v>189</v>
      </c>
      <c r="G20" s="58" t="s">
        <v>189</v>
      </c>
      <c r="H20" s="58" t="s">
        <v>189</v>
      </c>
      <c r="I20" s="198">
        <v>2029</v>
      </c>
      <c r="J20" s="58" t="s">
        <v>189</v>
      </c>
      <c r="K20" s="58" t="s">
        <v>294</v>
      </c>
      <c r="L20" s="58" t="s">
        <v>189</v>
      </c>
      <c r="M20" s="58" t="s">
        <v>189</v>
      </c>
      <c r="N20" s="58" t="s">
        <v>189</v>
      </c>
      <c r="O20" s="58">
        <v>1739</v>
      </c>
      <c r="P20" s="58" t="s">
        <v>189</v>
      </c>
    </row>
    <row r="21" spans="1:16" s="78" customFormat="1" ht="22.5" customHeight="1">
      <c r="A21" s="87"/>
      <c r="B21" s="87" t="s">
        <v>195</v>
      </c>
      <c r="C21" s="87"/>
      <c r="D21" s="48" t="s">
        <v>196</v>
      </c>
      <c r="E21" s="58" t="s">
        <v>189</v>
      </c>
      <c r="F21" s="58" t="s">
        <v>189</v>
      </c>
      <c r="G21" s="58" t="s">
        <v>189</v>
      </c>
      <c r="H21" s="58" t="s">
        <v>189</v>
      </c>
      <c r="I21" s="198">
        <v>105</v>
      </c>
      <c r="J21" s="58" t="s">
        <v>189</v>
      </c>
      <c r="K21" s="58" t="s">
        <v>294</v>
      </c>
      <c r="L21" s="58" t="s">
        <v>189</v>
      </c>
      <c r="M21" s="58" t="s">
        <v>189</v>
      </c>
      <c r="N21" s="58" t="s">
        <v>189</v>
      </c>
      <c r="O21" s="58">
        <v>90</v>
      </c>
      <c r="P21" s="58" t="s">
        <v>189</v>
      </c>
    </row>
    <row r="22" spans="1:16" s="78" customFormat="1" ht="22.5" customHeight="1">
      <c r="A22" s="87"/>
      <c r="B22" s="87" t="s">
        <v>197</v>
      </c>
      <c r="C22" s="87"/>
      <c r="D22" s="90" t="s">
        <v>198</v>
      </c>
      <c r="E22" s="58" t="s">
        <v>189</v>
      </c>
      <c r="F22" s="58" t="s">
        <v>189</v>
      </c>
      <c r="G22" s="58" t="s">
        <v>189</v>
      </c>
      <c r="H22" s="58" t="s">
        <v>189</v>
      </c>
      <c r="I22" s="198">
        <v>1273</v>
      </c>
      <c r="J22" s="58" t="s">
        <v>189</v>
      </c>
      <c r="K22" s="58" t="s">
        <v>294</v>
      </c>
      <c r="L22" s="58" t="s">
        <v>189</v>
      </c>
      <c r="M22" s="58" t="s">
        <v>189</v>
      </c>
      <c r="N22" s="58" t="s">
        <v>189</v>
      </c>
      <c r="O22" s="58">
        <v>1283</v>
      </c>
      <c r="P22" s="58" t="s">
        <v>189</v>
      </c>
    </row>
    <row r="23" spans="1:16" s="78" customFormat="1" ht="22.5" customHeight="1">
      <c r="A23" s="91"/>
      <c r="B23" s="91" t="s">
        <v>199</v>
      </c>
      <c r="C23" s="91"/>
      <c r="D23" s="90" t="s">
        <v>200</v>
      </c>
      <c r="E23" s="58" t="s">
        <v>189</v>
      </c>
      <c r="F23" s="58" t="s">
        <v>189</v>
      </c>
      <c r="G23" s="58" t="s">
        <v>189</v>
      </c>
      <c r="H23" s="58" t="s">
        <v>189</v>
      </c>
      <c r="I23" s="198">
        <v>234</v>
      </c>
      <c r="J23" s="58" t="s">
        <v>189</v>
      </c>
      <c r="K23" s="58" t="s">
        <v>294</v>
      </c>
      <c r="L23" s="58" t="s">
        <v>189</v>
      </c>
      <c r="M23" s="58" t="s">
        <v>189</v>
      </c>
      <c r="N23" s="58" t="s">
        <v>189</v>
      </c>
      <c r="O23" s="58">
        <v>256</v>
      </c>
      <c r="P23" s="58" t="s">
        <v>189</v>
      </c>
    </row>
    <row r="24" spans="1:16" s="78" customFormat="1" ht="22.5" customHeight="1">
      <c r="A24" s="91"/>
      <c r="B24" s="91" t="s">
        <v>201</v>
      </c>
      <c r="C24" s="91"/>
      <c r="D24" s="48" t="s">
        <v>202</v>
      </c>
      <c r="E24" s="58" t="s">
        <v>189</v>
      </c>
      <c r="F24" s="58" t="s">
        <v>189</v>
      </c>
      <c r="G24" s="58" t="s">
        <v>189</v>
      </c>
      <c r="H24" s="58" t="s">
        <v>189</v>
      </c>
      <c r="I24" s="198">
        <v>113</v>
      </c>
      <c r="J24" s="58" t="s">
        <v>189</v>
      </c>
      <c r="K24" s="58" t="s">
        <v>294</v>
      </c>
      <c r="L24" s="58" t="s">
        <v>189</v>
      </c>
      <c r="M24" s="58" t="s">
        <v>189</v>
      </c>
      <c r="N24" s="58" t="s">
        <v>189</v>
      </c>
      <c r="O24" s="58">
        <v>56</v>
      </c>
      <c r="P24" s="58" t="s">
        <v>189</v>
      </c>
    </row>
    <row r="25" spans="1:16" s="78" customFormat="1" ht="22.5" customHeight="1">
      <c r="A25" s="91"/>
      <c r="B25" s="87" t="s">
        <v>203</v>
      </c>
      <c r="C25" s="91"/>
      <c r="D25" s="92" t="s">
        <v>204</v>
      </c>
      <c r="E25" s="58" t="s">
        <v>189</v>
      </c>
      <c r="F25" s="58" t="s">
        <v>189</v>
      </c>
      <c r="G25" s="58" t="s">
        <v>189</v>
      </c>
      <c r="H25" s="58" t="s">
        <v>189</v>
      </c>
      <c r="I25" s="198">
        <v>53</v>
      </c>
      <c r="J25" s="58" t="s">
        <v>189</v>
      </c>
      <c r="K25" s="58" t="s">
        <v>294</v>
      </c>
      <c r="L25" s="58" t="s">
        <v>189</v>
      </c>
      <c r="M25" s="58" t="s">
        <v>189</v>
      </c>
      <c r="N25" s="58" t="s">
        <v>189</v>
      </c>
      <c r="O25" s="58">
        <v>59</v>
      </c>
      <c r="P25" s="58" t="s">
        <v>189</v>
      </c>
    </row>
    <row r="26" spans="1:16" s="78" customFormat="1" ht="22.5" customHeight="1">
      <c r="A26" s="87"/>
      <c r="B26" s="87" t="s">
        <v>205</v>
      </c>
      <c r="C26" s="87"/>
      <c r="D26" s="48" t="s">
        <v>206</v>
      </c>
      <c r="E26" s="58" t="s">
        <v>189</v>
      </c>
      <c r="F26" s="58" t="s">
        <v>189</v>
      </c>
      <c r="G26" s="58" t="s">
        <v>189</v>
      </c>
      <c r="H26" s="58" t="s">
        <v>189</v>
      </c>
      <c r="I26" s="198">
        <v>570</v>
      </c>
      <c r="J26" s="58" t="s">
        <v>189</v>
      </c>
      <c r="K26" s="58" t="s">
        <v>294</v>
      </c>
      <c r="L26" s="58" t="s">
        <v>189</v>
      </c>
      <c r="M26" s="58" t="s">
        <v>189</v>
      </c>
      <c r="N26" s="58" t="s">
        <v>189</v>
      </c>
      <c r="O26" s="89">
        <v>278</v>
      </c>
      <c r="P26" s="58" t="s">
        <v>189</v>
      </c>
    </row>
    <row r="27" spans="1:16" s="78" customFormat="1" ht="22.5" customHeight="1">
      <c r="A27" s="87"/>
      <c r="B27" s="87" t="s">
        <v>207</v>
      </c>
      <c r="C27" s="87"/>
      <c r="D27" s="90" t="s">
        <v>208</v>
      </c>
      <c r="E27" s="58" t="s">
        <v>189</v>
      </c>
      <c r="F27" s="58" t="s">
        <v>189</v>
      </c>
      <c r="G27" s="58" t="s">
        <v>189</v>
      </c>
      <c r="H27" s="58" t="s">
        <v>189</v>
      </c>
      <c r="I27" s="198">
        <v>6928</v>
      </c>
      <c r="J27" s="58" t="s">
        <v>189</v>
      </c>
      <c r="K27" s="58" t="s">
        <v>294</v>
      </c>
      <c r="L27" s="58" t="s">
        <v>189</v>
      </c>
      <c r="M27" s="58" t="s">
        <v>189</v>
      </c>
      <c r="N27" s="58" t="s">
        <v>189</v>
      </c>
      <c r="O27" s="89">
        <v>5405</v>
      </c>
      <c r="P27" s="58" t="s">
        <v>189</v>
      </c>
    </row>
    <row r="28" spans="1:16" s="78" customFormat="1" ht="22.5" customHeight="1">
      <c r="A28" s="91"/>
      <c r="B28" s="91" t="s">
        <v>209</v>
      </c>
      <c r="C28" s="91"/>
      <c r="D28" s="90" t="s">
        <v>210</v>
      </c>
      <c r="E28" s="58" t="s">
        <v>189</v>
      </c>
      <c r="F28" s="58" t="s">
        <v>189</v>
      </c>
      <c r="G28" s="58" t="s">
        <v>189</v>
      </c>
      <c r="H28" s="58" t="s">
        <v>189</v>
      </c>
      <c r="I28" s="198">
        <v>2116</v>
      </c>
      <c r="J28" s="58" t="s">
        <v>189</v>
      </c>
      <c r="K28" s="58" t="s">
        <v>294</v>
      </c>
      <c r="L28" s="58" t="s">
        <v>189</v>
      </c>
      <c r="M28" s="58" t="s">
        <v>189</v>
      </c>
      <c r="N28" s="58" t="s">
        <v>189</v>
      </c>
      <c r="O28" s="58">
        <v>2599</v>
      </c>
      <c r="P28" s="58" t="s">
        <v>189</v>
      </c>
    </row>
    <row r="29" spans="1:16" s="78" customFormat="1" ht="22.5" customHeight="1">
      <c r="A29" s="91"/>
      <c r="B29" s="91" t="s">
        <v>211</v>
      </c>
      <c r="C29" s="91"/>
      <c r="D29" s="48" t="s">
        <v>212</v>
      </c>
      <c r="E29" s="58" t="s">
        <v>189</v>
      </c>
      <c r="F29" s="58" t="s">
        <v>189</v>
      </c>
      <c r="G29" s="58" t="s">
        <v>189</v>
      </c>
      <c r="H29" s="58" t="s">
        <v>189</v>
      </c>
      <c r="I29" s="198">
        <v>664</v>
      </c>
      <c r="J29" s="58" t="s">
        <v>189</v>
      </c>
      <c r="K29" s="58" t="s">
        <v>294</v>
      </c>
      <c r="L29" s="58" t="s">
        <v>189</v>
      </c>
      <c r="M29" s="58" t="s">
        <v>189</v>
      </c>
      <c r="N29" s="58" t="s">
        <v>189</v>
      </c>
      <c r="O29" s="58">
        <v>534</v>
      </c>
      <c r="P29" s="58" t="s">
        <v>189</v>
      </c>
    </row>
    <row r="30" spans="1:16" s="86" customFormat="1" ht="22.5" customHeight="1">
      <c r="A30" s="85" t="s">
        <v>295</v>
      </c>
      <c r="B30" s="597" t="s">
        <v>254</v>
      </c>
      <c r="C30" s="596"/>
      <c r="D30" s="594"/>
      <c r="E30" s="197">
        <v>16</v>
      </c>
      <c r="F30" s="197">
        <v>51</v>
      </c>
      <c r="G30" s="197">
        <v>51</v>
      </c>
      <c r="H30" s="197">
        <v>332</v>
      </c>
      <c r="I30" s="199">
        <v>332</v>
      </c>
      <c r="J30" s="197">
        <v>655</v>
      </c>
      <c r="K30" s="93">
        <v>18</v>
      </c>
      <c r="L30" s="93">
        <v>41</v>
      </c>
      <c r="M30" s="93">
        <v>41</v>
      </c>
      <c r="N30" s="93">
        <v>519</v>
      </c>
      <c r="O30" s="88">
        <v>519</v>
      </c>
      <c r="P30" s="88">
        <v>1267</v>
      </c>
    </row>
    <row r="31" spans="1:16" s="86" customFormat="1" ht="22.5" customHeight="1">
      <c r="A31" s="85" t="s">
        <v>296</v>
      </c>
      <c r="B31" s="597" t="s">
        <v>255</v>
      </c>
      <c r="C31" s="599"/>
      <c r="D31" s="600"/>
      <c r="E31" s="197">
        <v>8</v>
      </c>
      <c r="F31" s="197">
        <v>21</v>
      </c>
      <c r="G31" s="197">
        <v>23</v>
      </c>
      <c r="H31" s="197">
        <v>133</v>
      </c>
      <c r="I31" s="199">
        <v>127</v>
      </c>
      <c r="J31" s="197">
        <v>634</v>
      </c>
      <c r="K31" s="93">
        <v>9</v>
      </c>
      <c r="L31" s="93">
        <v>22</v>
      </c>
      <c r="M31" s="93">
        <v>24</v>
      </c>
      <c r="N31" s="88">
        <v>147</v>
      </c>
      <c r="O31" s="88">
        <v>142</v>
      </c>
      <c r="P31" s="88">
        <v>655</v>
      </c>
    </row>
    <row r="32" spans="1:16" s="86" customFormat="1" ht="22.5" customHeight="1">
      <c r="A32" s="85" t="s">
        <v>213</v>
      </c>
      <c r="B32" s="597" t="s">
        <v>214</v>
      </c>
      <c r="C32" s="597"/>
      <c r="D32" s="598"/>
      <c r="E32" s="197">
        <v>5</v>
      </c>
      <c r="F32" s="197">
        <v>98</v>
      </c>
      <c r="G32" s="197">
        <v>99</v>
      </c>
      <c r="H32" s="197">
        <v>1024</v>
      </c>
      <c r="I32" s="88" t="s">
        <v>297</v>
      </c>
      <c r="J32" s="197">
        <v>1045</v>
      </c>
      <c r="K32" s="93">
        <v>5</v>
      </c>
      <c r="L32" s="93">
        <v>92</v>
      </c>
      <c r="M32" s="93">
        <v>96</v>
      </c>
      <c r="N32" s="93">
        <v>959</v>
      </c>
      <c r="O32" s="88" t="s">
        <v>297</v>
      </c>
      <c r="P32" s="88">
        <v>1042</v>
      </c>
    </row>
    <row r="33" spans="1:16" s="86" customFormat="1" ht="22.5" customHeight="1">
      <c r="A33" s="85" t="s">
        <v>298</v>
      </c>
      <c r="B33" s="597" t="s">
        <v>299</v>
      </c>
      <c r="C33" s="597"/>
      <c r="D33" s="598"/>
      <c r="E33" s="197">
        <v>4</v>
      </c>
      <c r="F33" s="197">
        <v>140</v>
      </c>
      <c r="G33" s="197">
        <v>140</v>
      </c>
      <c r="H33" s="197">
        <v>1329</v>
      </c>
      <c r="I33" s="88" t="s">
        <v>297</v>
      </c>
      <c r="J33" s="197">
        <v>949</v>
      </c>
      <c r="K33" s="93">
        <v>4</v>
      </c>
      <c r="L33" s="93">
        <v>193</v>
      </c>
      <c r="M33" s="93">
        <v>203</v>
      </c>
      <c r="N33" s="93">
        <v>1712</v>
      </c>
      <c r="O33" s="88" t="s">
        <v>297</v>
      </c>
      <c r="P33" s="88">
        <v>887</v>
      </c>
    </row>
    <row r="34" spans="1:16" s="86" customFormat="1" ht="22.5" customHeight="1">
      <c r="A34" s="85" t="s">
        <v>300</v>
      </c>
      <c r="B34" s="597" t="s">
        <v>384</v>
      </c>
      <c r="C34" s="597"/>
      <c r="D34" s="598"/>
      <c r="E34" s="197">
        <v>71</v>
      </c>
      <c r="F34" s="197">
        <v>360</v>
      </c>
      <c r="G34" s="197">
        <v>367</v>
      </c>
      <c r="H34" s="197">
        <v>7815</v>
      </c>
      <c r="I34" s="199">
        <v>6943</v>
      </c>
      <c r="J34" s="197">
        <v>2170</v>
      </c>
      <c r="K34" s="93">
        <v>81</v>
      </c>
      <c r="L34" s="93">
        <v>369</v>
      </c>
      <c r="M34" s="93">
        <v>378</v>
      </c>
      <c r="N34" s="93">
        <v>8451</v>
      </c>
      <c r="O34" s="88">
        <v>7245</v>
      </c>
      <c r="P34" s="88">
        <v>2289</v>
      </c>
    </row>
    <row r="35" spans="1:16" s="86" customFormat="1" ht="22.5" customHeight="1" thickBot="1">
      <c r="A35" s="94" t="s">
        <v>301</v>
      </c>
      <c r="B35" s="601" t="s">
        <v>215</v>
      </c>
      <c r="C35" s="602"/>
      <c r="D35" s="603"/>
      <c r="E35" s="201">
        <v>36</v>
      </c>
      <c r="F35" s="202">
        <v>221</v>
      </c>
      <c r="G35" s="197">
        <v>221</v>
      </c>
      <c r="H35" s="197">
        <v>5364</v>
      </c>
      <c r="I35" s="199">
        <v>5271</v>
      </c>
      <c r="J35" s="197">
        <v>2429</v>
      </c>
      <c r="K35" s="487">
        <v>30</v>
      </c>
      <c r="L35" s="487">
        <v>107</v>
      </c>
      <c r="M35" s="487">
        <v>107</v>
      </c>
      <c r="N35" s="487">
        <v>1345</v>
      </c>
      <c r="O35" s="487">
        <v>1185</v>
      </c>
      <c r="P35" s="487">
        <v>1253</v>
      </c>
    </row>
    <row r="36" spans="1:10" ht="13.5" customHeight="1">
      <c r="A36" s="432" t="s">
        <v>216</v>
      </c>
      <c r="B36" s="215"/>
      <c r="C36" s="215"/>
      <c r="D36" s="215"/>
      <c r="G36" s="182"/>
      <c r="H36" s="182"/>
      <c r="I36" s="429"/>
      <c r="J36" s="182"/>
    </row>
    <row r="37" spans="1:9" s="79" customFormat="1" ht="10.5">
      <c r="A37" s="435" t="s">
        <v>379</v>
      </c>
      <c r="I37" s="434"/>
    </row>
    <row r="38" spans="1:9" s="79" customFormat="1" ht="10.5">
      <c r="A38" s="435" t="s">
        <v>381</v>
      </c>
      <c r="I38" s="434"/>
    </row>
    <row r="39" spans="1:9" s="79" customFormat="1" ht="10.5">
      <c r="A39" s="435" t="s">
        <v>380</v>
      </c>
      <c r="I39" s="434"/>
    </row>
    <row r="40" spans="1:9" s="79" customFormat="1" ht="10.5">
      <c r="A40" s="435" t="s">
        <v>383</v>
      </c>
      <c r="I40" s="434"/>
    </row>
    <row r="41" spans="1:9" s="79" customFormat="1" ht="10.5">
      <c r="A41" s="79" t="s">
        <v>382</v>
      </c>
      <c r="I41" s="434"/>
    </row>
    <row r="42" spans="1:9" s="79" customFormat="1" ht="10.5">
      <c r="A42" s="435" t="s">
        <v>458</v>
      </c>
      <c r="B42" s="433"/>
      <c r="C42" s="433"/>
      <c r="D42" s="433"/>
      <c r="I42" s="434"/>
    </row>
    <row r="43" spans="1:9" s="79" customFormat="1" ht="10.5">
      <c r="A43" s="437" t="s">
        <v>459</v>
      </c>
      <c r="B43" s="433"/>
      <c r="C43" s="433"/>
      <c r="D43" s="433"/>
      <c r="I43" s="434"/>
    </row>
    <row r="44" spans="1:9" s="79" customFormat="1" ht="10.5">
      <c r="A44" s="437"/>
      <c r="B44" s="433"/>
      <c r="C44" s="433"/>
      <c r="D44" s="433"/>
      <c r="I44" s="434"/>
    </row>
    <row r="45" ht="12">
      <c r="A45" s="73"/>
    </row>
  </sheetData>
  <sheetProtection/>
  <mergeCells count="26">
    <mergeCell ref="B30:D30"/>
    <mergeCell ref="B31:D31"/>
    <mergeCell ref="B32:D32"/>
    <mergeCell ref="B33:D33"/>
    <mergeCell ref="B34:D34"/>
    <mergeCell ref="B35:D35"/>
    <mergeCell ref="B8:D8"/>
    <mergeCell ref="B11:D11"/>
    <mergeCell ref="B14:D14"/>
    <mergeCell ref="B17:D17"/>
    <mergeCell ref="B18:D18"/>
    <mergeCell ref="B19:D19"/>
    <mergeCell ref="A1:P1"/>
    <mergeCell ref="A3:D5"/>
    <mergeCell ref="E3:J3"/>
    <mergeCell ref="K3:P3"/>
    <mergeCell ref="E4:E5"/>
    <mergeCell ref="F4:F5"/>
    <mergeCell ref="G4:G5"/>
    <mergeCell ref="H4:H5"/>
    <mergeCell ref="J4:J5"/>
    <mergeCell ref="K4:K5"/>
    <mergeCell ref="L4:L5"/>
    <mergeCell ref="M4:M5"/>
    <mergeCell ref="N4:N5"/>
    <mergeCell ref="P4:P5"/>
  </mergeCells>
  <printOptions/>
  <pageMargins left="0.3937007874015748" right="0.1968503937007874" top="0.5905511811023623" bottom="0.3937007874015748" header="0.5118110236220472" footer="0.3149606299212598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V37"/>
  <sheetViews>
    <sheetView showGridLines="0" zoomScalePageLayoutView="0" workbookViewId="0" topLeftCell="A1">
      <selection activeCell="Y10" sqref="Y10"/>
    </sheetView>
  </sheetViews>
  <sheetFormatPr defaultColWidth="8.00390625" defaultRowHeight="13.5"/>
  <cols>
    <col min="1" max="1" width="8.375" style="136" customWidth="1"/>
    <col min="2" max="2" width="7.50390625" style="136" bestFit="1" customWidth="1"/>
    <col min="3" max="9" width="9.00390625" style="136" customWidth="1"/>
    <col min="10" max="10" width="9.00390625" style="139" customWidth="1"/>
    <col min="11" max="20" width="9.00390625" style="136" customWidth="1"/>
    <col min="21" max="21" width="6.00390625" style="136" customWidth="1"/>
    <col min="22" max="22" width="5.50390625" style="136" customWidth="1"/>
    <col min="23" max="16384" width="8.00390625" style="136" customWidth="1"/>
  </cols>
  <sheetData>
    <row r="1" spans="1:21" ht="21.75" customHeight="1">
      <c r="A1" s="183"/>
      <c r="B1" s="183"/>
      <c r="C1" s="184"/>
      <c r="D1" s="185"/>
      <c r="E1" s="186"/>
      <c r="F1" s="187"/>
      <c r="G1" s="187"/>
      <c r="H1" s="187"/>
      <c r="I1" s="187"/>
      <c r="J1" s="137" t="s">
        <v>411</v>
      </c>
      <c r="K1" s="138" t="s">
        <v>412</v>
      </c>
      <c r="L1" s="188"/>
      <c r="M1" s="188"/>
      <c r="N1" s="188"/>
      <c r="O1" s="188"/>
      <c r="P1" s="184"/>
      <c r="Q1" s="184"/>
      <c r="R1" s="184"/>
      <c r="S1" s="184"/>
      <c r="T1" s="184"/>
      <c r="U1" s="184"/>
    </row>
    <row r="2" spans="1:22" ht="13.5" customHeight="1">
      <c r="A2" s="185"/>
      <c r="B2" s="189"/>
      <c r="C2" s="185"/>
      <c r="D2" s="185"/>
      <c r="E2" s="190"/>
      <c r="F2" s="185"/>
      <c r="G2" s="185"/>
      <c r="H2" s="185"/>
      <c r="I2" s="185"/>
      <c r="J2" s="191"/>
      <c r="K2" s="185"/>
      <c r="L2" s="185"/>
      <c r="M2" s="185"/>
      <c r="N2" s="185"/>
      <c r="O2" s="185"/>
      <c r="P2" s="185"/>
      <c r="Q2" s="185"/>
      <c r="R2" s="185"/>
      <c r="S2" s="185"/>
      <c r="T2" s="191"/>
      <c r="U2" s="191"/>
      <c r="V2" s="139"/>
    </row>
    <row r="3" spans="1:22" ht="12.75" thickBot="1">
      <c r="A3" s="136" t="s">
        <v>492</v>
      </c>
      <c r="B3" s="192"/>
      <c r="C3" s="185"/>
      <c r="D3" s="185"/>
      <c r="E3" s="185"/>
      <c r="F3" s="185"/>
      <c r="G3" s="185"/>
      <c r="H3" s="185"/>
      <c r="I3" s="185"/>
      <c r="J3" s="191"/>
      <c r="K3" s="185"/>
      <c r="L3" s="185"/>
      <c r="M3" s="185"/>
      <c r="N3" s="185"/>
      <c r="O3" s="185"/>
      <c r="P3" s="185"/>
      <c r="Q3" s="185"/>
      <c r="T3" s="534"/>
      <c r="U3" s="535"/>
      <c r="V3" s="484" t="s">
        <v>491</v>
      </c>
    </row>
    <row r="4" spans="1:22" ht="11.25" customHeight="1">
      <c r="A4" s="604" t="s">
        <v>413</v>
      </c>
      <c r="B4" s="605"/>
      <c r="C4" s="609" t="s">
        <v>414</v>
      </c>
      <c r="D4" s="455"/>
      <c r="E4" s="141" t="s">
        <v>217</v>
      </c>
      <c r="F4" s="141"/>
      <c r="G4" s="141"/>
      <c r="H4" s="141"/>
      <c r="I4" s="141"/>
      <c r="J4" s="455"/>
      <c r="K4" s="142" t="s">
        <v>218</v>
      </c>
      <c r="L4" s="141"/>
      <c r="M4" s="141"/>
      <c r="N4" s="141"/>
      <c r="O4" s="141"/>
      <c r="P4" s="456"/>
      <c r="Q4" s="607" t="s">
        <v>415</v>
      </c>
      <c r="R4" s="457"/>
      <c r="S4" s="457"/>
      <c r="T4" s="458"/>
      <c r="U4" s="457"/>
      <c r="V4" s="517"/>
    </row>
    <row r="5" spans="1:22" s="153" customFormat="1" ht="26.25" customHeight="1">
      <c r="A5" s="606"/>
      <c r="B5" s="606"/>
      <c r="C5" s="610"/>
      <c r="D5" s="459" t="s">
        <v>60</v>
      </c>
      <c r="E5" s="460" t="s">
        <v>219</v>
      </c>
      <c r="F5" s="143" t="s">
        <v>220</v>
      </c>
      <c r="G5" s="143" t="s">
        <v>416</v>
      </c>
      <c r="H5" s="143" t="s">
        <v>221</v>
      </c>
      <c r="I5" s="460" t="s">
        <v>222</v>
      </c>
      <c r="J5" s="459" t="s">
        <v>0</v>
      </c>
      <c r="K5" s="461" t="s">
        <v>219</v>
      </c>
      <c r="L5" s="460" t="s">
        <v>223</v>
      </c>
      <c r="M5" s="143" t="s">
        <v>224</v>
      </c>
      <c r="N5" s="460" t="s">
        <v>225</v>
      </c>
      <c r="O5" s="143" t="s">
        <v>226</v>
      </c>
      <c r="P5" s="460" t="s">
        <v>227</v>
      </c>
      <c r="Q5" s="608"/>
      <c r="R5" s="462" t="s">
        <v>228</v>
      </c>
      <c r="S5" s="462" t="s">
        <v>75</v>
      </c>
      <c r="T5" s="462" t="s">
        <v>126</v>
      </c>
      <c r="U5" s="611" t="s">
        <v>229</v>
      </c>
      <c r="V5" s="612"/>
    </row>
    <row r="6" spans="1:22" s="154" customFormat="1" ht="15" customHeight="1">
      <c r="A6" s="193"/>
      <c r="B6" s="191"/>
      <c r="C6" s="194" t="s">
        <v>417</v>
      </c>
      <c r="D6" s="185"/>
      <c r="E6" s="185"/>
      <c r="F6" s="185"/>
      <c r="G6" s="185"/>
      <c r="H6" s="185"/>
      <c r="I6" s="185"/>
      <c r="J6" s="191"/>
      <c r="K6" s="185"/>
      <c r="L6" s="185"/>
      <c r="M6" s="185"/>
      <c r="N6" s="185"/>
      <c r="O6" s="185"/>
      <c r="P6" s="185"/>
      <c r="Q6" s="185"/>
      <c r="R6" s="144" t="s">
        <v>230</v>
      </c>
      <c r="S6" s="144" t="s">
        <v>77</v>
      </c>
      <c r="T6" s="144" t="s">
        <v>231</v>
      </c>
      <c r="U6" s="145"/>
      <c r="V6" s="157"/>
    </row>
    <row r="7" spans="1:22" ht="15" customHeight="1">
      <c r="A7" s="615" t="s">
        <v>462</v>
      </c>
      <c r="B7" s="616"/>
      <c r="C7" s="147">
        <v>30</v>
      </c>
      <c r="D7" s="148">
        <v>64840</v>
      </c>
      <c r="E7" s="148">
        <v>11629</v>
      </c>
      <c r="F7" s="148">
        <v>2371</v>
      </c>
      <c r="G7" s="148">
        <v>5878</v>
      </c>
      <c r="H7" s="148">
        <v>1109</v>
      </c>
      <c r="I7" s="148">
        <v>2272</v>
      </c>
      <c r="J7" s="149">
        <v>41583</v>
      </c>
      <c r="K7" s="148">
        <v>11628</v>
      </c>
      <c r="L7" s="148">
        <v>305</v>
      </c>
      <c r="M7" s="148">
        <v>751</v>
      </c>
      <c r="N7" s="148">
        <v>1720</v>
      </c>
      <c r="O7" s="148">
        <v>8740</v>
      </c>
      <c r="P7" s="148">
        <v>111</v>
      </c>
      <c r="Q7" s="148">
        <v>1079</v>
      </c>
      <c r="R7" s="150">
        <v>364.5</v>
      </c>
      <c r="S7" s="148">
        <v>2548</v>
      </c>
      <c r="T7" s="148">
        <v>152</v>
      </c>
      <c r="U7" s="618" t="s">
        <v>484</v>
      </c>
      <c r="V7" s="619"/>
    </row>
    <row r="8" spans="1:22" ht="15" customHeight="1">
      <c r="A8" s="613" t="s">
        <v>480</v>
      </c>
      <c r="B8" s="614"/>
      <c r="C8" s="147">
        <v>29</v>
      </c>
      <c r="D8" s="148">
        <v>62821</v>
      </c>
      <c r="E8" s="148">
        <v>10924</v>
      </c>
      <c r="F8" s="148">
        <v>2225</v>
      </c>
      <c r="G8" s="148">
        <v>5479</v>
      </c>
      <c r="H8" s="148">
        <v>1059</v>
      </c>
      <c r="I8" s="148">
        <v>2161</v>
      </c>
      <c r="J8" s="149">
        <v>40889</v>
      </c>
      <c r="K8" s="148">
        <v>11008</v>
      </c>
      <c r="L8" s="148">
        <v>264</v>
      </c>
      <c r="M8" s="148">
        <v>624</v>
      </c>
      <c r="N8" s="148">
        <v>1723</v>
      </c>
      <c r="O8" s="148">
        <v>8294</v>
      </c>
      <c r="P8" s="148">
        <v>103</v>
      </c>
      <c r="Q8" s="148">
        <v>1030</v>
      </c>
      <c r="R8" s="150">
        <v>364.5999999999999</v>
      </c>
      <c r="S8" s="148">
        <v>2489</v>
      </c>
      <c r="T8" s="148">
        <v>136</v>
      </c>
      <c r="U8" s="620" t="s">
        <v>485</v>
      </c>
      <c r="V8" s="621"/>
    </row>
    <row r="9" spans="1:22" ht="15" customHeight="1">
      <c r="A9" s="613" t="s">
        <v>481</v>
      </c>
      <c r="B9" s="614"/>
      <c r="C9" s="463">
        <v>28</v>
      </c>
      <c r="D9" s="158">
        <v>59832</v>
      </c>
      <c r="E9" s="158">
        <v>10207</v>
      </c>
      <c r="F9" s="158">
        <v>2056</v>
      </c>
      <c r="G9" s="158">
        <v>5063</v>
      </c>
      <c r="H9" s="158">
        <v>982</v>
      </c>
      <c r="I9" s="158">
        <v>2106</v>
      </c>
      <c r="J9" s="464">
        <v>39216</v>
      </c>
      <c r="K9" s="158">
        <v>10409</v>
      </c>
      <c r="L9" s="158">
        <v>231</v>
      </c>
      <c r="M9" s="158">
        <v>611</v>
      </c>
      <c r="N9" s="158">
        <v>1619</v>
      </c>
      <c r="O9" s="158">
        <v>7853</v>
      </c>
      <c r="P9" s="158">
        <v>95</v>
      </c>
      <c r="Q9" s="158">
        <v>931</v>
      </c>
      <c r="R9" s="465">
        <v>363.1</v>
      </c>
      <c r="S9" s="158">
        <v>2367</v>
      </c>
      <c r="T9" s="158">
        <v>126</v>
      </c>
      <c r="U9" s="620" t="s">
        <v>486</v>
      </c>
      <c r="V9" s="621"/>
    </row>
    <row r="10" spans="1:22" ht="15" customHeight="1">
      <c r="A10" s="157"/>
      <c r="B10" s="146"/>
      <c r="C10" s="163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64"/>
      <c r="S10" s="158"/>
      <c r="T10" s="158"/>
      <c r="U10" s="518"/>
      <c r="V10" s="155"/>
    </row>
    <row r="11" spans="1:22" s="159" customFormat="1" ht="15" customHeight="1">
      <c r="A11" s="615" t="s">
        <v>482</v>
      </c>
      <c r="B11" s="615"/>
      <c r="C11" s="195">
        <v>30</v>
      </c>
      <c r="D11" s="148">
        <v>64836</v>
      </c>
      <c r="E11" s="148">
        <v>11521</v>
      </c>
      <c r="F11" s="148">
        <v>2361</v>
      </c>
      <c r="G11" s="148">
        <v>5834</v>
      </c>
      <c r="H11" s="148">
        <v>1083</v>
      </c>
      <c r="I11" s="148">
        <v>2243</v>
      </c>
      <c r="J11" s="148">
        <v>41781</v>
      </c>
      <c r="K11" s="148">
        <v>11534</v>
      </c>
      <c r="L11" s="148">
        <v>282</v>
      </c>
      <c r="M11" s="148">
        <v>722</v>
      </c>
      <c r="N11" s="148">
        <v>1711</v>
      </c>
      <c r="O11" s="148">
        <v>8710</v>
      </c>
      <c r="P11" s="148">
        <v>110</v>
      </c>
      <c r="Q11" s="148">
        <v>1046</v>
      </c>
      <c r="R11" s="196">
        <v>364.6</v>
      </c>
      <c r="S11" s="148">
        <v>2476</v>
      </c>
      <c r="T11" s="148">
        <v>152</v>
      </c>
      <c r="U11" s="618" t="s">
        <v>487</v>
      </c>
      <c r="V11" s="622"/>
    </row>
    <row r="12" spans="1:22" ht="15" customHeight="1">
      <c r="A12" s="617" t="s">
        <v>483</v>
      </c>
      <c r="B12" s="617"/>
      <c r="C12" s="463">
        <v>28</v>
      </c>
      <c r="D12" s="158">
        <v>61807</v>
      </c>
      <c r="E12" s="158">
        <v>10733</v>
      </c>
      <c r="F12" s="158">
        <v>2197</v>
      </c>
      <c r="G12" s="158">
        <v>5361</v>
      </c>
      <c r="H12" s="158">
        <v>1042</v>
      </c>
      <c r="I12" s="158">
        <v>2134</v>
      </c>
      <c r="J12" s="464">
        <v>40216</v>
      </c>
      <c r="K12" s="158">
        <v>10858</v>
      </c>
      <c r="L12" s="158">
        <v>255</v>
      </c>
      <c r="M12" s="158">
        <v>610</v>
      </c>
      <c r="N12" s="158">
        <v>1710</v>
      </c>
      <c r="O12" s="158">
        <v>8182</v>
      </c>
      <c r="P12" s="158">
        <v>101</v>
      </c>
      <c r="Q12" s="158">
        <v>1022</v>
      </c>
      <c r="R12" s="465">
        <v>364.09999999999997</v>
      </c>
      <c r="S12" s="158">
        <v>2333</v>
      </c>
      <c r="T12" s="158">
        <v>126</v>
      </c>
      <c r="U12" s="623" t="s">
        <v>488</v>
      </c>
      <c r="V12" s="624"/>
    </row>
    <row r="13" spans="1:22" ht="15" customHeight="1">
      <c r="A13" s="155"/>
      <c r="B13" s="160"/>
      <c r="C13" s="463"/>
      <c r="D13" s="158"/>
      <c r="E13" s="158"/>
      <c r="F13" s="158"/>
      <c r="G13" s="158"/>
      <c r="H13" s="158"/>
      <c r="I13" s="158"/>
      <c r="J13" s="464"/>
      <c r="K13" s="158"/>
      <c r="L13" s="158"/>
      <c r="M13" s="158"/>
      <c r="N13" s="158"/>
      <c r="O13" s="158"/>
      <c r="P13" s="158"/>
      <c r="Q13" s="158"/>
      <c r="R13" s="465"/>
      <c r="S13" s="158"/>
      <c r="T13" s="158"/>
      <c r="U13" s="156"/>
      <c r="V13" s="519"/>
    </row>
    <row r="14" spans="1:22" ht="15" customHeight="1">
      <c r="A14" s="513" t="s">
        <v>463</v>
      </c>
      <c r="B14" s="485" t="s">
        <v>464</v>
      </c>
      <c r="C14" s="147">
        <v>28</v>
      </c>
      <c r="D14" s="148">
        <v>14210</v>
      </c>
      <c r="E14" s="148">
        <v>2568</v>
      </c>
      <c r="F14" s="148">
        <v>516</v>
      </c>
      <c r="G14" s="148">
        <v>1314</v>
      </c>
      <c r="H14" s="148">
        <v>216</v>
      </c>
      <c r="I14" s="148">
        <v>522</v>
      </c>
      <c r="J14" s="149">
        <v>9131</v>
      </c>
      <c r="K14" s="148">
        <v>2511</v>
      </c>
      <c r="L14" s="148">
        <v>42</v>
      </c>
      <c r="M14" s="148">
        <v>156</v>
      </c>
      <c r="N14" s="148">
        <v>376</v>
      </c>
      <c r="O14" s="148">
        <v>1914</v>
      </c>
      <c r="P14" s="148">
        <v>24</v>
      </c>
      <c r="Q14" s="148">
        <v>189</v>
      </c>
      <c r="R14" s="150">
        <v>89.2</v>
      </c>
      <c r="S14" s="148">
        <v>2333</v>
      </c>
      <c r="T14" s="148">
        <v>126</v>
      </c>
      <c r="U14" s="156" t="s">
        <v>463</v>
      </c>
      <c r="V14" s="519" t="s">
        <v>464</v>
      </c>
    </row>
    <row r="15" spans="2:22" ht="15" customHeight="1">
      <c r="B15" s="485" t="s">
        <v>465</v>
      </c>
      <c r="C15" s="147">
        <v>28</v>
      </c>
      <c r="D15" s="148">
        <v>14342</v>
      </c>
      <c r="E15" s="148">
        <v>2620</v>
      </c>
      <c r="F15" s="148">
        <v>545</v>
      </c>
      <c r="G15" s="148">
        <v>1289</v>
      </c>
      <c r="H15" s="148">
        <v>246</v>
      </c>
      <c r="I15" s="148">
        <v>540</v>
      </c>
      <c r="J15" s="149">
        <v>9242</v>
      </c>
      <c r="K15" s="148">
        <v>2480</v>
      </c>
      <c r="L15" s="148">
        <v>51</v>
      </c>
      <c r="M15" s="148">
        <v>137</v>
      </c>
      <c r="N15" s="148">
        <v>400</v>
      </c>
      <c r="O15" s="148">
        <v>1870</v>
      </c>
      <c r="P15" s="148">
        <v>22</v>
      </c>
      <c r="Q15" s="148">
        <v>191</v>
      </c>
      <c r="R15" s="150">
        <v>90.8</v>
      </c>
      <c r="S15" s="148">
        <v>2344</v>
      </c>
      <c r="T15" s="148">
        <v>126</v>
      </c>
      <c r="U15" s="520"/>
      <c r="V15" s="519" t="s">
        <v>465</v>
      </c>
    </row>
    <row r="16" spans="2:22" ht="15" customHeight="1">
      <c r="B16" s="485" t="s">
        <v>466</v>
      </c>
      <c r="C16" s="147">
        <v>27</v>
      </c>
      <c r="D16" s="148">
        <v>15261</v>
      </c>
      <c r="E16" s="148">
        <v>2377</v>
      </c>
      <c r="F16" s="148">
        <v>414</v>
      </c>
      <c r="G16" s="148">
        <v>1160</v>
      </c>
      <c r="H16" s="148">
        <v>231</v>
      </c>
      <c r="I16" s="148">
        <v>571</v>
      </c>
      <c r="J16" s="149">
        <v>10123</v>
      </c>
      <c r="K16" s="148">
        <v>2761</v>
      </c>
      <c r="L16" s="148">
        <v>78</v>
      </c>
      <c r="M16" s="148">
        <v>177</v>
      </c>
      <c r="N16" s="148">
        <v>430</v>
      </c>
      <c r="O16" s="148">
        <v>2054</v>
      </c>
      <c r="P16" s="148">
        <v>23</v>
      </c>
      <c r="Q16" s="148">
        <v>252</v>
      </c>
      <c r="R16" s="150">
        <v>91.6</v>
      </c>
      <c r="S16" s="148">
        <v>2236</v>
      </c>
      <c r="T16" s="148">
        <v>123</v>
      </c>
      <c r="U16" s="520"/>
      <c r="V16" s="519" t="s">
        <v>466</v>
      </c>
    </row>
    <row r="17" spans="2:22" ht="15" customHeight="1">
      <c r="B17" s="485" t="s">
        <v>467</v>
      </c>
      <c r="C17" s="147">
        <v>28</v>
      </c>
      <c r="D17" s="148">
        <v>16018</v>
      </c>
      <c r="E17" s="148">
        <v>2641</v>
      </c>
      <c r="F17" s="148">
        <v>581</v>
      </c>
      <c r="G17" s="148">
        <v>1300</v>
      </c>
      <c r="H17" s="148">
        <v>289</v>
      </c>
      <c r="I17" s="148">
        <v>472</v>
      </c>
      <c r="J17" s="149">
        <v>10720</v>
      </c>
      <c r="K17" s="148">
        <v>2657</v>
      </c>
      <c r="L17" s="148">
        <v>61</v>
      </c>
      <c r="M17" s="148">
        <v>142</v>
      </c>
      <c r="N17" s="148">
        <v>414</v>
      </c>
      <c r="O17" s="148">
        <v>2015</v>
      </c>
      <c r="P17" s="148">
        <v>25</v>
      </c>
      <c r="Q17" s="148">
        <v>299</v>
      </c>
      <c r="R17" s="150">
        <v>91.5</v>
      </c>
      <c r="S17" s="148">
        <v>2367</v>
      </c>
      <c r="T17" s="148">
        <v>126</v>
      </c>
      <c r="U17" s="520"/>
      <c r="V17" s="519" t="s">
        <v>467</v>
      </c>
    </row>
    <row r="18" spans="2:22" ht="15" customHeight="1">
      <c r="B18" s="161"/>
      <c r="C18" s="147"/>
      <c r="D18" s="148"/>
      <c r="E18" s="148"/>
      <c r="F18" s="148"/>
      <c r="G18" s="148"/>
      <c r="H18" s="148"/>
      <c r="I18" s="148"/>
      <c r="J18" s="149"/>
      <c r="K18" s="148"/>
      <c r="L18" s="148"/>
      <c r="M18" s="148"/>
      <c r="N18" s="148"/>
      <c r="O18" s="148"/>
      <c r="P18" s="148"/>
      <c r="Q18" s="148"/>
      <c r="R18" s="150"/>
      <c r="S18" s="148"/>
      <c r="T18" s="148"/>
      <c r="U18" s="520"/>
      <c r="V18" s="521"/>
    </row>
    <row r="19" spans="1:22" ht="15" customHeight="1">
      <c r="A19" s="513" t="s">
        <v>463</v>
      </c>
      <c r="B19" s="514" t="s">
        <v>468</v>
      </c>
      <c r="C19" s="147">
        <v>29</v>
      </c>
      <c r="D19" s="148">
        <v>5024</v>
      </c>
      <c r="E19" s="148">
        <v>934</v>
      </c>
      <c r="F19" s="148">
        <v>207</v>
      </c>
      <c r="G19" s="148">
        <v>464</v>
      </c>
      <c r="H19" s="148">
        <v>75</v>
      </c>
      <c r="I19" s="148">
        <v>188</v>
      </c>
      <c r="J19" s="149">
        <v>3200</v>
      </c>
      <c r="K19" s="148">
        <v>890</v>
      </c>
      <c r="L19" s="148">
        <v>17</v>
      </c>
      <c r="M19" s="148">
        <v>62</v>
      </c>
      <c r="N19" s="148">
        <v>129</v>
      </c>
      <c r="O19" s="148">
        <v>673</v>
      </c>
      <c r="P19" s="148">
        <v>9</v>
      </c>
      <c r="Q19" s="148">
        <v>68</v>
      </c>
      <c r="R19" s="150">
        <v>30.7</v>
      </c>
      <c r="S19" s="148">
        <v>2578</v>
      </c>
      <c r="T19" s="148">
        <v>136</v>
      </c>
      <c r="U19" s="156" t="s">
        <v>463</v>
      </c>
      <c r="V19" s="519" t="s">
        <v>468</v>
      </c>
    </row>
    <row r="20" spans="2:22" ht="15" customHeight="1">
      <c r="B20" s="513" t="s">
        <v>469</v>
      </c>
      <c r="C20" s="147">
        <v>29</v>
      </c>
      <c r="D20" s="148">
        <v>4402</v>
      </c>
      <c r="E20" s="148">
        <v>727</v>
      </c>
      <c r="F20" s="148">
        <v>135</v>
      </c>
      <c r="G20" s="148">
        <v>402</v>
      </c>
      <c r="H20" s="148">
        <v>60</v>
      </c>
      <c r="I20" s="148">
        <v>130</v>
      </c>
      <c r="J20" s="149">
        <v>2925</v>
      </c>
      <c r="K20" s="148">
        <v>751</v>
      </c>
      <c r="L20" s="148">
        <v>10</v>
      </c>
      <c r="M20" s="148">
        <v>44</v>
      </c>
      <c r="N20" s="148">
        <v>114</v>
      </c>
      <c r="O20" s="148">
        <v>576</v>
      </c>
      <c r="P20" s="148">
        <v>7</v>
      </c>
      <c r="Q20" s="148">
        <v>51</v>
      </c>
      <c r="R20" s="150">
        <v>27.9</v>
      </c>
      <c r="S20" s="148">
        <v>2434</v>
      </c>
      <c r="T20" s="148">
        <v>136</v>
      </c>
      <c r="U20" s="520"/>
      <c r="V20" s="155" t="s">
        <v>469</v>
      </c>
    </row>
    <row r="21" spans="2:22" ht="15" customHeight="1">
      <c r="B21" s="515" t="s">
        <v>470</v>
      </c>
      <c r="C21" s="147">
        <v>28</v>
      </c>
      <c r="D21" s="148">
        <v>4783</v>
      </c>
      <c r="E21" s="148">
        <v>908</v>
      </c>
      <c r="F21" s="148">
        <v>174</v>
      </c>
      <c r="G21" s="148">
        <v>448</v>
      </c>
      <c r="H21" s="148">
        <v>81</v>
      </c>
      <c r="I21" s="148">
        <v>204</v>
      </c>
      <c r="J21" s="149">
        <v>3006</v>
      </c>
      <c r="K21" s="148">
        <v>870</v>
      </c>
      <c r="L21" s="148">
        <v>16</v>
      </c>
      <c r="M21" s="148">
        <v>49</v>
      </c>
      <c r="N21" s="148">
        <v>133</v>
      </c>
      <c r="O21" s="148">
        <v>665</v>
      </c>
      <c r="P21" s="148">
        <v>7</v>
      </c>
      <c r="Q21" s="148">
        <v>70</v>
      </c>
      <c r="R21" s="150">
        <v>30.6</v>
      </c>
      <c r="S21" s="148">
        <v>2333</v>
      </c>
      <c r="T21" s="148">
        <v>126</v>
      </c>
      <c r="U21" s="520"/>
      <c r="V21" s="522" t="s">
        <v>470</v>
      </c>
    </row>
    <row r="22" spans="2:22" ht="15" customHeight="1">
      <c r="B22" s="515" t="s">
        <v>471</v>
      </c>
      <c r="C22" s="147">
        <v>28</v>
      </c>
      <c r="D22" s="148">
        <v>4684</v>
      </c>
      <c r="E22" s="148">
        <v>845</v>
      </c>
      <c r="F22" s="148">
        <v>176</v>
      </c>
      <c r="G22" s="148">
        <v>436</v>
      </c>
      <c r="H22" s="148">
        <v>69</v>
      </c>
      <c r="I22" s="148">
        <v>165</v>
      </c>
      <c r="J22" s="149">
        <v>3014</v>
      </c>
      <c r="K22" s="148">
        <v>825</v>
      </c>
      <c r="L22" s="148">
        <v>14</v>
      </c>
      <c r="M22" s="148">
        <v>41</v>
      </c>
      <c r="N22" s="148">
        <v>125</v>
      </c>
      <c r="O22" s="148">
        <v>637</v>
      </c>
      <c r="P22" s="148">
        <v>7</v>
      </c>
      <c r="Q22" s="148">
        <v>57</v>
      </c>
      <c r="R22" s="150">
        <v>29.9</v>
      </c>
      <c r="S22" s="148">
        <v>2350</v>
      </c>
      <c r="T22" s="148">
        <v>126</v>
      </c>
      <c r="U22" s="520"/>
      <c r="V22" s="522" t="s">
        <v>471</v>
      </c>
    </row>
    <row r="23" spans="2:22" ht="15" customHeight="1">
      <c r="B23" s="515" t="s">
        <v>472</v>
      </c>
      <c r="C23" s="147">
        <v>28</v>
      </c>
      <c r="D23" s="149">
        <v>4788</v>
      </c>
      <c r="E23" s="149">
        <v>883</v>
      </c>
      <c r="F23" s="149">
        <v>173</v>
      </c>
      <c r="G23" s="149">
        <v>446</v>
      </c>
      <c r="H23" s="149">
        <v>80</v>
      </c>
      <c r="I23" s="149">
        <v>184</v>
      </c>
      <c r="J23" s="149">
        <v>3066</v>
      </c>
      <c r="K23" s="149">
        <v>839</v>
      </c>
      <c r="L23" s="149">
        <v>13</v>
      </c>
      <c r="M23" s="149">
        <v>48</v>
      </c>
      <c r="N23" s="149">
        <v>142</v>
      </c>
      <c r="O23" s="149">
        <v>628</v>
      </c>
      <c r="P23" s="149">
        <v>8</v>
      </c>
      <c r="Q23" s="149">
        <v>72</v>
      </c>
      <c r="R23" s="466">
        <v>31</v>
      </c>
      <c r="S23" s="149">
        <v>2364</v>
      </c>
      <c r="T23" s="149">
        <v>126</v>
      </c>
      <c r="U23" s="520"/>
      <c r="V23" s="522" t="s">
        <v>472</v>
      </c>
    </row>
    <row r="24" spans="2:22" ht="15" customHeight="1">
      <c r="B24" s="515" t="s">
        <v>473</v>
      </c>
      <c r="C24" s="147">
        <v>28</v>
      </c>
      <c r="D24" s="149">
        <v>4871</v>
      </c>
      <c r="E24" s="149">
        <v>892</v>
      </c>
      <c r="F24" s="149">
        <v>197</v>
      </c>
      <c r="G24" s="149">
        <v>407</v>
      </c>
      <c r="H24" s="149">
        <v>98</v>
      </c>
      <c r="I24" s="149">
        <v>191</v>
      </c>
      <c r="J24" s="149">
        <v>3162</v>
      </c>
      <c r="K24" s="149">
        <v>816</v>
      </c>
      <c r="L24" s="149">
        <v>24</v>
      </c>
      <c r="M24" s="149">
        <v>49</v>
      </c>
      <c r="N24" s="149">
        <v>132</v>
      </c>
      <c r="O24" s="149">
        <v>604</v>
      </c>
      <c r="P24" s="149">
        <v>7</v>
      </c>
      <c r="Q24" s="149">
        <v>61</v>
      </c>
      <c r="R24" s="466">
        <v>29.9</v>
      </c>
      <c r="S24" s="149">
        <v>2344</v>
      </c>
      <c r="T24" s="149">
        <v>126</v>
      </c>
      <c r="U24" s="520"/>
      <c r="V24" s="525" t="s">
        <v>489</v>
      </c>
    </row>
    <row r="25" spans="2:22" ht="15" customHeight="1">
      <c r="B25" s="515" t="s">
        <v>474</v>
      </c>
      <c r="C25" s="195">
        <v>28</v>
      </c>
      <c r="D25" s="154">
        <v>5133</v>
      </c>
      <c r="E25" s="154">
        <v>801</v>
      </c>
      <c r="F25" s="154">
        <v>142</v>
      </c>
      <c r="G25" s="154">
        <v>405</v>
      </c>
      <c r="H25" s="154">
        <v>74</v>
      </c>
      <c r="I25" s="154">
        <v>180</v>
      </c>
      <c r="J25" s="149">
        <v>3474</v>
      </c>
      <c r="K25" s="154">
        <v>858</v>
      </c>
      <c r="L25" s="154">
        <v>24</v>
      </c>
      <c r="M25" s="154">
        <v>54</v>
      </c>
      <c r="N25" s="154">
        <v>144</v>
      </c>
      <c r="O25" s="154">
        <v>629</v>
      </c>
      <c r="P25" s="154">
        <v>8</v>
      </c>
      <c r="Q25" s="154">
        <v>124</v>
      </c>
      <c r="R25" s="154">
        <v>30.9</v>
      </c>
      <c r="S25" s="148">
        <v>2363</v>
      </c>
      <c r="T25" s="154">
        <v>126</v>
      </c>
      <c r="U25" s="520"/>
      <c r="V25" s="522" t="s">
        <v>474</v>
      </c>
    </row>
    <row r="26" spans="2:22" ht="15" customHeight="1">
      <c r="B26" s="515" t="s">
        <v>475</v>
      </c>
      <c r="C26" s="195">
        <v>28</v>
      </c>
      <c r="D26" s="154">
        <v>5191</v>
      </c>
      <c r="E26" s="154">
        <v>710</v>
      </c>
      <c r="F26" s="154">
        <v>129</v>
      </c>
      <c r="G26" s="154">
        <v>344</v>
      </c>
      <c r="H26" s="154">
        <v>63</v>
      </c>
      <c r="I26" s="154">
        <v>175</v>
      </c>
      <c r="J26" s="149">
        <v>3573</v>
      </c>
      <c r="K26" s="154">
        <v>908</v>
      </c>
      <c r="L26" s="154">
        <v>28</v>
      </c>
      <c r="M26" s="154">
        <v>60</v>
      </c>
      <c r="N26" s="154">
        <v>137</v>
      </c>
      <c r="O26" s="154">
        <v>675</v>
      </c>
      <c r="P26" s="154">
        <v>8</v>
      </c>
      <c r="Q26" s="154">
        <v>72</v>
      </c>
      <c r="R26" s="154">
        <v>30.8</v>
      </c>
      <c r="S26" s="148">
        <v>2427</v>
      </c>
      <c r="T26" s="154">
        <v>126</v>
      </c>
      <c r="U26" s="520"/>
      <c r="V26" s="522" t="s">
        <v>475</v>
      </c>
    </row>
    <row r="27" spans="2:22" ht="15" customHeight="1">
      <c r="B27" s="515" t="s">
        <v>476</v>
      </c>
      <c r="C27" s="195">
        <v>27</v>
      </c>
      <c r="D27" s="154">
        <v>4938</v>
      </c>
      <c r="E27" s="154">
        <v>866</v>
      </c>
      <c r="F27" s="154">
        <v>144</v>
      </c>
      <c r="G27" s="154">
        <v>411</v>
      </c>
      <c r="H27" s="154">
        <v>94</v>
      </c>
      <c r="I27" s="154">
        <v>217</v>
      </c>
      <c r="J27" s="149">
        <v>3076</v>
      </c>
      <c r="K27" s="154">
        <v>995</v>
      </c>
      <c r="L27" s="154">
        <v>25</v>
      </c>
      <c r="M27" s="154">
        <v>63</v>
      </c>
      <c r="N27" s="154">
        <v>149</v>
      </c>
      <c r="O27" s="154">
        <v>751</v>
      </c>
      <c r="P27" s="154">
        <v>7</v>
      </c>
      <c r="Q27" s="154">
        <v>55</v>
      </c>
      <c r="R27" s="154">
        <v>29.9</v>
      </c>
      <c r="S27" s="148">
        <v>2236</v>
      </c>
      <c r="T27" s="154">
        <v>123</v>
      </c>
      <c r="U27" s="520"/>
      <c r="V27" s="522" t="s">
        <v>476</v>
      </c>
    </row>
    <row r="28" spans="2:22" ht="15" customHeight="1">
      <c r="B28" s="515" t="s">
        <v>477</v>
      </c>
      <c r="C28" s="195">
        <v>27</v>
      </c>
      <c r="D28" s="154">
        <v>4604</v>
      </c>
      <c r="E28" s="154">
        <v>842</v>
      </c>
      <c r="F28" s="154">
        <v>171</v>
      </c>
      <c r="G28" s="154">
        <v>425</v>
      </c>
      <c r="H28" s="154">
        <v>88</v>
      </c>
      <c r="I28" s="154">
        <v>158</v>
      </c>
      <c r="J28" s="149">
        <v>3047</v>
      </c>
      <c r="K28" s="154">
        <v>715</v>
      </c>
      <c r="L28" s="154">
        <v>19</v>
      </c>
      <c r="M28" s="154">
        <v>39</v>
      </c>
      <c r="N28" s="154">
        <v>119</v>
      </c>
      <c r="O28" s="154">
        <v>529</v>
      </c>
      <c r="P28" s="154">
        <v>8</v>
      </c>
      <c r="Q28" s="154">
        <v>70</v>
      </c>
      <c r="R28" s="150">
        <v>31</v>
      </c>
      <c r="S28" s="148">
        <v>2232</v>
      </c>
      <c r="T28" s="154">
        <v>123</v>
      </c>
      <c r="U28" s="520"/>
      <c r="V28" s="522" t="s">
        <v>477</v>
      </c>
    </row>
    <row r="29" spans="1:22" ht="15" customHeight="1">
      <c r="A29" s="139"/>
      <c r="B29" s="515" t="s">
        <v>478</v>
      </c>
      <c r="C29" s="195">
        <v>28</v>
      </c>
      <c r="D29" s="157">
        <v>5101</v>
      </c>
      <c r="E29" s="157">
        <v>881</v>
      </c>
      <c r="F29" s="157">
        <v>200</v>
      </c>
      <c r="G29" s="157">
        <v>434</v>
      </c>
      <c r="H29" s="157">
        <v>97</v>
      </c>
      <c r="I29" s="157">
        <v>150</v>
      </c>
      <c r="J29" s="149">
        <v>3419</v>
      </c>
      <c r="K29" s="157">
        <v>800</v>
      </c>
      <c r="L29" s="157">
        <v>20</v>
      </c>
      <c r="M29" s="157">
        <v>40</v>
      </c>
      <c r="N29" s="157">
        <v>131</v>
      </c>
      <c r="O29" s="157">
        <v>600</v>
      </c>
      <c r="P29" s="157">
        <v>9</v>
      </c>
      <c r="Q29" s="157">
        <v>91</v>
      </c>
      <c r="R29" s="157">
        <v>29.5</v>
      </c>
      <c r="S29" s="149">
        <v>2317</v>
      </c>
      <c r="T29" s="157">
        <v>126</v>
      </c>
      <c r="U29" s="520"/>
      <c r="V29" s="522" t="s">
        <v>478</v>
      </c>
    </row>
    <row r="30" spans="1:22" ht="15" customHeight="1" thickBot="1">
      <c r="A30" s="162"/>
      <c r="B30" s="516" t="s">
        <v>479</v>
      </c>
      <c r="C30" s="467">
        <v>28</v>
      </c>
      <c r="D30" s="468">
        <v>6314</v>
      </c>
      <c r="E30" s="468">
        <v>918</v>
      </c>
      <c r="F30" s="468">
        <v>210</v>
      </c>
      <c r="G30" s="468">
        <v>441</v>
      </c>
      <c r="H30" s="468">
        <v>104</v>
      </c>
      <c r="I30" s="468">
        <v>163</v>
      </c>
      <c r="J30" s="151">
        <v>4254</v>
      </c>
      <c r="K30" s="151">
        <v>1142</v>
      </c>
      <c r="L30" s="468">
        <v>21</v>
      </c>
      <c r="M30" s="468">
        <v>63</v>
      </c>
      <c r="N30" s="468">
        <v>164</v>
      </c>
      <c r="O30" s="468">
        <v>886</v>
      </c>
      <c r="P30" s="468">
        <v>9</v>
      </c>
      <c r="Q30" s="468">
        <v>139</v>
      </c>
      <c r="R30" s="152">
        <v>31</v>
      </c>
      <c r="S30" s="151">
        <v>2367</v>
      </c>
      <c r="T30" s="468">
        <v>126</v>
      </c>
      <c r="U30" s="523"/>
      <c r="V30" s="524" t="s">
        <v>490</v>
      </c>
    </row>
    <row r="31" ht="15" customHeight="1">
      <c r="A31" s="154" t="s">
        <v>418</v>
      </c>
    </row>
    <row r="32" spans="1:10" s="140" customFormat="1" ht="13.5" customHeight="1">
      <c r="A32" s="469" t="s">
        <v>419</v>
      </c>
      <c r="J32" s="470"/>
    </row>
    <row r="33" spans="1:10" s="140" customFormat="1" ht="13.5" customHeight="1">
      <c r="A33" s="469" t="s">
        <v>420</v>
      </c>
      <c r="J33" s="470"/>
    </row>
    <row r="34" spans="1:10" s="140" customFormat="1" ht="13.5" customHeight="1">
      <c r="A34" s="471" t="s">
        <v>421</v>
      </c>
      <c r="J34" s="470"/>
    </row>
    <row r="35" spans="1:10" s="140" customFormat="1" ht="13.5" customHeight="1">
      <c r="A35" s="140" t="s">
        <v>422</v>
      </c>
      <c r="J35" s="470"/>
    </row>
    <row r="36" spans="1:10" s="140" customFormat="1" ht="13.5" customHeight="1">
      <c r="A36" s="472" t="s">
        <v>423</v>
      </c>
      <c r="J36" s="470"/>
    </row>
    <row r="37" ht="12">
      <c r="A37" s="154"/>
    </row>
  </sheetData>
  <sheetProtection/>
  <mergeCells count="14">
    <mergeCell ref="A12:B12"/>
    <mergeCell ref="A11:B11"/>
    <mergeCell ref="U7:V7"/>
    <mergeCell ref="U8:V8"/>
    <mergeCell ref="U9:V9"/>
    <mergeCell ref="U11:V11"/>
    <mergeCell ref="U12:V12"/>
    <mergeCell ref="A4:B5"/>
    <mergeCell ref="Q4:Q5"/>
    <mergeCell ref="C4:C5"/>
    <mergeCell ref="U5:V5"/>
    <mergeCell ref="A9:B9"/>
    <mergeCell ref="A7:B7"/>
    <mergeCell ref="A8:B8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N2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5.625" style="95" customWidth="1"/>
    <col min="2" max="2" width="3.125" style="95" customWidth="1"/>
    <col min="3" max="3" width="3.75390625" style="95" customWidth="1"/>
    <col min="4" max="4" width="1.25" style="95" customWidth="1"/>
    <col min="5" max="5" width="11.25390625" style="95" customWidth="1"/>
    <col min="6" max="6" width="5.00390625" style="95" customWidth="1"/>
    <col min="7" max="7" width="11.25390625" style="95" customWidth="1"/>
    <col min="8" max="8" width="5.00390625" style="95" customWidth="1"/>
    <col min="9" max="9" width="11.25390625" style="95" customWidth="1"/>
    <col min="10" max="10" width="5.00390625" style="95" customWidth="1"/>
    <col min="11" max="11" width="11.25390625" style="95" customWidth="1"/>
    <col min="12" max="12" width="5.00390625" style="95" customWidth="1"/>
    <col min="13" max="13" width="11.25390625" style="95" customWidth="1"/>
    <col min="14" max="14" width="5.00390625" style="95" customWidth="1"/>
    <col min="15" max="16384" width="8.00390625" style="95" customWidth="1"/>
  </cols>
  <sheetData>
    <row r="1" spans="1:14" ht="12">
      <c r="A1" s="72"/>
      <c r="B1" s="72"/>
      <c r="C1" s="72"/>
      <c r="D1" s="72"/>
      <c r="E1" s="39"/>
      <c r="F1" s="72"/>
      <c r="G1" s="72"/>
      <c r="H1" s="72"/>
      <c r="I1" s="39"/>
      <c r="J1" s="72"/>
      <c r="K1" s="39"/>
      <c r="L1" s="72"/>
      <c r="M1" s="39"/>
      <c r="N1" s="72"/>
    </row>
    <row r="2" spans="1:14" ht="18.75" customHeight="1" thickBot="1">
      <c r="A2" s="78" t="s">
        <v>498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96" customFormat="1" ht="22.5" customHeight="1">
      <c r="A3" s="630" t="s">
        <v>424</v>
      </c>
      <c r="B3" s="630"/>
      <c r="C3" s="630"/>
      <c r="D3" s="631"/>
      <c r="E3" s="632" t="s">
        <v>425</v>
      </c>
      <c r="F3" s="631"/>
      <c r="G3" s="632" t="s">
        <v>426</v>
      </c>
      <c r="H3" s="631"/>
      <c r="I3" s="632" t="s">
        <v>427</v>
      </c>
      <c r="J3" s="631"/>
      <c r="K3" s="632" t="s">
        <v>428</v>
      </c>
      <c r="L3" s="631"/>
      <c r="M3" s="632" t="s">
        <v>429</v>
      </c>
      <c r="N3" s="630"/>
    </row>
    <row r="4" spans="1:14" s="477" customFormat="1" ht="18.75" customHeight="1">
      <c r="A4" s="475"/>
      <c r="B4" s="475"/>
      <c r="C4" s="475"/>
      <c r="D4" s="476"/>
      <c r="E4" s="478"/>
      <c r="F4" s="479" t="s">
        <v>331</v>
      </c>
      <c r="G4" s="480"/>
      <c r="H4" s="479" t="s">
        <v>77</v>
      </c>
      <c r="I4" s="480"/>
      <c r="J4" s="479" t="s">
        <v>232</v>
      </c>
      <c r="K4" s="480"/>
      <c r="L4" s="479" t="s">
        <v>232</v>
      </c>
      <c r="M4" s="480"/>
      <c r="N4" s="479" t="s">
        <v>127</v>
      </c>
    </row>
    <row r="5" spans="1:14" s="97" customFormat="1" ht="18.75" customHeight="1">
      <c r="A5" s="633" t="s">
        <v>499</v>
      </c>
      <c r="B5" s="616"/>
      <c r="C5" s="616"/>
      <c r="D5" s="634"/>
      <c r="E5" s="526">
        <v>276</v>
      </c>
      <c r="F5" s="527"/>
      <c r="G5" s="31">
        <v>3365</v>
      </c>
      <c r="H5" s="66"/>
      <c r="I5" s="31" t="s">
        <v>430</v>
      </c>
      <c r="J5" s="66"/>
      <c r="K5" s="31">
        <v>1443</v>
      </c>
      <c r="L5" s="66"/>
      <c r="M5" s="31">
        <v>29153</v>
      </c>
      <c r="N5" s="66"/>
    </row>
    <row r="6" spans="1:14" s="97" customFormat="1" ht="18.75" customHeight="1">
      <c r="A6" s="625" t="s">
        <v>500</v>
      </c>
      <c r="B6" s="614"/>
      <c r="C6" s="614"/>
      <c r="D6" s="626"/>
      <c r="E6" s="526">
        <v>307</v>
      </c>
      <c r="F6" s="527"/>
      <c r="G6" s="31">
        <v>3632</v>
      </c>
      <c r="H6" s="66"/>
      <c r="I6" s="31" t="s">
        <v>431</v>
      </c>
      <c r="J6" s="66"/>
      <c r="K6" s="528" t="s">
        <v>495</v>
      </c>
      <c r="L6" s="66"/>
      <c r="M6" s="31">
        <v>33851</v>
      </c>
      <c r="N6" s="66"/>
    </row>
    <row r="7" spans="1:14" s="97" customFormat="1" ht="18.75" customHeight="1">
      <c r="A7" s="625" t="s">
        <v>501</v>
      </c>
      <c r="B7" s="614"/>
      <c r="C7" s="614"/>
      <c r="D7" s="626"/>
      <c r="E7" s="526">
        <v>318</v>
      </c>
      <c r="F7" s="527"/>
      <c r="G7" s="31">
        <v>3924</v>
      </c>
      <c r="H7" s="66"/>
      <c r="I7" s="31" t="s">
        <v>432</v>
      </c>
      <c r="J7" s="66"/>
      <c r="K7" s="31">
        <v>1592</v>
      </c>
      <c r="L7" s="66"/>
      <c r="M7" s="31">
        <v>37893</v>
      </c>
      <c r="N7" s="66"/>
    </row>
    <row r="8" spans="1:14" s="97" customFormat="1" ht="18.75" customHeight="1" thickBot="1">
      <c r="A8" s="627" t="s">
        <v>502</v>
      </c>
      <c r="B8" s="628"/>
      <c r="C8" s="628"/>
      <c r="D8" s="629"/>
      <c r="E8" s="529" t="s">
        <v>493</v>
      </c>
      <c r="F8" s="530"/>
      <c r="G8" s="410" t="s">
        <v>494</v>
      </c>
      <c r="H8" s="531"/>
      <c r="I8" s="410" t="s">
        <v>433</v>
      </c>
      <c r="J8" s="531"/>
      <c r="K8" s="532" t="s">
        <v>495</v>
      </c>
      <c r="L8" s="531"/>
      <c r="M8" s="410" t="s">
        <v>434</v>
      </c>
      <c r="N8" s="531"/>
    </row>
    <row r="9" spans="1:14" s="97" customFormat="1" ht="6" customHeight="1" hidden="1" thickBot="1">
      <c r="A9" s="106"/>
      <c r="B9" s="123"/>
      <c r="C9" s="107"/>
      <c r="D9" s="108"/>
      <c r="E9" s="107"/>
      <c r="F9" s="107"/>
      <c r="G9" s="440"/>
      <c r="H9" s="440"/>
      <c r="I9" s="440"/>
      <c r="J9" s="440"/>
      <c r="K9" s="481"/>
      <c r="L9" s="440"/>
      <c r="M9" s="440"/>
      <c r="N9" s="440"/>
    </row>
    <row r="10" spans="1:14" s="109" customFormat="1" ht="15" customHeight="1">
      <c r="A10" s="74" t="s">
        <v>435</v>
      </c>
      <c r="B10" s="74"/>
      <c r="C10" s="74"/>
      <c r="D10" s="74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="105" customFormat="1" ht="13.5" customHeight="1">
      <c r="A11" s="124" t="s">
        <v>436</v>
      </c>
    </row>
    <row r="12" s="105" customFormat="1" ht="13.5" customHeight="1">
      <c r="A12" s="124" t="s">
        <v>438</v>
      </c>
    </row>
    <row r="13" s="105" customFormat="1" ht="13.5" customHeight="1">
      <c r="A13" s="124" t="s">
        <v>437</v>
      </c>
    </row>
    <row r="14" s="105" customFormat="1" ht="13.5" customHeight="1">
      <c r="A14" s="124" t="s">
        <v>496</v>
      </c>
    </row>
    <row r="15" s="105" customFormat="1" ht="13.5" customHeight="1">
      <c r="A15" s="124" t="s">
        <v>439</v>
      </c>
    </row>
    <row r="16" s="105" customFormat="1" ht="13.5" customHeight="1">
      <c r="A16" s="124" t="s">
        <v>440</v>
      </c>
    </row>
    <row r="17" spans="1:10" s="105" customFormat="1" ht="13.5" customHeight="1">
      <c r="A17" s="104" t="s">
        <v>441</v>
      </c>
      <c r="B17" s="111"/>
      <c r="C17" s="111"/>
      <c r="D17" s="111"/>
      <c r="E17" s="113"/>
      <c r="F17" s="113"/>
      <c r="G17" s="113"/>
      <c r="H17" s="113"/>
      <c r="I17" s="113"/>
      <c r="J17" s="111"/>
    </row>
    <row r="18" spans="1:10" ht="13.5" customHeight="1">
      <c r="A18" s="533" t="s">
        <v>497</v>
      </c>
      <c r="B18" s="473"/>
      <c r="C18" s="473"/>
      <c r="D18" s="473"/>
      <c r="E18" s="474"/>
      <c r="F18" s="110"/>
      <c r="G18" s="110"/>
      <c r="H18" s="110"/>
      <c r="I18" s="110"/>
      <c r="J18" s="103"/>
    </row>
    <row r="19" spans="1:10" ht="12">
      <c r="A19" s="473"/>
      <c r="B19" s="473"/>
      <c r="C19" s="473"/>
      <c r="D19" s="473"/>
      <c r="E19" s="474"/>
      <c r="F19" s="110"/>
      <c r="G19" s="110"/>
      <c r="H19" s="110"/>
      <c r="I19" s="110"/>
      <c r="J19" s="103"/>
    </row>
    <row r="20" spans="1:10" ht="12">
      <c r="A20" s="473"/>
      <c r="B20" s="473"/>
      <c r="C20" s="473"/>
      <c r="D20" s="473"/>
      <c r="E20" s="474"/>
      <c r="F20" s="110"/>
      <c r="G20" s="110"/>
      <c r="H20" s="110"/>
      <c r="I20" s="110"/>
      <c r="J20" s="103"/>
    </row>
    <row r="21" spans="1:8" ht="12">
      <c r="A21" s="112"/>
      <c r="B21" s="112"/>
      <c r="C21" s="112"/>
      <c r="D21" s="112"/>
      <c r="E21" s="110"/>
      <c r="F21" s="110"/>
      <c r="G21" s="110"/>
      <c r="H21" s="103"/>
    </row>
    <row r="22" spans="1:8" ht="12">
      <c r="A22" s="112"/>
      <c r="B22" s="112"/>
      <c r="C22" s="112"/>
      <c r="D22" s="112"/>
      <c r="E22" s="110"/>
      <c r="F22" s="110"/>
      <c r="G22" s="110"/>
      <c r="H22" s="103"/>
    </row>
    <row r="23" spans="1:8" ht="12">
      <c r="A23" s="103"/>
      <c r="B23" s="103"/>
      <c r="C23" s="103"/>
      <c r="D23" s="103"/>
      <c r="E23" s="103"/>
      <c r="F23" s="103"/>
      <c r="G23" s="103"/>
      <c r="H23" s="103"/>
    </row>
  </sheetData>
  <sheetProtection/>
  <mergeCells count="10">
    <mergeCell ref="K3:L3"/>
    <mergeCell ref="M3:N3"/>
    <mergeCell ref="A5:D5"/>
    <mergeCell ref="A6:D6"/>
    <mergeCell ref="A7:D7"/>
    <mergeCell ref="A8:D8"/>
    <mergeCell ref="A3:D3"/>
    <mergeCell ref="E3:F3"/>
    <mergeCell ref="G3:H3"/>
    <mergeCell ref="I3:J3"/>
  </mergeCells>
  <printOptions/>
  <pageMargins left="0.3937007874015748" right="0.3937007874015748" top="0.5905511811023623" bottom="0.984251968503937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M19"/>
  <sheetViews>
    <sheetView showGridLines="0" zoomScale="115" zoomScaleNormal="115" zoomScalePageLayoutView="0" workbookViewId="0" topLeftCell="A1">
      <selection activeCell="A1" sqref="A1"/>
    </sheetView>
  </sheetViews>
  <sheetFormatPr defaultColWidth="8.00390625" defaultRowHeight="13.5"/>
  <cols>
    <col min="1" max="1" width="12.00390625" style="3" customWidth="1"/>
    <col min="2" max="14" width="7.00390625" style="3" customWidth="1"/>
    <col min="15" max="16384" width="8.00390625" style="3" customWidth="1"/>
  </cols>
  <sheetData>
    <row r="1" spans="1:13" ht="18.75" customHeight="1">
      <c r="A1" s="1" t="s">
        <v>504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5" customFormat="1" ht="22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36" t="s">
        <v>505</v>
      </c>
    </row>
    <row r="3" spans="1:13" s="5" customFormat="1" ht="26.25" customHeight="1">
      <c r="A3" s="635" t="s">
        <v>59</v>
      </c>
      <c r="B3" s="637" t="s">
        <v>60</v>
      </c>
      <c r="C3" s="639" t="s">
        <v>61</v>
      </c>
      <c r="D3" s="641" t="s">
        <v>62</v>
      </c>
      <c r="E3" s="639" t="s">
        <v>63</v>
      </c>
      <c r="F3" s="639" t="s">
        <v>64</v>
      </c>
      <c r="G3" s="639" t="s">
        <v>65</v>
      </c>
      <c r="H3" s="641" t="s">
        <v>506</v>
      </c>
      <c r="I3" s="6" t="s">
        <v>66</v>
      </c>
      <c r="J3" s="639" t="s">
        <v>67</v>
      </c>
      <c r="K3" s="639" t="s">
        <v>68</v>
      </c>
      <c r="L3" s="639" t="s">
        <v>69</v>
      </c>
      <c r="M3" s="642" t="s">
        <v>22</v>
      </c>
    </row>
    <row r="4" spans="1:13" s="5" customFormat="1" ht="26.25" customHeight="1">
      <c r="A4" s="636"/>
      <c r="B4" s="638"/>
      <c r="C4" s="640"/>
      <c r="D4" s="640"/>
      <c r="E4" s="640"/>
      <c r="F4" s="640"/>
      <c r="G4" s="640"/>
      <c r="H4" s="640"/>
      <c r="I4" s="7" t="s">
        <v>70</v>
      </c>
      <c r="J4" s="640"/>
      <c r="K4" s="640"/>
      <c r="L4" s="640"/>
      <c r="M4" s="643"/>
    </row>
    <row r="5" spans="1:13" s="5" customFormat="1" ht="30" customHeight="1">
      <c r="A5" s="8" t="s">
        <v>324</v>
      </c>
      <c r="B5" s="125">
        <v>50032</v>
      </c>
      <c r="C5" s="125">
        <v>4369</v>
      </c>
      <c r="D5" s="125">
        <v>310</v>
      </c>
      <c r="E5" s="125">
        <v>6076</v>
      </c>
      <c r="F5" s="125">
        <v>543</v>
      </c>
      <c r="G5" s="125">
        <v>14702</v>
      </c>
      <c r="H5" s="125">
        <v>929</v>
      </c>
      <c r="I5" s="125">
        <v>375</v>
      </c>
      <c r="J5" s="125">
        <v>6254</v>
      </c>
      <c r="K5" s="125">
        <v>771</v>
      </c>
      <c r="L5" s="125">
        <v>9867</v>
      </c>
      <c r="M5" s="125">
        <v>5835</v>
      </c>
    </row>
    <row r="6" spans="1:13" s="5" customFormat="1" ht="30" customHeight="1">
      <c r="A6" s="8" t="s">
        <v>325</v>
      </c>
      <c r="B6" s="125">
        <v>50433</v>
      </c>
      <c r="C6" s="125">
        <v>4324</v>
      </c>
      <c r="D6" s="125">
        <v>294</v>
      </c>
      <c r="E6" s="125">
        <v>6043</v>
      </c>
      <c r="F6" s="125">
        <v>544</v>
      </c>
      <c r="G6" s="125">
        <v>14443</v>
      </c>
      <c r="H6" s="125">
        <v>978</v>
      </c>
      <c r="I6" s="125">
        <v>404</v>
      </c>
      <c r="J6" s="125">
        <v>6113</v>
      </c>
      <c r="K6" s="125">
        <v>815</v>
      </c>
      <c r="L6" s="125">
        <v>10707</v>
      </c>
      <c r="M6" s="135" t="s">
        <v>323</v>
      </c>
    </row>
    <row r="7" spans="1:13" s="5" customFormat="1" ht="30" customHeight="1">
      <c r="A7" s="8" t="s">
        <v>302</v>
      </c>
      <c r="B7" s="135">
        <v>49310</v>
      </c>
      <c r="C7" s="125">
        <v>4184</v>
      </c>
      <c r="D7" s="125">
        <v>250</v>
      </c>
      <c r="E7" s="125">
        <v>5718</v>
      </c>
      <c r="F7" s="125">
        <v>532</v>
      </c>
      <c r="G7" s="125">
        <v>14299</v>
      </c>
      <c r="H7" s="125">
        <v>1042</v>
      </c>
      <c r="I7" s="125">
        <v>454</v>
      </c>
      <c r="J7" s="125">
        <v>6183</v>
      </c>
      <c r="K7" s="125">
        <v>1044</v>
      </c>
      <c r="L7" s="125">
        <v>10316</v>
      </c>
      <c r="M7" s="135">
        <v>5288</v>
      </c>
    </row>
    <row r="8" spans="1:13" s="5" customFormat="1" ht="30" customHeight="1">
      <c r="A8" s="8" t="s">
        <v>326</v>
      </c>
      <c r="B8" s="537">
        <v>50279</v>
      </c>
      <c r="C8" s="537">
        <v>4253</v>
      </c>
      <c r="D8" s="537">
        <v>249</v>
      </c>
      <c r="E8" s="537">
        <v>5744</v>
      </c>
      <c r="F8" s="537">
        <v>543</v>
      </c>
      <c r="G8" s="537">
        <v>14541</v>
      </c>
      <c r="H8" s="537">
        <v>1086</v>
      </c>
      <c r="I8" s="537">
        <v>534</v>
      </c>
      <c r="J8" s="537">
        <v>6277</v>
      </c>
      <c r="K8" s="537">
        <v>1263</v>
      </c>
      <c r="L8" s="537">
        <v>10703</v>
      </c>
      <c r="M8" s="537">
        <v>5083</v>
      </c>
    </row>
    <row r="9" spans="1:13" s="5" customFormat="1" ht="30" customHeight="1" thickBot="1">
      <c r="A9" s="9" t="s">
        <v>327</v>
      </c>
      <c r="B9" s="10">
        <v>50517</v>
      </c>
      <c r="C9" s="10">
        <v>4166</v>
      </c>
      <c r="D9" s="10">
        <v>232</v>
      </c>
      <c r="E9" s="10">
        <v>5487</v>
      </c>
      <c r="F9" s="10">
        <v>528</v>
      </c>
      <c r="G9" s="10">
        <v>14776</v>
      </c>
      <c r="H9" s="10">
        <v>1078</v>
      </c>
      <c r="I9" s="10">
        <v>588</v>
      </c>
      <c r="J9" s="10">
        <v>6340</v>
      </c>
      <c r="K9" s="10">
        <v>1552</v>
      </c>
      <c r="L9" s="10">
        <v>10960</v>
      </c>
      <c r="M9" s="10">
        <v>4808</v>
      </c>
    </row>
    <row r="10" spans="1:13" s="11" customFormat="1" ht="15.75" customHeight="1" hidden="1" thickBo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ht="15" customHeight="1">
      <c r="A11" s="4" t="s">
        <v>71</v>
      </c>
    </row>
    <row r="12" ht="13.5" customHeight="1">
      <c r="A12" s="12" t="s">
        <v>335</v>
      </c>
    </row>
    <row r="13" ht="13.5" customHeight="1">
      <c r="A13" s="12" t="s">
        <v>338</v>
      </c>
    </row>
    <row r="14" ht="13.5" customHeight="1">
      <c r="A14" s="12" t="s">
        <v>336</v>
      </c>
    </row>
    <row r="15" ht="13.5" customHeight="1">
      <c r="A15" s="12" t="s">
        <v>337</v>
      </c>
    </row>
    <row r="18" ht="12">
      <c r="G18" s="126"/>
    </row>
    <row r="19" ht="12">
      <c r="D19" s="126"/>
    </row>
  </sheetData>
  <sheetProtection/>
  <mergeCells count="12">
    <mergeCell ref="G3:G4"/>
    <mergeCell ref="H3:H4"/>
    <mergeCell ref="J3:J4"/>
    <mergeCell ref="K3:K4"/>
    <mergeCell ref="L3:L4"/>
    <mergeCell ref="M3:M4"/>
    <mergeCell ref="A3:A4"/>
    <mergeCell ref="B3:B4"/>
    <mergeCell ref="C3:C4"/>
    <mergeCell ref="D3:D4"/>
    <mergeCell ref="E3:E4"/>
    <mergeCell ref="F3:F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V52"/>
  <sheetViews>
    <sheetView showGridLines="0" zoomScalePageLayoutView="0" workbookViewId="0" topLeftCell="A1">
      <selection activeCell="E8" sqref="E8"/>
    </sheetView>
  </sheetViews>
  <sheetFormatPr defaultColWidth="8.00390625" defaultRowHeight="13.5"/>
  <cols>
    <col min="1" max="1" width="18.75390625" style="127" customWidth="1"/>
    <col min="2" max="2" width="12.125" style="127" customWidth="1"/>
    <col min="3" max="3" width="11.875" style="127" customWidth="1"/>
    <col min="4" max="4" width="9.875" style="127" customWidth="1"/>
    <col min="5" max="6" width="11.50390625" style="127" customWidth="1"/>
    <col min="7" max="7" width="12.875" style="127" customWidth="1"/>
    <col min="8" max="8" width="12.125" style="127" customWidth="1"/>
    <col min="9" max="9" width="11.125" style="127" customWidth="1"/>
    <col min="10" max="11" width="9.875" style="127" customWidth="1"/>
    <col min="12" max="12" width="12.375" style="127" customWidth="1"/>
    <col min="13" max="13" width="11.625" style="127" customWidth="1"/>
    <col min="14" max="14" width="9.875" style="127" customWidth="1"/>
    <col min="15" max="16" width="11.125" style="127" customWidth="1"/>
    <col min="17" max="17" width="9.875" style="127" customWidth="1"/>
    <col min="18" max="18" width="8.50390625" style="127" customWidth="1"/>
    <col min="19" max="19" width="8.00390625" style="127" customWidth="1"/>
    <col min="20" max="20" width="15.50390625" style="127" customWidth="1"/>
    <col min="21" max="21" width="16.875" style="127" customWidth="1"/>
    <col min="22" max="22" width="19.375" style="127" customWidth="1"/>
    <col min="23" max="16384" width="8.00390625" style="127" customWidth="1"/>
  </cols>
  <sheetData>
    <row r="1" spans="1:21" ht="18.75" customHeight="1">
      <c r="A1" s="247"/>
      <c r="B1" s="247"/>
      <c r="C1" s="247"/>
      <c r="D1" s="247"/>
      <c r="E1" s="165"/>
      <c r="F1" s="247"/>
      <c r="G1" s="247"/>
      <c r="H1" s="247"/>
      <c r="I1" s="166" t="s">
        <v>361</v>
      </c>
      <c r="J1" s="167" t="s">
        <v>511</v>
      </c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1" ht="22.5" customHeight="1" thickBot="1">
      <c r="A2" s="168" t="s">
        <v>508</v>
      </c>
      <c r="B2" s="169"/>
      <c r="C2" s="169"/>
      <c r="D2" s="169"/>
      <c r="E2" s="169"/>
      <c r="F2" s="169"/>
      <c r="G2" s="169"/>
      <c r="H2" s="170"/>
      <c r="I2" s="169"/>
      <c r="J2" s="169"/>
      <c r="K2" s="169"/>
      <c r="L2" s="169"/>
      <c r="M2" s="169"/>
      <c r="N2" s="169"/>
      <c r="O2" s="169"/>
      <c r="P2" s="169"/>
      <c r="Q2" s="171"/>
      <c r="R2" s="172" t="s">
        <v>510</v>
      </c>
      <c r="S2" s="356"/>
      <c r="T2" s="356"/>
      <c r="U2" s="356"/>
    </row>
    <row r="3" spans="1:21" ht="37.5" customHeight="1">
      <c r="A3" s="173" t="s">
        <v>257</v>
      </c>
      <c r="B3" s="174" t="s">
        <v>1</v>
      </c>
      <c r="C3" s="174" t="s">
        <v>2</v>
      </c>
      <c r="D3" s="174" t="s">
        <v>3</v>
      </c>
      <c r="E3" s="174" t="s">
        <v>364</v>
      </c>
      <c r="F3" s="174" t="s">
        <v>4</v>
      </c>
      <c r="G3" s="174" t="s">
        <v>5</v>
      </c>
      <c r="H3" s="175" t="s">
        <v>6</v>
      </c>
      <c r="I3" s="175" t="s">
        <v>7</v>
      </c>
      <c r="J3" s="173" t="s">
        <v>8</v>
      </c>
      <c r="K3" s="174" t="s">
        <v>9</v>
      </c>
      <c r="L3" s="176" t="s">
        <v>340</v>
      </c>
      <c r="M3" s="176" t="s">
        <v>259</v>
      </c>
      <c r="N3" s="174" t="s">
        <v>341</v>
      </c>
      <c r="O3" s="174" t="s">
        <v>10</v>
      </c>
      <c r="P3" s="174" t="s">
        <v>11</v>
      </c>
      <c r="Q3" s="176" t="s">
        <v>342</v>
      </c>
      <c r="R3" s="176" t="s">
        <v>12</v>
      </c>
      <c r="S3" s="356"/>
      <c r="T3" s="356"/>
      <c r="U3" s="356"/>
    </row>
    <row r="4" spans="1:21" ht="7.5" customHeight="1" hidden="1">
      <c r="A4" s="177"/>
      <c r="B4" s="178"/>
      <c r="C4" s="179"/>
      <c r="D4" s="179"/>
      <c r="E4" s="179"/>
      <c r="F4" s="179"/>
      <c r="G4" s="179"/>
      <c r="H4" s="179"/>
      <c r="I4" s="179"/>
      <c r="J4" s="180"/>
      <c r="K4" s="179"/>
      <c r="L4" s="180"/>
      <c r="M4" s="180"/>
      <c r="N4" s="179"/>
      <c r="O4" s="179"/>
      <c r="P4" s="179"/>
      <c r="Q4" s="180"/>
      <c r="R4" s="181"/>
      <c r="S4" s="356"/>
      <c r="T4" s="356"/>
      <c r="U4" s="356"/>
    </row>
    <row r="5" spans="1:21" ht="18.75" customHeight="1">
      <c r="A5" s="248" t="s">
        <v>348</v>
      </c>
      <c r="B5" s="333">
        <v>253153284</v>
      </c>
      <c r="C5" s="333">
        <v>36657043</v>
      </c>
      <c r="D5" s="333">
        <v>901223</v>
      </c>
      <c r="E5" s="333">
        <v>34737270</v>
      </c>
      <c r="F5" s="333">
        <v>12665783</v>
      </c>
      <c r="G5" s="333">
        <v>31961241</v>
      </c>
      <c r="H5" s="333">
        <v>34917604</v>
      </c>
      <c r="I5" s="333">
        <v>7303315</v>
      </c>
      <c r="J5" s="333">
        <v>22397698</v>
      </c>
      <c r="K5" s="333">
        <v>2241771</v>
      </c>
      <c r="L5" s="333">
        <v>23787623</v>
      </c>
      <c r="M5" s="333">
        <v>9219212</v>
      </c>
      <c r="N5" s="333">
        <v>4067948</v>
      </c>
      <c r="O5" s="333">
        <v>3377324</v>
      </c>
      <c r="P5" s="333">
        <v>28916268</v>
      </c>
      <c r="Q5" s="403">
        <v>1961</v>
      </c>
      <c r="R5" s="250" t="s">
        <v>343</v>
      </c>
      <c r="T5" s="254"/>
      <c r="U5" s="254"/>
    </row>
    <row r="6" spans="1:21" ht="18.75" customHeight="1">
      <c r="A6" s="363" t="s">
        <v>350</v>
      </c>
      <c r="B6" s="256">
        <v>100</v>
      </c>
      <c r="C6" s="256">
        <v>14.5</v>
      </c>
      <c r="D6" s="256">
        <v>0.4</v>
      </c>
      <c r="E6" s="256">
        <v>13.7</v>
      </c>
      <c r="F6" s="256">
        <v>5</v>
      </c>
      <c r="G6" s="256">
        <v>12.6</v>
      </c>
      <c r="H6" s="256">
        <v>13.8</v>
      </c>
      <c r="I6" s="256">
        <v>2.9</v>
      </c>
      <c r="J6" s="256">
        <v>8.8</v>
      </c>
      <c r="K6" s="256">
        <v>0.9</v>
      </c>
      <c r="L6" s="256">
        <v>9.4</v>
      </c>
      <c r="M6" s="256">
        <v>3.7</v>
      </c>
      <c r="N6" s="256">
        <v>1.6</v>
      </c>
      <c r="O6" s="256">
        <v>1.3</v>
      </c>
      <c r="P6" s="256">
        <v>11.4</v>
      </c>
      <c r="Q6" s="256">
        <v>0</v>
      </c>
      <c r="R6" s="253" t="s">
        <v>13</v>
      </c>
      <c r="T6" s="254"/>
      <c r="U6" s="254"/>
    </row>
    <row r="7" spans="1:21" ht="11.25" customHeight="1">
      <c r="A7" s="252"/>
      <c r="B7" s="255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3"/>
      <c r="T7" s="254"/>
      <c r="U7" s="254"/>
    </row>
    <row r="8" spans="1:21" s="251" customFormat="1" ht="18.75" customHeight="1">
      <c r="A8" s="257" t="s">
        <v>349</v>
      </c>
      <c r="B8" s="369">
        <v>269417898</v>
      </c>
      <c r="C8" s="369">
        <v>39670472</v>
      </c>
      <c r="D8" s="369">
        <v>470048</v>
      </c>
      <c r="E8" s="369">
        <v>30344725</v>
      </c>
      <c r="F8" s="369">
        <v>7990542</v>
      </c>
      <c r="G8" s="369">
        <v>41357428</v>
      </c>
      <c r="H8" s="369">
        <v>44888883</v>
      </c>
      <c r="I8" s="369">
        <v>6038014</v>
      </c>
      <c r="J8" s="369">
        <v>12718040</v>
      </c>
      <c r="K8" s="369">
        <v>2621569</v>
      </c>
      <c r="L8" s="369">
        <v>24217817</v>
      </c>
      <c r="M8" s="369">
        <v>9433961</v>
      </c>
      <c r="N8" s="369">
        <v>4577857</v>
      </c>
      <c r="O8" s="369">
        <v>6058809</v>
      </c>
      <c r="P8" s="369">
        <v>39029733</v>
      </c>
      <c r="Q8" s="330" t="s">
        <v>285</v>
      </c>
      <c r="R8" s="258" t="s">
        <v>344</v>
      </c>
      <c r="S8" s="358"/>
      <c r="T8" s="358"/>
      <c r="U8" s="358"/>
    </row>
    <row r="9" spans="1:21" s="251" customFormat="1" ht="18.75" customHeight="1">
      <c r="A9" s="364" t="s">
        <v>350</v>
      </c>
      <c r="B9" s="370">
        <v>100</v>
      </c>
      <c r="C9" s="370">
        <v>14.7</v>
      </c>
      <c r="D9" s="370">
        <v>0.2</v>
      </c>
      <c r="E9" s="370">
        <v>11.3</v>
      </c>
      <c r="F9" s="370">
        <v>3</v>
      </c>
      <c r="G9" s="370">
        <v>15.4</v>
      </c>
      <c r="H9" s="370">
        <v>16.7</v>
      </c>
      <c r="I9" s="370">
        <v>2.2</v>
      </c>
      <c r="J9" s="370">
        <v>4.7</v>
      </c>
      <c r="K9" s="370">
        <v>1</v>
      </c>
      <c r="L9" s="370">
        <v>9</v>
      </c>
      <c r="M9" s="370">
        <v>3.5</v>
      </c>
      <c r="N9" s="370">
        <v>1.7</v>
      </c>
      <c r="O9" s="370">
        <v>2.2</v>
      </c>
      <c r="P9" s="370">
        <v>14.5</v>
      </c>
      <c r="Q9" s="370">
        <v>0</v>
      </c>
      <c r="R9" s="259" t="s">
        <v>13</v>
      </c>
      <c r="S9" s="359"/>
      <c r="T9" s="358"/>
      <c r="U9" s="358"/>
    </row>
    <row r="10" spans="1:21" ht="11.25" customHeight="1">
      <c r="A10" s="260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2"/>
      <c r="S10" s="356"/>
      <c r="T10" s="356"/>
      <c r="U10" s="356"/>
    </row>
    <row r="11" spans="1:21" ht="18.75" customHeight="1">
      <c r="A11" s="263" t="s">
        <v>233</v>
      </c>
      <c r="B11" s="264">
        <v>826561</v>
      </c>
      <c r="C11" s="265">
        <v>108804</v>
      </c>
      <c r="D11" s="265">
        <v>5215</v>
      </c>
      <c r="E11" s="265">
        <v>13990</v>
      </c>
      <c r="F11" s="266">
        <v>1896</v>
      </c>
      <c r="G11" s="265">
        <v>157643</v>
      </c>
      <c r="H11" s="265">
        <v>21656</v>
      </c>
      <c r="I11" s="265">
        <v>312766</v>
      </c>
      <c r="J11" s="265">
        <v>58569</v>
      </c>
      <c r="K11" s="265">
        <v>38029</v>
      </c>
      <c r="L11" s="265">
        <v>70957</v>
      </c>
      <c r="M11" s="265">
        <v>35992</v>
      </c>
      <c r="N11" s="265">
        <v>142</v>
      </c>
      <c r="O11" s="265" t="s">
        <v>256</v>
      </c>
      <c r="P11" s="265">
        <v>902</v>
      </c>
      <c r="Q11" s="265" t="s">
        <v>256</v>
      </c>
      <c r="R11" s="267" t="s">
        <v>260</v>
      </c>
      <c r="S11" s="356"/>
      <c r="T11" s="268"/>
      <c r="U11" s="357"/>
    </row>
    <row r="12" spans="1:21" ht="18.75" customHeight="1">
      <c r="A12" s="269" t="s">
        <v>234</v>
      </c>
      <c r="B12" s="264">
        <v>3406597</v>
      </c>
      <c r="C12" s="265">
        <v>962778</v>
      </c>
      <c r="D12" s="265" t="s">
        <v>256</v>
      </c>
      <c r="E12" s="265">
        <v>1620130</v>
      </c>
      <c r="F12" s="265">
        <v>60</v>
      </c>
      <c r="G12" s="265">
        <v>27703</v>
      </c>
      <c r="H12" s="265" t="s">
        <v>256</v>
      </c>
      <c r="I12" s="265">
        <v>100</v>
      </c>
      <c r="J12" s="265">
        <v>41495</v>
      </c>
      <c r="K12" s="265">
        <v>243033</v>
      </c>
      <c r="L12" s="265">
        <v>402460</v>
      </c>
      <c r="M12" s="270">
        <v>17227</v>
      </c>
      <c r="N12" s="265">
        <v>40</v>
      </c>
      <c r="O12" s="265" t="s">
        <v>256</v>
      </c>
      <c r="P12" s="265">
        <v>91571</v>
      </c>
      <c r="Q12" s="265" t="s">
        <v>256</v>
      </c>
      <c r="R12" s="267" t="s">
        <v>261</v>
      </c>
      <c r="S12" s="356"/>
      <c r="T12" s="268"/>
      <c r="U12" s="357"/>
    </row>
    <row r="13" spans="1:21" ht="18.75" customHeight="1">
      <c r="A13" s="269" t="s">
        <v>235</v>
      </c>
      <c r="B13" s="264">
        <v>2825007</v>
      </c>
      <c r="C13" s="265" t="s">
        <v>256</v>
      </c>
      <c r="D13" s="265" t="s">
        <v>256</v>
      </c>
      <c r="E13" s="265" t="s">
        <v>256</v>
      </c>
      <c r="F13" s="265" t="s">
        <v>256</v>
      </c>
      <c r="G13" s="265">
        <v>20000</v>
      </c>
      <c r="H13" s="265">
        <v>3815</v>
      </c>
      <c r="I13" s="265" t="s">
        <v>256</v>
      </c>
      <c r="J13" s="265" t="s">
        <v>256</v>
      </c>
      <c r="K13" s="266">
        <v>242302</v>
      </c>
      <c r="L13" s="265">
        <v>134991</v>
      </c>
      <c r="M13" s="265">
        <v>2423899</v>
      </c>
      <c r="N13" s="266" t="s">
        <v>256</v>
      </c>
      <c r="O13" s="265" t="s">
        <v>256</v>
      </c>
      <c r="P13" s="265" t="s">
        <v>256</v>
      </c>
      <c r="Q13" s="265" t="s">
        <v>256</v>
      </c>
      <c r="R13" s="267" t="s">
        <v>58</v>
      </c>
      <c r="S13" s="356"/>
      <c r="T13" s="268"/>
      <c r="U13" s="357"/>
    </row>
    <row r="14" spans="1:21" ht="18.75" customHeight="1">
      <c r="A14" s="269" t="s">
        <v>50</v>
      </c>
      <c r="B14" s="264">
        <v>335889</v>
      </c>
      <c r="C14" s="265">
        <v>26209</v>
      </c>
      <c r="D14" s="265" t="s">
        <v>256</v>
      </c>
      <c r="E14" s="270">
        <v>25138</v>
      </c>
      <c r="F14" s="265" t="s">
        <v>256</v>
      </c>
      <c r="G14" s="265">
        <v>357</v>
      </c>
      <c r="H14" s="265">
        <v>106187</v>
      </c>
      <c r="I14" s="265">
        <v>45105</v>
      </c>
      <c r="J14" s="265">
        <v>8265</v>
      </c>
      <c r="K14" s="265">
        <v>92786</v>
      </c>
      <c r="L14" s="265">
        <v>27750</v>
      </c>
      <c r="M14" s="265">
        <v>4092</v>
      </c>
      <c r="N14" s="265" t="s">
        <v>256</v>
      </c>
      <c r="O14" s="265" t="s">
        <v>256</v>
      </c>
      <c r="P14" s="265" t="s">
        <v>256</v>
      </c>
      <c r="Q14" s="265" t="s">
        <v>256</v>
      </c>
      <c r="R14" s="267" t="s">
        <v>262</v>
      </c>
      <c r="S14" s="356"/>
      <c r="T14" s="268"/>
      <c r="U14" s="357"/>
    </row>
    <row r="15" spans="1:21" ht="18.75" customHeight="1">
      <c r="A15" s="269" t="s">
        <v>236</v>
      </c>
      <c r="B15" s="264">
        <v>36028873</v>
      </c>
      <c r="C15" s="265">
        <v>14916557</v>
      </c>
      <c r="D15" s="270">
        <v>436691</v>
      </c>
      <c r="E15" s="271">
        <v>9406602</v>
      </c>
      <c r="F15" s="265">
        <v>2289379</v>
      </c>
      <c r="G15" s="265">
        <v>826129</v>
      </c>
      <c r="H15" s="265">
        <v>267954</v>
      </c>
      <c r="I15" s="265">
        <v>100725</v>
      </c>
      <c r="J15" s="265">
        <v>84439</v>
      </c>
      <c r="K15" s="265">
        <v>172102</v>
      </c>
      <c r="L15" s="265">
        <v>1808693</v>
      </c>
      <c r="M15" s="265">
        <v>424229</v>
      </c>
      <c r="N15" s="265">
        <v>3417610</v>
      </c>
      <c r="O15" s="265">
        <v>868359</v>
      </c>
      <c r="P15" s="265">
        <v>1009404</v>
      </c>
      <c r="Q15" s="265" t="s">
        <v>256</v>
      </c>
      <c r="R15" s="267" t="s">
        <v>16</v>
      </c>
      <c r="S15" s="356"/>
      <c r="T15" s="268"/>
      <c r="U15" s="357"/>
    </row>
    <row r="16" spans="1:21" ht="18.75" customHeight="1">
      <c r="A16" s="269" t="s">
        <v>237</v>
      </c>
      <c r="B16" s="264">
        <v>190316</v>
      </c>
      <c r="C16" s="265">
        <v>21646</v>
      </c>
      <c r="D16" s="271">
        <v>1810</v>
      </c>
      <c r="E16" s="271">
        <v>46254</v>
      </c>
      <c r="F16" s="265">
        <v>6624</v>
      </c>
      <c r="G16" s="265">
        <v>20984</v>
      </c>
      <c r="H16" s="265">
        <v>10677</v>
      </c>
      <c r="I16" s="265">
        <v>3809</v>
      </c>
      <c r="J16" s="265">
        <v>10060</v>
      </c>
      <c r="K16" s="265">
        <v>22</v>
      </c>
      <c r="L16" s="265">
        <v>67202</v>
      </c>
      <c r="M16" s="265">
        <v>849</v>
      </c>
      <c r="N16" s="265">
        <v>372</v>
      </c>
      <c r="O16" s="265" t="s">
        <v>256</v>
      </c>
      <c r="P16" s="265">
        <v>7</v>
      </c>
      <c r="Q16" s="265" t="s">
        <v>256</v>
      </c>
      <c r="R16" s="267" t="s">
        <v>263</v>
      </c>
      <c r="S16" s="356"/>
      <c r="T16" s="268"/>
      <c r="U16" s="357"/>
    </row>
    <row r="17" spans="1:21" ht="18.75" customHeight="1">
      <c r="A17" s="269" t="s">
        <v>238</v>
      </c>
      <c r="B17" s="264">
        <v>319207</v>
      </c>
      <c r="C17" s="265">
        <v>2981</v>
      </c>
      <c r="D17" s="265">
        <v>107</v>
      </c>
      <c r="E17" s="265" t="s">
        <v>256</v>
      </c>
      <c r="F17" s="265" t="s">
        <v>256</v>
      </c>
      <c r="G17" s="265">
        <v>12871</v>
      </c>
      <c r="H17" s="265">
        <v>3084</v>
      </c>
      <c r="I17" s="265" t="s">
        <v>256</v>
      </c>
      <c r="J17" s="265">
        <v>16425</v>
      </c>
      <c r="K17" s="265">
        <v>16925</v>
      </c>
      <c r="L17" s="265">
        <v>138503</v>
      </c>
      <c r="M17" s="265">
        <v>125942</v>
      </c>
      <c r="N17" s="265" t="s">
        <v>256</v>
      </c>
      <c r="O17" s="265" t="s">
        <v>256</v>
      </c>
      <c r="P17" s="265">
        <v>2369</v>
      </c>
      <c r="Q17" s="265" t="s">
        <v>256</v>
      </c>
      <c r="R17" s="267" t="s">
        <v>264</v>
      </c>
      <c r="S17" s="356"/>
      <c r="T17" s="268"/>
      <c r="U17" s="357"/>
    </row>
    <row r="18" spans="1:21" ht="18.75" customHeight="1">
      <c r="A18" s="269" t="s">
        <v>51</v>
      </c>
      <c r="B18" s="264">
        <v>110125031</v>
      </c>
      <c r="C18" s="265">
        <v>20302881</v>
      </c>
      <c r="D18" s="265" t="s">
        <v>256</v>
      </c>
      <c r="E18" s="265">
        <v>6707690</v>
      </c>
      <c r="F18" s="266">
        <v>19123</v>
      </c>
      <c r="G18" s="265">
        <v>23050739</v>
      </c>
      <c r="H18" s="265">
        <v>37228336</v>
      </c>
      <c r="I18" s="265">
        <v>20268</v>
      </c>
      <c r="J18" s="265">
        <v>6755403</v>
      </c>
      <c r="K18" s="265">
        <v>94674</v>
      </c>
      <c r="L18" s="265">
        <v>13705096</v>
      </c>
      <c r="M18" s="270">
        <v>1540388</v>
      </c>
      <c r="N18" s="265">
        <v>537162</v>
      </c>
      <c r="O18" s="265">
        <v>37394</v>
      </c>
      <c r="P18" s="265">
        <v>125877</v>
      </c>
      <c r="Q18" s="265" t="s">
        <v>256</v>
      </c>
      <c r="R18" s="267" t="s">
        <v>19</v>
      </c>
      <c r="S18" s="356"/>
      <c r="T18" s="268"/>
      <c r="U18" s="357"/>
    </row>
    <row r="19" spans="1:21" ht="18.75" customHeight="1">
      <c r="A19" s="269" t="s">
        <v>37</v>
      </c>
      <c r="B19" s="264">
        <v>45936205</v>
      </c>
      <c r="C19" s="265">
        <v>1814469</v>
      </c>
      <c r="D19" s="265" t="s">
        <v>256</v>
      </c>
      <c r="E19" s="265">
        <v>9499647</v>
      </c>
      <c r="F19" s="265">
        <v>922</v>
      </c>
      <c r="G19" s="265">
        <v>14920767</v>
      </c>
      <c r="H19" s="265">
        <v>7012691</v>
      </c>
      <c r="I19" s="265">
        <v>1723099</v>
      </c>
      <c r="J19" s="265">
        <v>44907</v>
      </c>
      <c r="K19" s="265">
        <v>1154599</v>
      </c>
      <c r="L19" s="265">
        <v>5097369</v>
      </c>
      <c r="M19" s="270">
        <v>4088500</v>
      </c>
      <c r="N19" s="265">
        <v>378781</v>
      </c>
      <c r="O19" s="265">
        <v>22486</v>
      </c>
      <c r="P19" s="265">
        <v>177968</v>
      </c>
      <c r="Q19" s="265" t="s">
        <v>256</v>
      </c>
      <c r="R19" s="267" t="s">
        <v>27</v>
      </c>
      <c r="S19" s="356"/>
      <c r="T19" s="268"/>
      <c r="U19" s="357"/>
    </row>
    <row r="20" spans="1:21" ht="18.75" customHeight="1">
      <c r="A20" s="269" t="s">
        <v>20</v>
      </c>
      <c r="B20" s="264">
        <v>10216008</v>
      </c>
      <c r="C20" s="265">
        <v>1506080</v>
      </c>
      <c r="D20" s="265">
        <v>26225</v>
      </c>
      <c r="E20" s="265">
        <v>3005081</v>
      </c>
      <c r="F20" s="265">
        <v>151198</v>
      </c>
      <c r="G20" s="265">
        <v>1037038</v>
      </c>
      <c r="H20" s="265">
        <v>130356</v>
      </c>
      <c r="I20" s="265">
        <v>2964</v>
      </c>
      <c r="J20" s="265">
        <v>377698</v>
      </c>
      <c r="K20" s="265">
        <v>546944</v>
      </c>
      <c r="L20" s="265">
        <v>2476034</v>
      </c>
      <c r="M20" s="270">
        <v>552765</v>
      </c>
      <c r="N20" s="265">
        <v>243750</v>
      </c>
      <c r="O20" s="265">
        <v>80800</v>
      </c>
      <c r="P20" s="265">
        <v>79075</v>
      </c>
      <c r="Q20" s="265" t="s">
        <v>256</v>
      </c>
      <c r="R20" s="267" t="s">
        <v>507</v>
      </c>
      <c r="S20" s="356"/>
      <c r="T20" s="268"/>
      <c r="U20" s="357"/>
    </row>
    <row r="21" spans="1:21" ht="18.75" customHeight="1">
      <c r="A21" s="269" t="s">
        <v>239</v>
      </c>
      <c r="B21" s="264">
        <v>57237400</v>
      </c>
      <c r="C21" s="265" t="s">
        <v>256</v>
      </c>
      <c r="D21" s="265" t="s">
        <v>256</v>
      </c>
      <c r="E21" s="265" t="s">
        <v>256</v>
      </c>
      <c r="F21" s="265">
        <v>5521340</v>
      </c>
      <c r="G21" s="265" t="s">
        <v>256</v>
      </c>
      <c r="H21" s="265" t="s">
        <v>256</v>
      </c>
      <c r="I21" s="265">
        <v>3810290</v>
      </c>
      <c r="J21" s="265">
        <v>5313440</v>
      </c>
      <c r="K21" s="265" t="s">
        <v>256</v>
      </c>
      <c r="L21" s="265" t="s">
        <v>256</v>
      </c>
      <c r="M21" s="265" t="s">
        <v>256</v>
      </c>
      <c r="N21" s="265" t="s">
        <v>256</v>
      </c>
      <c r="O21" s="265">
        <v>5049770</v>
      </c>
      <c r="P21" s="265">
        <v>37542560</v>
      </c>
      <c r="Q21" s="265" t="s">
        <v>256</v>
      </c>
      <c r="R21" s="267" t="s">
        <v>265</v>
      </c>
      <c r="S21" s="356"/>
      <c r="T21" s="268"/>
      <c r="U21" s="357"/>
    </row>
    <row r="22" spans="1:21" ht="18.75" customHeight="1" thickBot="1">
      <c r="A22" s="272" t="s">
        <v>240</v>
      </c>
      <c r="B22" s="264">
        <v>1970804</v>
      </c>
      <c r="C22" s="273">
        <v>8067</v>
      </c>
      <c r="D22" s="265" t="s">
        <v>256</v>
      </c>
      <c r="E22" s="273">
        <v>20193</v>
      </c>
      <c r="F22" s="273" t="s">
        <v>256</v>
      </c>
      <c r="G22" s="273">
        <v>1283197</v>
      </c>
      <c r="H22" s="273">
        <v>104127</v>
      </c>
      <c r="I22" s="273">
        <v>18888</v>
      </c>
      <c r="J22" s="273">
        <v>7339</v>
      </c>
      <c r="K22" s="273">
        <v>20153</v>
      </c>
      <c r="L22" s="273">
        <v>288762</v>
      </c>
      <c r="M22" s="273">
        <v>220078</v>
      </c>
      <c r="N22" s="265" t="s">
        <v>256</v>
      </c>
      <c r="O22" s="265" t="s">
        <v>256</v>
      </c>
      <c r="P22" s="265" t="s">
        <v>256</v>
      </c>
      <c r="Q22" s="265" t="s">
        <v>256</v>
      </c>
      <c r="R22" s="274" t="s">
        <v>22</v>
      </c>
      <c r="S22" s="356"/>
      <c r="T22" s="268"/>
      <c r="U22" s="357"/>
    </row>
    <row r="23" spans="1:21" ht="15" customHeight="1">
      <c r="A23" s="275" t="s">
        <v>332</v>
      </c>
      <c r="B23" s="276"/>
      <c r="C23" s="276"/>
      <c r="D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5"/>
      <c r="R23" s="275"/>
      <c r="S23" s="356"/>
      <c r="T23" s="356"/>
      <c r="U23" s="356"/>
    </row>
    <row r="24" spans="1:21" s="128" customFormat="1" ht="13.5" customHeight="1">
      <c r="A24" s="354" t="s">
        <v>345</v>
      </c>
      <c r="B24" s="350"/>
      <c r="C24" s="277"/>
      <c r="D24" s="277"/>
      <c r="E24" s="278"/>
      <c r="F24" s="277"/>
      <c r="G24" s="277"/>
      <c r="H24" s="277"/>
      <c r="I24" s="277"/>
      <c r="J24" s="278"/>
      <c r="T24" s="254"/>
      <c r="U24" s="254"/>
    </row>
    <row r="25" spans="1:21" ht="13.5" customHeight="1">
      <c r="A25" s="355" t="s">
        <v>346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79"/>
      <c r="O25" s="279"/>
      <c r="P25" s="279"/>
      <c r="Q25" s="279"/>
      <c r="R25" s="265"/>
      <c r="S25" s="356"/>
      <c r="T25" s="356"/>
      <c r="U25" s="356"/>
    </row>
    <row r="26" spans="1:21" ht="22.5" customHeight="1">
      <c r="A26" s="355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79"/>
      <c r="O26" s="279"/>
      <c r="P26" s="279"/>
      <c r="Q26" s="279"/>
      <c r="R26" s="265"/>
      <c r="S26" s="356"/>
      <c r="T26" s="356"/>
      <c r="U26" s="356"/>
    </row>
    <row r="27" spans="1:21" ht="12.75" customHeight="1" thickBot="1">
      <c r="A27" s="280" t="s">
        <v>509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81"/>
      <c r="O27" s="281"/>
      <c r="P27" s="281"/>
      <c r="Q27" s="281"/>
      <c r="R27" s="172" t="s">
        <v>510</v>
      </c>
      <c r="S27" s="356"/>
      <c r="T27" s="356"/>
      <c r="U27" s="356"/>
    </row>
    <row r="28" spans="1:21" ht="37.5" customHeight="1">
      <c r="A28" s="173" t="s">
        <v>257</v>
      </c>
      <c r="B28" s="174" t="s">
        <v>1</v>
      </c>
      <c r="C28" s="174" t="s">
        <v>2</v>
      </c>
      <c r="D28" s="174" t="s">
        <v>3</v>
      </c>
      <c r="E28" s="174" t="s">
        <v>364</v>
      </c>
      <c r="F28" s="174" t="s">
        <v>4</v>
      </c>
      <c r="G28" s="174" t="s">
        <v>5</v>
      </c>
      <c r="H28" s="175" t="s">
        <v>6</v>
      </c>
      <c r="I28" s="175" t="s">
        <v>7</v>
      </c>
      <c r="J28" s="173" t="s">
        <v>8</v>
      </c>
      <c r="K28" s="174" t="s">
        <v>9</v>
      </c>
      <c r="L28" s="176" t="s">
        <v>258</v>
      </c>
      <c r="M28" s="176" t="s">
        <v>259</v>
      </c>
      <c r="N28" s="174" t="s">
        <v>341</v>
      </c>
      <c r="O28" s="174" t="s">
        <v>10</v>
      </c>
      <c r="P28" s="174" t="s">
        <v>11</v>
      </c>
      <c r="Q28" s="176" t="s">
        <v>342</v>
      </c>
      <c r="R28" s="176" t="s">
        <v>12</v>
      </c>
      <c r="S28" s="356"/>
      <c r="T28" s="356"/>
      <c r="U28" s="356"/>
    </row>
    <row r="29" spans="1:21" ht="7.5" customHeight="1" hidden="1">
      <c r="A29" s="177"/>
      <c r="B29" s="282"/>
      <c r="C29" s="283"/>
      <c r="D29" s="283"/>
      <c r="E29" s="283"/>
      <c r="F29" s="283"/>
      <c r="G29" s="283"/>
      <c r="H29" s="283"/>
      <c r="I29" s="283"/>
      <c r="J29" s="284"/>
      <c r="K29" s="283"/>
      <c r="L29" s="284"/>
      <c r="M29" s="284"/>
      <c r="N29" s="285"/>
      <c r="O29" s="285"/>
      <c r="P29" s="285"/>
      <c r="Q29" s="286"/>
      <c r="R29" s="181"/>
      <c r="S29" s="356"/>
      <c r="T29" s="356"/>
      <c r="U29" s="356"/>
    </row>
    <row r="30" spans="1:21" ht="18.75" customHeight="1">
      <c r="A30" s="248" t="s">
        <v>348</v>
      </c>
      <c r="B30" s="331">
        <v>47071610</v>
      </c>
      <c r="C30" s="332">
        <v>4108323</v>
      </c>
      <c r="D30" s="332">
        <v>16077663</v>
      </c>
      <c r="E30" s="332">
        <v>2013169</v>
      </c>
      <c r="F30" s="332">
        <v>2361413</v>
      </c>
      <c r="G30" s="332">
        <v>3320411</v>
      </c>
      <c r="H30" s="332">
        <v>857324</v>
      </c>
      <c r="I30" s="332">
        <v>249476</v>
      </c>
      <c r="J30" s="332">
        <v>42697</v>
      </c>
      <c r="K30" s="332">
        <v>1153894</v>
      </c>
      <c r="L30" s="332">
        <v>7330132</v>
      </c>
      <c r="M30" s="332">
        <v>5658877</v>
      </c>
      <c r="N30" s="332">
        <v>30475</v>
      </c>
      <c r="O30" s="332">
        <v>60380</v>
      </c>
      <c r="P30" s="332">
        <v>3807133</v>
      </c>
      <c r="Q30" s="332">
        <v>243</v>
      </c>
      <c r="R30" s="250" t="s">
        <v>343</v>
      </c>
      <c r="T30" s="254"/>
      <c r="U30" s="254"/>
    </row>
    <row r="31" spans="1:21" ht="18.75" customHeight="1">
      <c r="A31" s="363" t="s">
        <v>350</v>
      </c>
      <c r="B31" s="371">
        <v>100</v>
      </c>
      <c r="C31" s="371">
        <v>8.7</v>
      </c>
      <c r="D31" s="371">
        <v>34.2</v>
      </c>
      <c r="E31" s="371">
        <v>4.3</v>
      </c>
      <c r="F31" s="371">
        <v>5</v>
      </c>
      <c r="G31" s="371">
        <v>7.1</v>
      </c>
      <c r="H31" s="371">
        <v>1.8</v>
      </c>
      <c r="I31" s="371">
        <v>0.5</v>
      </c>
      <c r="J31" s="371">
        <v>0.1</v>
      </c>
      <c r="K31" s="371">
        <v>2.5</v>
      </c>
      <c r="L31" s="371">
        <v>15.6</v>
      </c>
      <c r="M31" s="371">
        <v>11.9</v>
      </c>
      <c r="N31" s="371">
        <v>0.1</v>
      </c>
      <c r="O31" s="371">
        <v>0.1</v>
      </c>
      <c r="P31" s="371">
        <v>8.1</v>
      </c>
      <c r="Q31" s="371">
        <v>0</v>
      </c>
      <c r="R31" s="253" t="s">
        <v>13</v>
      </c>
      <c r="T31" s="254"/>
      <c r="U31" s="254"/>
    </row>
    <row r="32" spans="1:21" ht="11.25" customHeight="1">
      <c r="A32" s="252"/>
      <c r="B32" s="288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53"/>
      <c r="T32" s="254"/>
      <c r="U32" s="254"/>
    </row>
    <row r="33" spans="1:22" s="251" customFormat="1" ht="18.75" customHeight="1">
      <c r="A33" s="257" t="s">
        <v>349</v>
      </c>
      <c r="B33" s="287">
        <v>42137721</v>
      </c>
      <c r="C33" s="249">
        <v>5096522</v>
      </c>
      <c r="D33" s="249">
        <v>10380279</v>
      </c>
      <c r="E33" s="249">
        <v>3337837</v>
      </c>
      <c r="F33" s="249">
        <v>1942336</v>
      </c>
      <c r="G33" s="249">
        <v>3514889</v>
      </c>
      <c r="H33" s="249">
        <v>696082</v>
      </c>
      <c r="I33" s="249">
        <v>276265</v>
      </c>
      <c r="J33" s="249">
        <v>98363</v>
      </c>
      <c r="K33" s="249">
        <v>1311871</v>
      </c>
      <c r="L33" s="249">
        <v>6906932</v>
      </c>
      <c r="M33" s="249">
        <v>5293037</v>
      </c>
      <c r="N33" s="249">
        <v>41265</v>
      </c>
      <c r="O33" s="249">
        <v>46144</v>
      </c>
      <c r="P33" s="249">
        <v>3195889</v>
      </c>
      <c r="Q33" s="369" t="s">
        <v>285</v>
      </c>
      <c r="R33" s="258" t="s">
        <v>360</v>
      </c>
      <c r="S33" s="358"/>
      <c r="T33" s="360"/>
      <c r="U33" s="358"/>
      <c r="V33" s="361"/>
    </row>
    <row r="34" spans="1:22" s="251" customFormat="1" ht="18.75" customHeight="1">
      <c r="A34" s="364" t="s">
        <v>350</v>
      </c>
      <c r="B34" s="372">
        <v>100</v>
      </c>
      <c r="C34" s="372">
        <v>12.1</v>
      </c>
      <c r="D34" s="372">
        <v>24.6</v>
      </c>
      <c r="E34" s="372">
        <v>7.9</v>
      </c>
      <c r="F34" s="372">
        <v>4.6</v>
      </c>
      <c r="G34" s="372">
        <v>8.3</v>
      </c>
      <c r="H34" s="372">
        <v>1.7</v>
      </c>
      <c r="I34" s="372">
        <v>0.7</v>
      </c>
      <c r="J34" s="372">
        <v>0.2</v>
      </c>
      <c r="K34" s="372">
        <v>3.1</v>
      </c>
      <c r="L34" s="372">
        <v>16.4</v>
      </c>
      <c r="M34" s="372">
        <v>12.6</v>
      </c>
      <c r="N34" s="372">
        <v>0.1</v>
      </c>
      <c r="O34" s="372">
        <v>0.1</v>
      </c>
      <c r="P34" s="372">
        <v>7.6</v>
      </c>
      <c r="Q34" s="372">
        <v>0</v>
      </c>
      <c r="R34" s="259" t="s">
        <v>13</v>
      </c>
      <c r="S34" s="290"/>
      <c r="T34" s="362"/>
      <c r="U34" s="291"/>
      <c r="V34" s="292"/>
    </row>
    <row r="35" spans="1:21" ht="11.25" customHeight="1">
      <c r="A35" s="260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62"/>
      <c r="S35" s="356"/>
      <c r="T35" s="357"/>
      <c r="U35" s="357"/>
    </row>
    <row r="36" spans="1:21" ht="18.75" customHeight="1">
      <c r="A36" s="294" t="s">
        <v>23</v>
      </c>
      <c r="B36" s="265">
        <v>19765116</v>
      </c>
      <c r="C36" s="265">
        <v>4828972</v>
      </c>
      <c r="D36" s="265">
        <v>6929949</v>
      </c>
      <c r="E36" s="265">
        <v>2154078</v>
      </c>
      <c r="F36" s="265">
        <v>1440584</v>
      </c>
      <c r="G36" s="265">
        <v>423982</v>
      </c>
      <c r="H36" s="265">
        <v>145</v>
      </c>
      <c r="I36" s="265" t="s">
        <v>256</v>
      </c>
      <c r="J36" s="265" t="s">
        <v>256</v>
      </c>
      <c r="K36" s="265">
        <v>523553</v>
      </c>
      <c r="L36" s="265">
        <v>85105</v>
      </c>
      <c r="M36" s="265">
        <v>237661</v>
      </c>
      <c r="N36" s="265">
        <v>3083</v>
      </c>
      <c r="O36" s="265">
        <v>12216</v>
      </c>
      <c r="P36" s="265">
        <v>3125788</v>
      </c>
      <c r="Q36" s="265" t="s">
        <v>256</v>
      </c>
      <c r="R36" s="295" t="s">
        <v>260</v>
      </c>
      <c r="S36" s="356"/>
      <c r="T36" s="357"/>
      <c r="U36" s="357"/>
    </row>
    <row r="37" spans="1:21" ht="18.75" customHeight="1">
      <c r="A37" s="296" t="s">
        <v>0</v>
      </c>
      <c r="B37" s="265">
        <v>1440978</v>
      </c>
      <c r="C37" s="265" t="s">
        <v>256</v>
      </c>
      <c r="D37" s="265" t="s">
        <v>256</v>
      </c>
      <c r="E37" s="265">
        <v>20160</v>
      </c>
      <c r="F37" s="265">
        <v>67849</v>
      </c>
      <c r="G37" s="265">
        <v>101947</v>
      </c>
      <c r="H37" s="265" t="s">
        <v>256</v>
      </c>
      <c r="I37" s="265" t="s">
        <v>256</v>
      </c>
      <c r="J37" s="265" t="s">
        <v>256</v>
      </c>
      <c r="K37" s="265">
        <v>667704</v>
      </c>
      <c r="L37" s="265">
        <v>198477</v>
      </c>
      <c r="M37" s="265">
        <v>242620</v>
      </c>
      <c r="N37" s="265">
        <v>38182</v>
      </c>
      <c r="O37" s="265">
        <v>33928</v>
      </c>
      <c r="P37" s="265">
        <v>70111</v>
      </c>
      <c r="Q37" s="265" t="s">
        <v>256</v>
      </c>
      <c r="R37" s="262" t="s">
        <v>266</v>
      </c>
      <c r="S37" s="356"/>
      <c r="T37" s="357"/>
      <c r="U37" s="357"/>
    </row>
    <row r="38" spans="1:21" ht="18.75" customHeight="1">
      <c r="A38" s="296" t="s">
        <v>267</v>
      </c>
      <c r="B38" s="265">
        <v>37371</v>
      </c>
      <c r="C38" s="265" t="s">
        <v>256</v>
      </c>
      <c r="D38" s="265" t="s">
        <v>256</v>
      </c>
      <c r="E38" s="265" t="s">
        <v>256</v>
      </c>
      <c r="F38" s="265" t="s">
        <v>256</v>
      </c>
      <c r="G38" s="265" t="s">
        <v>256</v>
      </c>
      <c r="H38" s="265" t="s">
        <v>256</v>
      </c>
      <c r="I38" s="265" t="s">
        <v>256</v>
      </c>
      <c r="J38" s="265" t="s">
        <v>256</v>
      </c>
      <c r="K38" s="265" t="s">
        <v>256</v>
      </c>
      <c r="L38" s="265">
        <v>37371</v>
      </c>
      <c r="M38" s="265" t="s">
        <v>256</v>
      </c>
      <c r="N38" s="265" t="s">
        <v>256</v>
      </c>
      <c r="O38" s="265" t="s">
        <v>256</v>
      </c>
      <c r="P38" s="265" t="s">
        <v>256</v>
      </c>
      <c r="Q38" s="265" t="s">
        <v>256</v>
      </c>
      <c r="R38" s="262" t="s">
        <v>24</v>
      </c>
      <c r="S38" s="356"/>
      <c r="T38" s="357"/>
      <c r="U38" s="357"/>
    </row>
    <row r="39" spans="1:21" ht="18.75" customHeight="1">
      <c r="A39" s="296" t="s">
        <v>268</v>
      </c>
      <c r="B39" s="265">
        <v>131462</v>
      </c>
      <c r="C39" s="265" t="s">
        <v>256</v>
      </c>
      <c r="D39" s="265" t="s">
        <v>256</v>
      </c>
      <c r="E39" s="265">
        <v>150</v>
      </c>
      <c r="F39" s="265" t="s">
        <v>256</v>
      </c>
      <c r="G39" s="265" t="s">
        <v>256</v>
      </c>
      <c r="H39" s="265" t="s">
        <v>256</v>
      </c>
      <c r="I39" s="265" t="s">
        <v>256</v>
      </c>
      <c r="J39" s="265" t="s">
        <v>256</v>
      </c>
      <c r="K39" s="266" t="s">
        <v>256</v>
      </c>
      <c r="L39" s="265">
        <v>61312</v>
      </c>
      <c r="M39" s="265">
        <v>70000</v>
      </c>
      <c r="N39" s="265" t="s">
        <v>256</v>
      </c>
      <c r="O39" s="265" t="s">
        <v>256</v>
      </c>
      <c r="P39" s="265" t="s">
        <v>256</v>
      </c>
      <c r="Q39" s="265" t="s">
        <v>256</v>
      </c>
      <c r="R39" s="262" t="s">
        <v>14</v>
      </c>
      <c r="S39" s="356"/>
      <c r="T39" s="357"/>
      <c r="U39" s="357"/>
    </row>
    <row r="40" spans="1:21" ht="18.75" customHeight="1">
      <c r="A40" s="296" t="s">
        <v>52</v>
      </c>
      <c r="B40" s="265">
        <v>2389568</v>
      </c>
      <c r="C40" s="265" t="s">
        <v>256</v>
      </c>
      <c r="D40" s="265" t="s">
        <v>256</v>
      </c>
      <c r="E40" s="266" t="s">
        <v>256</v>
      </c>
      <c r="F40" s="265" t="s">
        <v>256</v>
      </c>
      <c r="G40" s="265" t="s">
        <v>256</v>
      </c>
      <c r="H40" s="265" t="s">
        <v>256</v>
      </c>
      <c r="I40" s="265" t="s">
        <v>256</v>
      </c>
      <c r="J40" s="265" t="s">
        <v>256</v>
      </c>
      <c r="K40" s="265" t="s">
        <v>256</v>
      </c>
      <c r="L40" s="265">
        <v>1881446</v>
      </c>
      <c r="M40" s="265">
        <v>508112</v>
      </c>
      <c r="N40" s="265" t="s">
        <v>256</v>
      </c>
      <c r="O40" s="265" t="s">
        <v>256</v>
      </c>
      <c r="P40" s="265" t="s">
        <v>256</v>
      </c>
      <c r="Q40" s="265" t="s">
        <v>256</v>
      </c>
      <c r="R40" s="262" t="s">
        <v>53</v>
      </c>
      <c r="S40" s="356"/>
      <c r="T40" s="357"/>
      <c r="U40" s="357"/>
    </row>
    <row r="41" spans="1:21" ht="18.75" customHeight="1">
      <c r="A41" s="296" t="s">
        <v>54</v>
      </c>
      <c r="B41" s="265">
        <v>6033334</v>
      </c>
      <c r="C41" s="265">
        <v>190349</v>
      </c>
      <c r="D41" s="265">
        <v>3438397</v>
      </c>
      <c r="E41" s="265">
        <v>546390</v>
      </c>
      <c r="F41" s="265">
        <v>432704</v>
      </c>
      <c r="G41" s="265">
        <v>950666</v>
      </c>
      <c r="H41" s="265">
        <v>45111</v>
      </c>
      <c r="I41" s="265">
        <v>243097</v>
      </c>
      <c r="J41" s="265">
        <v>15487</v>
      </c>
      <c r="K41" s="265">
        <v>676</v>
      </c>
      <c r="L41" s="265">
        <v>36786</v>
      </c>
      <c r="M41" s="265">
        <v>133671</v>
      </c>
      <c r="N41" s="265" t="s">
        <v>256</v>
      </c>
      <c r="O41" s="265" t="s">
        <v>256</v>
      </c>
      <c r="P41" s="265" t="s">
        <v>256</v>
      </c>
      <c r="Q41" s="265" t="s">
        <v>256</v>
      </c>
      <c r="R41" s="262" t="s">
        <v>262</v>
      </c>
      <c r="S41" s="356"/>
      <c r="T41" s="357"/>
      <c r="U41" s="357"/>
    </row>
    <row r="42" spans="1:21" ht="18.75" customHeight="1">
      <c r="A42" s="296" t="s">
        <v>55</v>
      </c>
      <c r="B42" s="265">
        <v>7063179</v>
      </c>
      <c r="C42" s="265">
        <v>51855</v>
      </c>
      <c r="D42" s="265">
        <v>11933</v>
      </c>
      <c r="E42" s="265">
        <v>55750</v>
      </c>
      <c r="F42" s="265" t="s">
        <v>256</v>
      </c>
      <c r="G42" s="265">
        <v>1472109</v>
      </c>
      <c r="H42" s="265">
        <v>59766</v>
      </c>
      <c r="I42" s="265">
        <v>33168</v>
      </c>
      <c r="J42" s="265">
        <v>4876</v>
      </c>
      <c r="K42" s="265">
        <v>3600</v>
      </c>
      <c r="L42" s="265">
        <v>2717376</v>
      </c>
      <c r="M42" s="265">
        <v>2652746</v>
      </c>
      <c r="N42" s="265" t="s">
        <v>256</v>
      </c>
      <c r="O42" s="265" t="s">
        <v>256</v>
      </c>
      <c r="P42" s="265" t="s">
        <v>256</v>
      </c>
      <c r="Q42" s="265" t="s">
        <v>256</v>
      </c>
      <c r="R42" s="262" t="s">
        <v>25</v>
      </c>
      <c r="S42" s="356"/>
      <c r="T42" s="357"/>
      <c r="U42" s="357"/>
    </row>
    <row r="43" spans="1:21" ht="18.75" customHeight="1">
      <c r="A43" s="296" t="s">
        <v>26</v>
      </c>
      <c r="B43" s="265">
        <v>2042192</v>
      </c>
      <c r="C43" s="265">
        <v>2146</v>
      </c>
      <c r="D43" s="265" t="s">
        <v>256</v>
      </c>
      <c r="E43" s="265">
        <v>11339</v>
      </c>
      <c r="F43" s="265" t="s">
        <v>256</v>
      </c>
      <c r="G43" s="265">
        <v>21330</v>
      </c>
      <c r="H43" s="265">
        <v>81160</v>
      </c>
      <c r="I43" s="265" t="s">
        <v>256</v>
      </c>
      <c r="J43" s="265" t="s">
        <v>256</v>
      </c>
      <c r="K43" s="265">
        <v>109302</v>
      </c>
      <c r="L43" s="265">
        <v>713146</v>
      </c>
      <c r="M43" s="265">
        <v>1103769</v>
      </c>
      <c r="N43" s="265" t="s">
        <v>256</v>
      </c>
      <c r="O43" s="265" t="s">
        <v>256</v>
      </c>
      <c r="P43" s="265" t="s">
        <v>256</v>
      </c>
      <c r="Q43" s="265" t="s">
        <v>256</v>
      </c>
      <c r="R43" s="262" t="s">
        <v>27</v>
      </c>
      <c r="S43" s="356"/>
      <c r="T43" s="357"/>
      <c r="U43" s="357"/>
    </row>
    <row r="44" spans="1:21" ht="18.75" customHeight="1">
      <c r="A44" s="296" t="s">
        <v>20</v>
      </c>
      <c r="B44" s="265">
        <v>1667439</v>
      </c>
      <c r="C44" s="265">
        <v>23200</v>
      </c>
      <c r="D44" s="265" t="s">
        <v>256</v>
      </c>
      <c r="E44" s="265">
        <v>549891</v>
      </c>
      <c r="F44" s="265">
        <v>1199</v>
      </c>
      <c r="G44" s="265">
        <v>513920</v>
      </c>
      <c r="H44" s="265">
        <v>31362</v>
      </c>
      <c r="I44" s="265" t="s">
        <v>256</v>
      </c>
      <c r="J44" s="265">
        <v>78000</v>
      </c>
      <c r="K44" s="265" t="s">
        <v>256</v>
      </c>
      <c r="L44" s="265">
        <v>343867</v>
      </c>
      <c r="M44" s="265">
        <v>126000</v>
      </c>
      <c r="N44" s="265" t="s">
        <v>256</v>
      </c>
      <c r="O44" s="265" t="s">
        <v>256</v>
      </c>
      <c r="P44" s="265" t="s">
        <v>256</v>
      </c>
      <c r="Q44" s="265" t="s">
        <v>256</v>
      </c>
      <c r="R44" s="262" t="s">
        <v>28</v>
      </c>
      <c r="S44" s="356"/>
      <c r="T44" s="357"/>
      <c r="U44" s="357"/>
    </row>
    <row r="45" spans="1:21" ht="18.75" customHeight="1">
      <c r="A45" s="296" t="s">
        <v>29</v>
      </c>
      <c r="B45" s="265">
        <v>27698</v>
      </c>
      <c r="C45" s="265" t="s">
        <v>256</v>
      </c>
      <c r="D45" s="265" t="s">
        <v>256</v>
      </c>
      <c r="E45" s="265" t="s">
        <v>256</v>
      </c>
      <c r="F45" s="265" t="s">
        <v>256</v>
      </c>
      <c r="G45" s="265">
        <v>6000</v>
      </c>
      <c r="H45" s="265">
        <v>1000</v>
      </c>
      <c r="I45" s="265" t="s">
        <v>256</v>
      </c>
      <c r="J45" s="265" t="s">
        <v>256</v>
      </c>
      <c r="K45" s="265" t="s">
        <v>256</v>
      </c>
      <c r="L45" s="265">
        <v>12839</v>
      </c>
      <c r="M45" s="265">
        <v>7859</v>
      </c>
      <c r="N45" s="265" t="s">
        <v>256</v>
      </c>
      <c r="O45" s="265" t="s">
        <v>256</v>
      </c>
      <c r="P45" s="265" t="s">
        <v>256</v>
      </c>
      <c r="Q45" s="265" t="s">
        <v>256</v>
      </c>
      <c r="R45" s="262" t="s">
        <v>269</v>
      </c>
      <c r="S45" s="356"/>
      <c r="T45" s="357"/>
      <c r="U45" s="357"/>
    </row>
    <row r="46" spans="1:21" ht="18.75" customHeight="1">
      <c r="A46" s="296" t="s">
        <v>30</v>
      </c>
      <c r="B46" s="265">
        <v>474279</v>
      </c>
      <c r="C46" s="265" t="s">
        <v>256</v>
      </c>
      <c r="D46" s="265" t="s">
        <v>256</v>
      </c>
      <c r="E46" s="265" t="s">
        <v>256</v>
      </c>
      <c r="F46" s="265" t="s">
        <v>256</v>
      </c>
      <c r="G46" s="265" t="s">
        <v>256</v>
      </c>
      <c r="H46" s="265">
        <v>53156</v>
      </c>
      <c r="I46" s="265" t="s">
        <v>256</v>
      </c>
      <c r="J46" s="265" t="s">
        <v>256</v>
      </c>
      <c r="K46" s="265" t="s">
        <v>256</v>
      </c>
      <c r="L46" s="265">
        <v>220892</v>
      </c>
      <c r="M46" s="265">
        <v>200231</v>
      </c>
      <c r="N46" s="265" t="s">
        <v>256</v>
      </c>
      <c r="O46" s="265" t="s">
        <v>256</v>
      </c>
      <c r="P46" s="265" t="s">
        <v>256</v>
      </c>
      <c r="Q46" s="265" t="s">
        <v>256</v>
      </c>
      <c r="R46" s="262" t="s">
        <v>270</v>
      </c>
      <c r="S46" s="356"/>
      <c r="T46" s="357"/>
      <c r="U46" s="357"/>
    </row>
    <row r="47" spans="1:21" ht="18.75" customHeight="1" thickBot="1">
      <c r="A47" s="297" t="s">
        <v>31</v>
      </c>
      <c r="B47" s="265">
        <v>1065105</v>
      </c>
      <c r="C47" s="265" t="s">
        <v>256</v>
      </c>
      <c r="D47" s="265" t="s">
        <v>256</v>
      </c>
      <c r="E47" s="265">
        <v>79</v>
      </c>
      <c r="F47" s="265" t="s">
        <v>256</v>
      </c>
      <c r="G47" s="265">
        <v>24935</v>
      </c>
      <c r="H47" s="273">
        <v>424382</v>
      </c>
      <c r="I47" s="265" t="s">
        <v>256</v>
      </c>
      <c r="J47" s="265" t="s">
        <v>256</v>
      </c>
      <c r="K47" s="265">
        <v>7036</v>
      </c>
      <c r="L47" s="265">
        <v>598315</v>
      </c>
      <c r="M47" s="265">
        <v>10358</v>
      </c>
      <c r="N47" s="265" t="s">
        <v>256</v>
      </c>
      <c r="O47" s="265" t="s">
        <v>256</v>
      </c>
      <c r="P47" s="265" t="s">
        <v>256</v>
      </c>
      <c r="Q47" s="265" t="s">
        <v>256</v>
      </c>
      <c r="R47" s="298" t="s">
        <v>271</v>
      </c>
      <c r="S47" s="356"/>
      <c r="T47" s="357">
        <f>V47-U47</f>
        <v>0</v>
      </c>
      <c r="U47" s="357">
        <f>SUM(G48:L48)</f>
        <v>0</v>
      </c>
    </row>
    <row r="48" spans="1:21" ht="15" customHeight="1">
      <c r="A48" s="275" t="s">
        <v>332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5"/>
      <c r="R48" s="275"/>
      <c r="S48" s="356"/>
      <c r="T48" s="356"/>
      <c r="U48" s="356"/>
    </row>
    <row r="49" spans="1:21" s="128" customFormat="1" ht="13.5" customHeight="1">
      <c r="A49" s="353" t="s">
        <v>347</v>
      </c>
      <c r="B49" s="350"/>
      <c r="C49" s="277"/>
      <c r="D49" s="277"/>
      <c r="E49" s="278"/>
      <c r="F49" s="277"/>
      <c r="G49" s="277"/>
      <c r="H49" s="277"/>
      <c r="I49" s="277"/>
      <c r="J49" s="278"/>
      <c r="T49" s="254"/>
      <c r="U49" s="254"/>
    </row>
    <row r="52" ht="12">
      <c r="B52" s="129"/>
    </row>
  </sheetData>
  <sheetProtection/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笹山　菜月（統計分析課）</cp:lastModifiedBy>
  <cp:lastPrinted>2020-09-08T05:10:04Z</cp:lastPrinted>
  <dcterms:created xsi:type="dcterms:W3CDTF">1997-01-08T22:48:59Z</dcterms:created>
  <dcterms:modified xsi:type="dcterms:W3CDTF">2020-09-09T00:54:15Z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