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40 -" sheetId="1" r:id="rId1"/>
    <sheet name="- 41 -" sheetId="2" r:id="rId2"/>
  </sheets>
  <definedNames/>
  <calcPr fullCalcOnLoad="1"/>
</workbook>
</file>

<file path=xl/sharedStrings.xml><?xml version="1.0" encoding="utf-8"?>
<sst xmlns="http://schemas.openxmlformats.org/spreadsheetml/2006/main" count="298" uniqueCount="63">
  <si>
    <t>上記以外の者</t>
  </si>
  <si>
    <t>就職者</t>
  </si>
  <si>
    <t>公共職業能力開発              施設等入学者</t>
  </si>
  <si>
    <t>専修学校(一般課程)等入学者</t>
  </si>
  <si>
    <t>専修学校(高等課程・              専門課程)進学者</t>
  </si>
  <si>
    <t>高等学校等又は大学等進学者</t>
  </si>
  <si>
    <t>卒業者総数</t>
  </si>
  <si>
    <t>特別支援学校</t>
  </si>
  <si>
    <t>-</t>
  </si>
  <si>
    <t>専修学校(一般課程)等入学者</t>
  </si>
  <si>
    <t>専修学校(高等課程・              専門課程)進学者</t>
  </si>
  <si>
    <t>高等学校等又は大学等進学者</t>
  </si>
  <si>
    <t>養護学校</t>
  </si>
  <si>
    <t>聾学校</t>
  </si>
  <si>
    <t>盲学校</t>
  </si>
  <si>
    <t>女</t>
  </si>
  <si>
    <t>男</t>
  </si>
  <si>
    <t>計</t>
  </si>
  <si>
    <t>高等部</t>
  </si>
  <si>
    <t>中学部</t>
  </si>
  <si>
    <t>区分</t>
  </si>
  <si>
    <t>(単位：人)</t>
  </si>
  <si>
    <t>表-56 特別支援学校の進路別卒業者数</t>
  </si>
  <si>
    <t xml:space="preserve"> (2)  平成25年3月特別支援学校の高等部卒業者数は99人となっている。</t>
  </si>
  <si>
    <t xml:space="preserve"> (1)  平成25年3月特別支援学校の中学部卒業者数は104人となっている。</t>
  </si>
  <si>
    <t>12 特別支援学校(中学部・高等部) の卒業後の状況</t>
  </si>
  <si>
    <t>-</t>
  </si>
  <si>
    <t>就職率
(％)</t>
  </si>
  <si>
    <t>養護</t>
  </si>
  <si>
    <t>聾</t>
  </si>
  <si>
    <t>盲</t>
  </si>
  <si>
    <t>D</t>
  </si>
  <si>
    <t>C</t>
  </si>
  <si>
    <t>B</t>
  </si>
  <si>
    <t>A</t>
  </si>
  <si>
    <t>県内就職者</t>
  </si>
  <si>
    <t>計のうち  大学等入学志願者</t>
  </si>
  <si>
    <t>社会福祉 
施設等の入
所・通所者</t>
  </si>
  <si>
    <t>ABCDのうち
就職している者</t>
  </si>
  <si>
    <t>大学等進学率</t>
  </si>
  <si>
    <t xml:space="preserve"> (  再     掲  )</t>
  </si>
  <si>
    <t>過年度卒業者のうち大学等入学　志願者</t>
  </si>
  <si>
    <t>G死亡　　　・不詳</t>
  </si>
  <si>
    <t>F左記以外の者</t>
  </si>
  <si>
    <t>E就職者</t>
  </si>
  <si>
    <t>D公共職業能力開発施設等入学者</t>
  </si>
  <si>
    <t>C専修学校(一般課程)入学者</t>
  </si>
  <si>
    <t>B専修学校
(専門課程)
進学者</t>
  </si>
  <si>
    <t>A大学等
進学者</t>
  </si>
  <si>
    <t>計(A+B+C+D+E+F+G)</t>
  </si>
  <si>
    <t>(単位：人・％)</t>
  </si>
  <si>
    <t>表-58 特別支援学校の進路別卒業者数(高等部)</t>
  </si>
  <si>
    <t>就職率
(％)</t>
  </si>
  <si>
    <t>計のうち  高等学校等  入学志願者</t>
  </si>
  <si>
    <t>社会福祉 
施設等の入
所・通所者</t>
  </si>
  <si>
    <t>Aのうち他県への  進学者</t>
  </si>
  <si>
    <t>高等学校等進学率</t>
  </si>
  <si>
    <t>Ｅ就職者</t>
  </si>
  <si>
    <t>D公共職業能力開発施設等入学者</t>
  </si>
  <si>
    <t>C専修学校(一般課程)入学者</t>
  </si>
  <si>
    <t>B専修学校(高等課程)進学者</t>
  </si>
  <si>
    <t>A高等学校
等進学者</t>
  </si>
  <si>
    <t>表-57 特別支援学校の進路別卒業者数(中学部)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</si>
</sst>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_ ;&quot;-&quot;_ ;_ @_ "/>
    <numFmt numFmtId="177" formatCode="0_);[Red]\(0\)"/>
    <numFmt numFmtId="178" formatCode="0.0"/>
    <numFmt numFmtId="179" formatCode="0.0_);[Red]\(0.0\)"/>
    <numFmt numFmtId="180" formatCode="0.0_ "/>
    <numFmt numFmtId="181" formatCode="#,##0.0__;&quot;△&quot;\ #,##0.0;__\ * &quot;-&quot;_ ;_ @_ "/>
    <numFmt numFmtId="182" formatCode="#,##0;\-#,##0;&quot;-&quot;_ 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6" fillId="0" borderId="0" xfId="61" applyFont="1" applyAlignment="1">
      <alignment vertical="center"/>
      <protection/>
    </xf>
    <xf numFmtId="0" fontId="46" fillId="0" borderId="0" xfId="61" applyFont="1" applyFill="1" applyAlignment="1">
      <alignment vertical="center"/>
      <protection/>
    </xf>
    <xf numFmtId="176" fontId="46" fillId="0" borderId="10" xfId="61" applyNumberFormat="1" applyFont="1" applyFill="1" applyBorder="1" applyAlignment="1">
      <alignment horizontal="right" vertical="center"/>
      <protection/>
    </xf>
    <xf numFmtId="0" fontId="46" fillId="0" borderId="10" xfId="61" applyFont="1" applyFill="1" applyBorder="1" applyAlignment="1">
      <alignment horizontal="distributed" vertical="center"/>
      <protection/>
    </xf>
    <xf numFmtId="0" fontId="47" fillId="0" borderId="11" xfId="61" applyFont="1" applyFill="1" applyBorder="1" applyAlignment="1">
      <alignment horizontal="center" vertical="distributed" textRotation="255"/>
      <protection/>
    </xf>
    <xf numFmtId="0" fontId="47" fillId="0" borderId="12" xfId="61" applyFont="1" applyFill="1" applyBorder="1" applyAlignment="1">
      <alignment horizontal="center" vertical="distributed" textRotation="255"/>
      <protection/>
    </xf>
    <xf numFmtId="0" fontId="46" fillId="0" borderId="10" xfId="61" applyFont="1" applyFill="1" applyBorder="1" applyAlignment="1">
      <alignment horizontal="distributed" vertical="center" wrapText="1"/>
      <protection/>
    </xf>
    <xf numFmtId="0" fontId="48" fillId="0" borderId="0" xfId="60" applyFont="1" applyBorder="1" applyAlignment="1">
      <alignment vertical="center"/>
      <protection/>
    </xf>
    <xf numFmtId="0" fontId="47" fillId="0" borderId="13" xfId="61" applyFont="1" applyFill="1" applyBorder="1" applyAlignment="1">
      <alignment horizontal="center" vertical="distributed" textRotation="255"/>
      <protection/>
    </xf>
    <xf numFmtId="177" fontId="46" fillId="0" borderId="10" xfId="61" applyNumberFormat="1" applyFont="1" applyFill="1" applyBorder="1" applyAlignment="1">
      <alignment horizontal="right" vertical="center"/>
      <protection/>
    </xf>
    <xf numFmtId="41" fontId="46" fillId="0" borderId="10" xfId="61" applyNumberFormat="1" applyFont="1" applyFill="1" applyBorder="1" applyAlignment="1">
      <alignment horizontal="right" vertical="center"/>
      <protection/>
    </xf>
    <xf numFmtId="0" fontId="46" fillId="0" borderId="10" xfId="61" applyFont="1" applyBorder="1" applyAlignment="1">
      <alignment horizontal="center" vertical="center"/>
      <protection/>
    </xf>
    <xf numFmtId="0" fontId="47" fillId="0" borderId="14" xfId="61" applyFont="1" applyBorder="1" applyAlignment="1">
      <alignment horizontal="center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6" fillId="0" borderId="16" xfId="61" applyFont="1" applyBorder="1" applyAlignment="1">
      <alignment horizontal="centerContinuous" vertical="center"/>
      <protection/>
    </xf>
    <xf numFmtId="0" fontId="46" fillId="0" borderId="17" xfId="61" applyFont="1" applyBorder="1" applyAlignment="1">
      <alignment horizontal="centerContinuous" vertical="center"/>
      <protection/>
    </xf>
    <xf numFmtId="0" fontId="46" fillId="0" borderId="18" xfId="61" applyFont="1" applyBorder="1" applyAlignment="1">
      <alignment horizontal="centerContinuous" vertical="center"/>
      <protection/>
    </xf>
    <xf numFmtId="0" fontId="46" fillId="0" borderId="19" xfId="61" applyFont="1" applyBorder="1" applyAlignment="1">
      <alignment horizontal="centerContinuous" vertical="center"/>
      <protection/>
    </xf>
    <xf numFmtId="0" fontId="46" fillId="0" borderId="20" xfId="61" applyFont="1" applyBorder="1" applyAlignment="1">
      <alignment horizontal="centerContinuous"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7" fillId="0" borderId="21" xfId="61" applyFont="1" applyBorder="1" applyAlignment="1">
      <alignment horizontal="center" vertical="center"/>
      <protection/>
    </xf>
    <xf numFmtId="0" fontId="46" fillId="0" borderId="0" xfId="61" applyFont="1" applyAlignment="1" quotePrefix="1">
      <alignment horizontal="right" vertical="center"/>
      <protection/>
    </xf>
    <xf numFmtId="0" fontId="49" fillId="0" borderId="0" xfId="61" applyFont="1" applyAlignment="1" quotePrefix="1">
      <alignment horizontal="left"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6" fillId="0" borderId="0" xfId="61" applyFont="1" applyAlignment="1">
      <alignment horizontal="left" vertical="center" indent="1"/>
      <protection/>
    </xf>
    <xf numFmtId="0" fontId="46" fillId="0" borderId="0" xfId="61" applyFont="1">
      <alignment/>
      <protection/>
    </xf>
    <xf numFmtId="0" fontId="49" fillId="0" borderId="0" xfId="61" applyFont="1" applyAlignment="1">
      <alignment vertical="center"/>
      <protection/>
    </xf>
    <xf numFmtId="178" fontId="46" fillId="0" borderId="10" xfId="61" applyNumberFormat="1" applyFont="1" applyBorder="1" applyAlignment="1">
      <alignment vertical="center"/>
      <protection/>
    </xf>
    <xf numFmtId="178" fontId="46" fillId="0" borderId="10" xfId="61" applyNumberFormat="1" applyFont="1" applyBorder="1" applyAlignment="1">
      <alignment horizontal="right" vertical="center"/>
      <protection/>
    </xf>
    <xf numFmtId="179" fontId="50" fillId="0" borderId="10" xfId="61" applyNumberFormat="1" applyFont="1" applyFill="1" applyBorder="1" applyAlignment="1">
      <alignment horizontal="right" vertical="center"/>
      <protection/>
    </xf>
    <xf numFmtId="180" fontId="50" fillId="0" borderId="10" xfId="61" applyNumberFormat="1" applyFont="1" applyFill="1" applyBorder="1" applyAlignment="1">
      <alignment horizontal="right" vertical="center" shrinkToFit="1"/>
      <protection/>
    </xf>
    <xf numFmtId="180" fontId="50" fillId="0" borderId="10" xfId="61" applyNumberFormat="1" applyFont="1" applyFill="1" applyBorder="1" applyAlignment="1">
      <alignment horizontal="right" vertical="center"/>
      <protection/>
    </xf>
    <xf numFmtId="0" fontId="46" fillId="0" borderId="22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vertical="center"/>
      <protection/>
    </xf>
    <xf numFmtId="0" fontId="46" fillId="0" borderId="14" xfId="61" applyFont="1" applyBorder="1" applyAlignment="1">
      <alignment horizontal="center" vertical="center" wrapText="1"/>
      <protection/>
    </xf>
    <xf numFmtId="0" fontId="46" fillId="0" borderId="23" xfId="61" applyFont="1" applyBorder="1" applyAlignment="1">
      <alignment horizontal="center" vertical="center" wrapText="1"/>
      <protection/>
    </xf>
    <xf numFmtId="0" fontId="46" fillId="0" borderId="15" xfId="61" applyFont="1" applyBorder="1" applyAlignment="1">
      <alignment horizontal="center" vertical="center" wrapText="1"/>
      <protection/>
    </xf>
    <xf numFmtId="0" fontId="46" fillId="0" borderId="16" xfId="61" applyFont="1" applyBorder="1" applyAlignment="1">
      <alignment horizontal="center" vertical="center" wrapText="1"/>
      <protection/>
    </xf>
    <xf numFmtId="0" fontId="46" fillId="0" borderId="17" xfId="61" applyFont="1" applyBorder="1" applyAlignment="1">
      <alignment horizontal="center" vertical="center" wrapText="1"/>
      <protection/>
    </xf>
    <xf numFmtId="0" fontId="46" fillId="0" borderId="21" xfId="61" applyFont="1" applyBorder="1" applyAlignment="1">
      <alignment horizontal="center" vertical="center" wrapText="1"/>
      <protection/>
    </xf>
    <xf numFmtId="0" fontId="46" fillId="0" borderId="18" xfId="61" applyFont="1" applyFill="1" applyBorder="1" applyAlignment="1">
      <alignment horizontal="right" vertical="center"/>
      <protection/>
    </xf>
    <xf numFmtId="0" fontId="46" fillId="0" borderId="20" xfId="61" applyFont="1" applyFill="1" applyBorder="1" applyAlignment="1">
      <alignment horizontal="right" vertical="center"/>
      <protection/>
    </xf>
    <xf numFmtId="0" fontId="46" fillId="0" borderId="20" xfId="61" applyFont="1" applyBorder="1" applyAlignment="1">
      <alignment horizontal="right" vertical="center"/>
      <protection/>
    </xf>
    <xf numFmtId="0" fontId="46" fillId="0" borderId="18" xfId="61" applyFont="1" applyBorder="1" applyAlignment="1">
      <alignment horizontal="right" vertical="center"/>
      <protection/>
    </xf>
    <xf numFmtId="0" fontId="46" fillId="0" borderId="10" xfId="61" applyFont="1" applyBorder="1" applyAlignment="1">
      <alignment horizontal="right" vertical="center"/>
      <protection/>
    </xf>
    <xf numFmtId="0" fontId="46" fillId="33" borderId="10" xfId="61" applyFont="1" applyFill="1" applyBorder="1" applyAlignment="1">
      <alignment horizontal="right" vertical="center"/>
      <protection/>
    </xf>
    <xf numFmtId="0" fontId="46" fillId="0" borderId="0" xfId="61" applyFont="1" applyBorder="1" applyAlignment="1">
      <alignment horizontal="right" vertical="center"/>
      <protection/>
    </xf>
    <xf numFmtId="177" fontId="46" fillId="0" borderId="10" xfId="61" applyNumberFormat="1" applyFont="1" applyBorder="1" applyAlignment="1">
      <alignment horizontal="right" vertical="center"/>
      <protection/>
    </xf>
    <xf numFmtId="0" fontId="46" fillId="0" borderId="14" xfId="61" applyFont="1" applyFill="1" applyBorder="1" applyAlignment="1">
      <alignment horizontal="right" vertical="center"/>
      <protection/>
    </xf>
    <xf numFmtId="0" fontId="46" fillId="0" borderId="0" xfId="61" applyFont="1" applyFill="1" applyBorder="1" applyAlignment="1">
      <alignment horizontal="right" vertical="center"/>
      <protection/>
    </xf>
    <xf numFmtId="0" fontId="46" fillId="0" borderId="15" xfId="61" applyFont="1" applyBorder="1" applyAlignment="1">
      <alignment horizontal="right" vertical="center"/>
      <protection/>
    </xf>
    <xf numFmtId="0" fontId="46" fillId="0" borderId="14" xfId="61" applyFont="1" applyBorder="1" applyAlignment="1">
      <alignment horizontal="right" vertical="center"/>
      <protection/>
    </xf>
    <xf numFmtId="0" fontId="46" fillId="0" borderId="11" xfId="61" applyFont="1" applyBorder="1" applyAlignment="1">
      <alignment horizontal="right" vertical="center"/>
      <protection/>
    </xf>
    <xf numFmtId="0" fontId="46" fillId="33" borderId="11" xfId="61" applyFont="1" applyFill="1" applyBorder="1" applyAlignment="1">
      <alignment horizontal="right" vertical="center"/>
      <protection/>
    </xf>
    <xf numFmtId="181" fontId="50" fillId="0" borderId="10" xfId="61" applyNumberFormat="1" applyFont="1" applyFill="1" applyBorder="1" applyAlignment="1">
      <alignment horizontal="right" vertical="center"/>
      <protection/>
    </xf>
    <xf numFmtId="182" fontId="46" fillId="0" borderId="18" xfId="61" applyNumberFormat="1" applyFont="1" applyFill="1" applyBorder="1" applyAlignment="1">
      <alignment horizontal="right" vertical="center"/>
      <protection/>
    </xf>
    <xf numFmtId="182" fontId="46" fillId="0" borderId="20" xfId="61" applyNumberFormat="1" applyFont="1" applyFill="1" applyBorder="1" applyAlignment="1">
      <alignment horizontal="right" vertical="center"/>
      <protection/>
    </xf>
    <xf numFmtId="182" fontId="46" fillId="0" borderId="18" xfId="61" applyNumberFormat="1" applyFont="1" applyBorder="1" applyAlignment="1">
      <alignment horizontal="right" vertical="center"/>
      <protection/>
    </xf>
    <xf numFmtId="182" fontId="46" fillId="0" borderId="20" xfId="61" applyNumberFormat="1" applyFont="1" applyBorder="1" applyAlignment="1">
      <alignment horizontal="right" vertical="center"/>
      <protection/>
    </xf>
    <xf numFmtId="182" fontId="46" fillId="0" borderId="10" xfId="61" applyNumberFormat="1" applyFont="1" applyBorder="1" applyAlignment="1">
      <alignment horizontal="right" vertical="center"/>
      <protection/>
    </xf>
    <xf numFmtId="0" fontId="46" fillId="0" borderId="22" xfId="61" applyFont="1" applyBorder="1" applyAlignment="1">
      <alignment horizontal="center" vertical="center" wrapText="1"/>
      <protection/>
    </xf>
    <xf numFmtId="0" fontId="46" fillId="0" borderId="24" xfId="61" applyFont="1" applyBorder="1" applyAlignment="1">
      <alignment horizontal="center" vertical="center" wrapText="1"/>
      <protection/>
    </xf>
    <xf numFmtId="0" fontId="46" fillId="0" borderId="13" xfId="61" applyFont="1" applyBorder="1" applyAlignment="1">
      <alignment horizontal="center" vertical="center"/>
      <protection/>
    </xf>
    <xf numFmtId="0" fontId="51" fillId="0" borderId="12" xfId="61" applyFont="1" applyBorder="1">
      <alignment/>
      <protection/>
    </xf>
    <xf numFmtId="0" fontId="46" fillId="0" borderId="21" xfId="61" applyFont="1" applyBorder="1" applyAlignment="1" quotePrefix="1">
      <alignment horizontal="center" vertical="center" wrapText="1"/>
      <protection/>
    </xf>
    <xf numFmtId="0" fontId="46" fillId="0" borderId="0" xfId="61" applyFont="1" applyBorder="1" applyAlignment="1">
      <alignment horizontal="centerContinuous" vertical="center"/>
      <protection/>
    </xf>
    <xf numFmtId="0" fontId="46" fillId="0" borderId="0" xfId="61" applyFont="1" applyBorder="1" applyAlignment="1">
      <alignment horizontal="centerContinuous" vertical="center" wrapText="1"/>
      <protection/>
    </xf>
    <xf numFmtId="0" fontId="52" fillId="0" borderId="10" xfId="61" applyFont="1" applyBorder="1" applyAlignment="1">
      <alignment horizontal="centerContinuous" vertical="center"/>
      <protection/>
    </xf>
    <xf numFmtId="0" fontId="51" fillId="0" borderId="13" xfId="61" applyFont="1" applyBorder="1" applyAlignment="1">
      <alignment horizontal="center" vertical="center" wrapText="1"/>
      <protection/>
    </xf>
    <xf numFmtId="0" fontId="46" fillId="0" borderId="10" xfId="61" applyFont="1" applyBorder="1" applyAlignment="1">
      <alignment vertical="center"/>
      <protection/>
    </xf>
    <xf numFmtId="0" fontId="46" fillId="0" borderId="18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" vertical="center" wrapText="1"/>
      <protection/>
    </xf>
    <xf numFmtId="0" fontId="46" fillId="0" borderId="19" xfId="61" applyFont="1" applyBorder="1" applyAlignment="1">
      <alignment horizontal="center" vertical="center"/>
      <protection/>
    </xf>
    <xf numFmtId="0" fontId="46" fillId="0" borderId="19" xfId="61" applyFont="1" applyBorder="1" applyAlignment="1">
      <alignment horizontal="center" vertical="center" wrapText="1"/>
      <protection/>
    </xf>
    <xf numFmtId="0" fontId="46" fillId="0" borderId="18" xfId="61" applyFont="1" applyBorder="1" applyAlignment="1">
      <alignment horizontal="center" vertical="center" wrapText="1"/>
      <protection/>
    </xf>
    <xf numFmtId="0" fontId="50" fillId="0" borderId="18" xfId="61" applyFont="1" applyBorder="1" applyAlignment="1">
      <alignment horizontal="center" vertical="center" wrapText="1"/>
      <protection/>
    </xf>
    <xf numFmtId="0" fontId="50" fillId="0" borderId="19" xfId="61" applyFont="1" applyBorder="1" applyAlignment="1">
      <alignment horizontal="center" vertical="center" wrapText="1"/>
      <protection/>
    </xf>
    <xf numFmtId="0" fontId="50" fillId="0" borderId="20" xfId="61" applyFont="1" applyBorder="1" applyAlignment="1">
      <alignment horizontal="center" vertical="center" wrapText="1"/>
      <protection/>
    </xf>
    <xf numFmtId="0" fontId="49" fillId="0" borderId="0" xfId="61" applyFont="1" applyBorder="1" applyAlignment="1" quotePrefix="1">
      <alignment horizontal="left" vertical="center"/>
      <protection/>
    </xf>
    <xf numFmtId="0" fontId="46" fillId="0" borderId="0" xfId="61" applyFont="1" applyAlignment="1">
      <alignment horizontal="centerContinuous" vertical="center"/>
      <protection/>
    </xf>
    <xf numFmtId="0" fontId="47" fillId="0" borderId="0" xfId="61" applyFont="1" applyAlignment="1">
      <alignment horizontal="centerContinuous" vertical="center"/>
      <protection/>
    </xf>
    <xf numFmtId="0" fontId="46" fillId="0" borderId="0" xfId="61" applyFont="1" applyBorder="1">
      <alignment/>
      <protection/>
    </xf>
    <xf numFmtId="176" fontId="46" fillId="0" borderId="10" xfId="61" applyNumberFormat="1" applyFont="1" applyBorder="1" applyAlignment="1">
      <alignment horizontal="right" vertical="center"/>
      <protection/>
    </xf>
    <xf numFmtId="178" fontId="46" fillId="0" borderId="11" xfId="61" applyNumberFormat="1" applyFont="1" applyBorder="1" applyAlignment="1">
      <alignment horizontal="right" vertical="center"/>
      <protection/>
    </xf>
    <xf numFmtId="177" fontId="46" fillId="0" borderId="11" xfId="61" applyNumberFormat="1" applyFont="1" applyBorder="1" applyAlignment="1">
      <alignment horizontal="right" vertical="center"/>
      <protection/>
    </xf>
    <xf numFmtId="0" fontId="46" fillId="0" borderId="10" xfId="61" applyNumberFormat="1" applyFont="1" applyBorder="1" applyAlignment="1">
      <alignment horizontal="right" vertical="center"/>
      <protection/>
    </xf>
    <xf numFmtId="176" fontId="46" fillId="0" borderId="19" xfId="61" applyNumberFormat="1" applyFont="1" applyFill="1" applyBorder="1" applyAlignment="1">
      <alignment horizontal="right" vertical="center"/>
      <protection/>
    </xf>
    <xf numFmtId="176" fontId="46" fillId="0" borderId="18" xfId="61" applyNumberFormat="1" applyFont="1" applyFill="1" applyBorder="1" applyAlignment="1">
      <alignment horizontal="right" vertical="center"/>
      <protection/>
    </xf>
    <xf numFmtId="176" fontId="46" fillId="0" borderId="20" xfId="61" applyNumberFormat="1" applyFont="1" applyFill="1" applyBorder="1" applyAlignment="1">
      <alignment horizontal="right" vertical="center"/>
      <protection/>
    </xf>
    <xf numFmtId="176" fontId="46" fillId="0" borderId="18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0" fontId="50" fillId="0" borderId="11" xfId="61" applyFont="1" applyBorder="1" applyAlignment="1">
      <alignment horizontal="center" vertical="center" wrapText="1"/>
      <protection/>
    </xf>
    <xf numFmtId="0" fontId="50" fillId="0" borderId="14" xfId="61" applyFont="1" applyBorder="1" applyAlignment="1">
      <alignment horizontal="center" vertical="center" wrapText="1"/>
      <protection/>
    </xf>
    <xf numFmtId="0" fontId="50" fillId="0" borderId="23" xfId="61" applyFont="1" applyBorder="1" applyAlignment="1">
      <alignment horizontal="center" vertical="center" wrapText="1"/>
      <protection/>
    </xf>
    <xf numFmtId="0" fontId="50" fillId="0" borderId="15" xfId="61" applyFont="1" applyBorder="1" applyAlignment="1">
      <alignment horizontal="center" vertical="center" wrapText="1"/>
      <protection/>
    </xf>
    <xf numFmtId="0" fontId="50" fillId="0" borderId="13" xfId="61" applyFont="1" applyBorder="1" applyAlignment="1" quotePrefix="1">
      <alignment horizontal="center" vertical="center" wrapText="1"/>
      <protection/>
    </xf>
    <xf numFmtId="0" fontId="50" fillId="0" borderId="16" xfId="61" applyFont="1" applyBorder="1" applyAlignment="1">
      <alignment horizontal="center" vertical="center" wrapText="1"/>
      <protection/>
    </xf>
    <xf numFmtId="0" fontId="50" fillId="0" borderId="17" xfId="61" applyFont="1" applyBorder="1" applyAlignment="1">
      <alignment horizontal="center" vertical="center" wrapText="1"/>
      <protection/>
    </xf>
    <xf numFmtId="0" fontId="50" fillId="0" borderId="21" xfId="61" applyFont="1" applyBorder="1" applyAlignment="1">
      <alignment horizontal="center" vertical="center" wrapText="1"/>
      <protection/>
    </xf>
    <xf numFmtId="0" fontId="46" fillId="0" borderId="17" xfId="61" applyFont="1" applyBorder="1" applyAlignment="1">
      <alignment horizontal="centerContinuous" vertical="center" wrapText="1"/>
      <protection/>
    </xf>
    <xf numFmtId="0" fontId="46" fillId="0" borderId="20" xfId="61" applyFont="1" applyBorder="1" applyAlignment="1">
      <alignment horizontal="center" vertical="center"/>
      <protection/>
    </xf>
    <xf numFmtId="0" fontId="46" fillId="0" borderId="20" xfId="61" applyFont="1" applyBorder="1" applyAlignment="1">
      <alignment horizontal="centerContinuous" vertical="center" wrapText="1"/>
      <protection/>
    </xf>
    <xf numFmtId="0" fontId="46" fillId="0" borderId="22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07_12" xfId="60"/>
    <cellStyle name="標準_gattukoukihonn_2010_13(40-41)" xfId="61"/>
    <cellStyle name="良い" xfId="62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theme="5" tint="0.5999900102615356"/>
  </sheetPr>
  <dimension ref="A1:J40"/>
  <sheetViews>
    <sheetView showGridLines="0" showZeros="0" tabSelected="1" zoomScaleSheetLayoutView="100" workbookViewId="0" topLeftCell="A1">
      <selection activeCell="J34" sqref="J34"/>
    </sheetView>
  </sheetViews>
  <sheetFormatPr defaultColWidth="7.7109375" defaultRowHeight="15"/>
  <cols>
    <col min="1" max="1" width="5.00390625" style="1" customWidth="1"/>
    <col min="2" max="2" width="26.8515625" style="1" customWidth="1"/>
    <col min="3" max="8" width="8.421875" style="1" customWidth="1"/>
    <col min="9" max="9" width="2.421875" style="1" customWidth="1"/>
    <col min="10" max="16384" width="7.7109375" style="1" customWidth="1"/>
  </cols>
  <sheetData>
    <row r="1" ht="24" customHeight="1">
      <c r="A1" s="27" t="s">
        <v>25</v>
      </c>
    </row>
    <row r="2" ht="18" customHeight="1">
      <c r="A2" s="26"/>
    </row>
    <row r="3" ht="18" customHeight="1">
      <c r="A3" s="24" t="s">
        <v>24</v>
      </c>
    </row>
    <row r="4" ht="12" customHeight="1">
      <c r="A4" s="24"/>
    </row>
    <row r="5" ht="18" customHeight="1">
      <c r="A5" s="24" t="s">
        <v>23</v>
      </c>
    </row>
    <row r="6" ht="18" customHeight="1">
      <c r="A6" s="25"/>
    </row>
    <row r="7" ht="18" customHeight="1">
      <c r="A7" s="24"/>
    </row>
    <row r="8" ht="8.25" customHeight="1"/>
    <row r="9" ht="8.25" customHeight="1"/>
    <row r="10" spans="1:8" ht="23.25" customHeight="1">
      <c r="A10" s="23" t="s">
        <v>22</v>
      </c>
      <c r="H10" s="22" t="s">
        <v>21</v>
      </c>
    </row>
    <row r="11" spans="1:8" ht="20.25" customHeight="1">
      <c r="A11" s="21" t="s">
        <v>20</v>
      </c>
      <c r="B11" s="20"/>
      <c r="C11" s="19" t="s">
        <v>19</v>
      </c>
      <c r="D11" s="18"/>
      <c r="E11" s="17"/>
      <c r="F11" s="16" t="s">
        <v>18</v>
      </c>
      <c r="G11" s="16"/>
      <c r="H11" s="15"/>
    </row>
    <row r="12" spans="1:8" ht="20.25" customHeight="1">
      <c r="A12" s="14"/>
      <c r="B12" s="13"/>
      <c r="C12" s="12" t="s">
        <v>17</v>
      </c>
      <c r="D12" s="12" t="s">
        <v>16</v>
      </c>
      <c r="E12" s="12" t="s">
        <v>15</v>
      </c>
      <c r="F12" s="12" t="s">
        <v>17</v>
      </c>
      <c r="G12" s="12" t="s">
        <v>16</v>
      </c>
      <c r="H12" s="12" t="s">
        <v>15</v>
      </c>
    </row>
    <row r="13" spans="1:8" s="2" customFormat="1" ht="26.25" customHeight="1" hidden="1">
      <c r="A13" s="9" t="s">
        <v>14</v>
      </c>
      <c r="B13" s="4" t="s">
        <v>6</v>
      </c>
      <c r="C13" s="11">
        <v>2</v>
      </c>
      <c r="D13" s="11">
        <v>2</v>
      </c>
      <c r="E13" s="11">
        <v>0</v>
      </c>
      <c r="F13" s="10">
        <v>4</v>
      </c>
      <c r="G13" s="10">
        <v>3</v>
      </c>
      <c r="H13" s="10">
        <v>1</v>
      </c>
    </row>
    <row r="14" spans="1:8" s="2" customFormat="1" ht="26.25" customHeight="1" hidden="1">
      <c r="A14" s="6"/>
      <c r="B14" s="7" t="s">
        <v>11</v>
      </c>
      <c r="C14" s="11">
        <v>2</v>
      </c>
      <c r="D14" s="11">
        <v>2</v>
      </c>
      <c r="E14" s="11">
        <v>0</v>
      </c>
      <c r="F14" s="11">
        <v>1</v>
      </c>
      <c r="G14" s="11">
        <v>1</v>
      </c>
      <c r="H14" s="11" t="s">
        <v>8</v>
      </c>
    </row>
    <row r="15" spans="1:8" s="2" customFormat="1" ht="26.25" customHeight="1" hidden="1">
      <c r="A15" s="6"/>
      <c r="B15" s="7" t="s">
        <v>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2" customFormat="1" ht="26.25" customHeight="1" hidden="1">
      <c r="A16" s="6"/>
      <c r="B16" s="7" t="s">
        <v>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2" customFormat="1" ht="26.25" customHeight="1" hidden="1">
      <c r="A17" s="6"/>
      <c r="B17" s="7" t="s">
        <v>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2" customFormat="1" ht="26.25" customHeight="1" hidden="1">
      <c r="A18" s="6"/>
      <c r="B18" s="4" t="s">
        <v>1</v>
      </c>
      <c r="C18" s="11">
        <v>0</v>
      </c>
      <c r="D18" s="11">
        <v>0</v>
      </c>
      <c r="E18" s="11">
        <v>0</v>
      </c>
      <c r="F18" s="10">
        <v>2</v>
      </c>
      <c r="G18" s="11">
        <v>2</v>
      </c>
      <c r="H18" s="11" t="s">
        <v>8</v>
      </c>
    </row>
    <row r="19" spans="1:8" s="2" customFormat="1" ht="26.25" customHeight="1" hidden="1">
      <c r="A19" s="5"/>
      <c r="B19" s="4" t="s">
        <v>0</v>
      </c>
      <c r="C19" s="11">
        <v>0</v>
      </c>
      <c r="D19" s="11">
        <v>0</v>
      </c>
      <c r="E19" s="11">
        <v>0</v>
      </c>
      <c r="F19" s="10">
        <v>1</v>
      </c>
      <c r="G19" s="11" t="s">
        <v>8</v>
      </c>
      <c r="H19" s="10">
        <v>1</v>
      </c>
    </row>
    <row r="20" spans="1:8" s="2" customFormat="1" ht="26.25" customHeight="1" hidden="1">
      <c r="A20" s="9" t="s">
        <v>13</v>
      </c>
      <c r="B20" s="4" t="s">
        <v>6</v>
      </c>
      <c r="C20" s="11">
        <v>2</v>
      </c>
      <c r="D20" s="11">
        <v>1</v>
      </c>
      <c r="E20" s="11">
        <v>1</v>
      </c>
      <c r="F20" s="10">
        <v>2</v>
      </c>
      <c r="G20" s="10">
        <v>2</v>
      </c>
      <c r="H20" s="11" t="s">
        <v>8</v>
      </c>
    </row>
    <row r="21" spans="1:8" s="2" customFormat="1" ht="26.25" customHeight="1" hidden="1">
      <c r="A21" s="6"/>
      <c r="B21" s="7" t="s">
        <v>11</v>
      </c>
      <c r="C21" s="11">
        <v>2</v>
      </c>
      <c r="D21" s="11">
        <v>1</v>
      </c>
      <c r="E21" s="11">
        <v>1</v>
      </c>
      <c r="F21" s="11">
        <v>1</v>
      </c>
      <c r="G21" s="11">
        <v>1</v>
      </c>
      <c r="H21" s="11">
        <v>0</v>
      </c>
    </row>
    <row r="22" spans="1:8" s="2" customFormat="1" ht="26.25" customHeight="1" hidden="1">
      <c r="A22" s="6"/>
      <c r="B22" s="7" t="s">
        <v>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2" customFormat="1" ht="26.25" customHeight="1" hidden="1">
      <c r="A23" s="6"/>
      <c r="B23" s="7" t="s">
        <v>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2" customFormat="1" ht="26.25" customHeight="1" hidden="1">
      <c r="A24" s="6"/>
      <c r="B24" s="7" t="s">
        <v>2</v>
      </c>
      <c r="C24" s="11">
        <v>0</v>
      </c>
      <c r="D24" s="11">
        <v>0</v>
      </c>
      <c r="E24" s="11">
        <v>0</v>
      </c>
      <c r="F24" s="11" t="s">
        <v>8</v>
      </c>
      <c r="G24" s="11">
        <v>0</v>
      </c>
      <c r="H24" s="11" t="s">
        <v>8</v>
      </c>
    </row>
    <row r="25" spans="1:8" s="2" customFormat="1" ht="26.25" customHeight="1" hidden="1">
      <c r="A25" s="6"/>
      <c r="B25" s="4" t="s">
        <v>1</v>
      </c>
      <c r="C25" s="11">
        <v>0</v>
      </c>
      <c r="D25" s="11">
        <v>0</v>
      </c>
      <c r="E25" s="11">
        <v>0</v>
      </c>
      <c r="F25" s="11" t="s">
        <v>8</v>
      </c>
      <c r="G25" s="11">
        <v>0</v>
      </c>
      <c r="H25" s="11" t="s">
        <v>8</v>
      </c>
    </row>
    <row r="26" spans="1:8" s="2" customFormat="1" ht="26.25" customHeight="1" hidden="1">
      <c r="A26" s="5"/>
      <c r="B26" s="4" t="s">
        <v>0</v>
      </c>
      <c r="C26" s="11">
        <v>0</v>
      </c>
      <c r="D26" s="11">
        <v>0</v>
      </c>
      <c r="E26" s="11">
        <v>0</v>
      </c>
      <c r="F26" s="10">
        <v>1</v>
      </c>
      <c r="G26" s="10">
        <v>1</v>
      </c>
      <c r="H26" s="11" t="s">
        <v>8</v>
      </c>
    </row>
    <row r="27" spans="1:8" s="2" customFormat="1" ht="26.25" customHeight="1" hidden="1">
      <c r="A27" s="9" t="s">
        <v>12</v>
      </c>
      <c r="B27" s="4" t="s">
        <v>6</v>
      </c>
      <c r="C27" s="10">
        <v>56</v>
      </c>
      <c r="D27" s="10">
        <v>36</v>
      </c>
      <c r="E27" s="10">
        <v>20</v>
      </c>
      <c r="F27" s="10">
        <v>78</v>
      </c>
      <c r="G27" s="10">
        <v>53</v>
      </c>
      <c r="H27" s="10">
        <v>25</v>
      </c>
    </row>
    <row r="28" spans="1:8" s="2" customFormat="1" ht="26.25" customHeight="1" hidden="1">
      <c r="A28" s="6"/>
      <c r="B28" s="7" t="s">
        <v>11</v>
      </c>
      <c r="C28" s="10">
        <f>SUM(D28:E28)</f>
        <v>56</v>
      </c>
      <c r="D28" s="10">
        <v>36</v>
      </c>
      <c r="E28" s="10">
        <v>20</v>
      </c>
      <c r="F28" s="11" t="s">
        <v>8</v>
      </c>
      <c r="G28" s="11" t="s">
        <v>8</v>
      </c>
      <c r="H28" s="11">
        <v>0</v>
      </c>
    </row>
    <row r="29" spans="1:8" s="2" customFormat="1" ht="26.25" customHeight="1" hidden="1">
      <c r="A29" s="6"/>
      <c r="B29" s="7" t="s">
        <v>10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s="2" customFormat="1" ht="26.25" customHeight="1" hidden="1">
      <c r="A30" s="6"/>
      <c r="B30" s="7" t="s">
        <v>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 s="2" customFormat="1" ht="26.25" customHeight="1" hidden="1">
      <c r="A31" s="6"/>
      <c r="B31" s="7" t="s">
        <v>2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1</v>
      </c>
    </row>
    <row r="32" spans="1:8" s="2" customFormat="1" ht="26.25" customHeight="1" hidden="1">
      <c r="A32" s="6"/>
      <c r="B32" s="4" t="s">
        <v>1</v>
      </c>
      <c r="C32" s="11">
        <v>0</v>
      </c>
      <c r="D32" s="11">
        <v>0</v>
      </c>
      <c r="E32" s="11">
        <v>0</v>
      </c>
      <c r="F32" s="10">
        <v>8</v>
      </c>
      <c r="G32" s="10">
        <v>6</v>
      </c>
      <c r="H32" s="10">
        <v>2</v>
      </c>
    </row>
    <row r="33" spans="1:8" s="2" customFormat="1" ht="26.25" customHeight="1" hidden="1">
      <c r="A33" s="5"/>
      <c r="B33" s="4" t="s">
        <v>0</v>
      </c>
      <c r="C33" s="11" t="s">
        <v>8</v>
      </c>
      <c r="D33" s="11" t="s">
        <v>8</v>
      </c>
      <c r="E33" s="11">
        <v>0</v>
      </c>
      <c r="F33" s="10">
        <v>69</v>
      </c>
      <c r="G33" s="10">
        <v>47</v>
      </c>
      <c r="H33" s="10">
        <v>22</v>
      </c>
    </row>
    <row r="34" spans="1:10" s="2" customFormat="1" ht="26.25" customHeight="1">
      <c r="A34" s="9" t="s">
        <v>7</v>
      </c>
      <c r="B34" s="4" t="s">
        <v>6</v>
      </c>
      <c r="C34" s="3">
        <f>SUM(C35:C40)</f>
        <v>104</v>
      </c>
      <c r="D34" s="3">
        <f>SUM(D35:D40)</f>
        <v>63</v>
      </c>
      <c r="E34" s="3">
        <f>SUM(E35:E40)</f>
        <v>41</v>
      </c>
      <c r="F34" s="3">
        <f>SUM(F35:F40)</f>
        <v>99</v>
      </c>
      <c r="G34" s="3">
        <f>SUM(G35:G40)</f>
        <v>63</v>
      </c>
      <c r="H34" s="3">
        <f>SUM(H35:H40)</f>
        <v>36</v>
      </c>
      <c r="J34" s="8"/>
    </row>
    <row r="35" spans="1:8" s="2" customFormat="1" ht="26.25" customHeight="1">
      <c r="A35" s="6"/>
      <c r="B35" s="7" t="s">
        <v>5</v>
      </c>
      <c r="C35" s="3">
        <f>SUM(D35:E35)</f>
        <v>99</v>
      </c>
      <c r="D35" s="3">
        <v>59</v>
      </c>
      <c r="E35" s="3">
        <v>40</v>
      </c>
      <c r="F35" s="3">
        <f>SUM(G35:H35)</f>
        <v>0</v>
      </c>
      <c r="G35" s="3">
        <v>0</v>
      </c>
      <c r="H35" s="3">
        <v>0</v>
      </c>
    </row>
    <row r="36" spans="1:8" s="2" customFormat="1" ht="26.25" customHeight="1">
      <c r="A36" s="6"/>
      <c r="B36" s="7" t="s">
        <v>4</v>
      </c>
      <c r="C36" s="3">
        <f>SUM(D36:E36)</f>
        <v>0</v>
      </c>
      <c r="D36" s="3">
        <v>0</v>
      </c>
      <c r="E36" s="3">
        <v>0</v>
      </c>
      <c r="F36" s="3">
        <f>SUM(G36:H36)</f>
        <v>0</v>
      </c>
      <c r="G36" s="3">
        <v>0</v>
      </c>
      <c r="H36" s="3">
        <v>0</v>
      </c>
    </row>
    <row r="37" spans="1:8" s="2" customFormat="1" ht="26.25" customHeight="1">
      <c r="A37" s="6"/>
      <c r="B37" s="7" t="s">
        <v>3</v>
      </c>
      <c r="C37" s="3">
        <f>SUM(D37:E37)</f>
        <v>0</v>
      </c>
      <c r="D37" s="3">
        <v>0</v>
      </c>
      <c r="E37" s="3">
        <v>0</v>
      </c>
      <c r="F37" s="3">
        <f>SUM(G37:H37)</f>
        <v>0</v>
      </c>
      <c r="G37" s="3">
        <v>0</v>
      </c>
      <c r="H37" s="3">
        <v>0</v>
      </c>
    </row>
    <row r="38" spans="1:8" s="2" customFormat="1" ht="26.25" customHeight="1">
      <c r="A38" s="6"/>
      <c r="B38" s="7" t="s">
        <v>2</v>
      </c>
      <c r="C38" s="3">
        <f>SUM(D38:E38)</f>
        <v>0</v>
      </c>
      <c r="D38" s="3">
        <v>0</v>
      </c>
      <c r="E38" s="3">
        <v>0</v>
      </c>
      <c r="F38" s="3">
        <f>SUM(G38:H38)</f>
        <v>3</v>
      </c>
      <c r="G38" s="3">
        <v>2</v>
      </c>
      <c r="H38" s="3">
        <v>1</v>
      </c>
    </row>
    <row r="39" spans="1:8" s="2" customFormat="1" ht="26.25" customHeight="1">
      <c r="A39" s="6"/>
      <c r="B39" s="4" t="s">
        <v>1</v>
      </c>
      <c r="C39" s="3">
        <f>SUM(D39:E39)</f>
        <v>0</v>
      </c>
      <c r="D39" s="3">
        <v>0</v>
      </c>
      <c r="E39" s="3">
        <v>0</v>
      </c>
      <c r="F39" s="3">
        <f>SUM(G39:H39)</f>
        <v>20</v>
      </c>
      <c r="G39" s="3">
        <v>16</v>
      </c>
      <c r="H39" s="3">
        <v>4</v>
      </c>
    </row>
    <row r="40" spans="1:8" s="2" customFormat="1" ht="26.25" customHeight="1">
      <c r="A40" s="5"/>
      <c r="B40" s="4" t="s">
        <v>0</v>
      </c>
      <c r="C40" s="3">
        <f>SUM(D40:E40)</f>
        <v>5</v>
      </c>
      <c r="D40" s="3">
        <v>4</v>
      </c>
      <c r="E40" s="3">
        <v>1</v>
      </c>
      <c r="F40" s="3">
        <f>SUM(G40:H40)</f>
        <v>76</v>
      </c>
      <c r="G40" s="3">
        <v>45</v>
      </c>
      <c r="H40" s="3">
        <v>31</v>
      </c>
    </row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</sheetData>
  <sheetProtection/>
  <mergeCells count="5">
    <mergeCell ref="A34:A40"/>
    <mergeCell ref="A11:B12"/>
    <mergeCell ref="A13:A19"/>
    <mergeCell ref="A20:A26"/>
    <mergeCell ref="A27:A33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theme="5" tint="0.5999900102615356"/>
  </sheetPr>
  <dimension ref="A1:S50"/>
  <sheetViews>
    <sheetView showGridLines="0" zoomScaleSheetLayoutView="100" workbookViewId="0" topLeftCell="A1">
      <selection activeCell="J34" sqref="J34"/>
    </sheetView>
  </sheetViews>
  <sheetFormatPr defaultColWidth="7.7109375" defaultRowHeight="15"/>
  <cols>
    <col min="1" max="1" width="2.28125" style="1" customWidth="1"/>
    <col min="2" max="2" width="5.421875" style="1" customWidth="1"/>
    <col min="3" max="4" width="4.8515625" style="1" customWidth="1"/>
    <col min="5" max="6" width="4.28125" style="1" customWidth="1"/>
    <col min="7" max="17" width="5.00390625" style="1" customWidth="1"/>
    <col min="18" max="18" width="5.421875" style="1" customWidth="1"/>
    <col min="19" max="19" width="5.00390625" style="1" customWidth="1"/>
    <col min="20" max="32" width="8.00390625" style="1" customWidth="1"/>
    <col min="33" max="16384" width="7.7109375" style="1" customWidth="1"/>
  </cols>
  <sheetData>
    <row r="1" spans="1:16" ht="21" customHeight="1">
      <c r="A1" s="23" t="s">
        <v>62</v>
      </c>
      <c r="P1" s="22" t="s">
        <v>50</v>
      </c>
    </row>
    <row r="2" spans="1:16" ht="47.25" customHeight="1">
      <c r="A2" s="104"/>
      <c r="B2" s="78" t="s">
        <v>49</v>
      </c>
      <c r="C2" s="77"/>
      <c r="D2" s="76"/>
      <c r="E2" s="72" t="s">
        <v>61</v>
      </c>
      <c r="F2" s="74"/>
      <c r="G2" s="103" t="s">
        <v>60</v>
      </c>
      <c r="H2" s="17"/>
      <c r="I2" s="101" t="s">
        <v>59</v>
      </c>
      <c r="J2" s="17"/>
      <c r="K2" s="72" t="s">
        <v>58</v>
      </c>
      <c r="L2" s="75"/>
      <c r="M2" s="102" t="s">
        <v>57</v>
      </c>
      <c r="N2" s="71"/>
      <c r="O2" s="101" t="s">
        <v>43</v>
      </c>
      <c r="P2" s="17"/>
    </row>
    <row r="3" spans="1:16" ht="18" customHeight="1">
      <c r="A3" s="34"/>
      <c r="B3" s="12" t="s">
        <v>17</v>
      </c>
      <c r="C3" s="12" t="s">
        <v>16</v>
      </c>
      <c r="D3" s="12" t="s">
        <v>15</v>
      </c>
      <c r="E3" s="12" t="s">
        <v>16</v>
      </c>
      <c r="F3" s="12" t="s">
        <v>15</v>
      </c>
      <c r="G3" s="12" t="s">
        <v>16</v>
      </c>
      <c r="H3" s="12" t="s">
        <v>15</v>
      </c>
      <c r="I3" s="12" t="s">
        <v>16</v>
      </c>
      <c r="J3" s="12" t="s">
        <v>15</v>
      </c>
      <c r="K3" s="12" t="s">
        <v>16</v>
      </c>
      <c r="L3" s="12" t="s">
        <v>15</v>
      </c>
      <c r="M3" s="12" t="s">
        <v>16</v>
      </c>
      <c r="N3" s="12" t="s">
        <v>15</v>
      </c>
      <c r="O3" s="12" t="s">
        <v>16</v>
      </c>
      <c r="P3" s="12" t="s">
        <v>15</v>
      </c>
    </row>
    <row r="4" spans="1:16" ht="18" customHeight="1">
      <c r="A4" s="33"/>
      <c r="B4" s="83">
        <f>SUM(C4:D4)</f>
        <v>104</v>
      </c>
      <c r="C4" s="83">
        <f>SUM(E4,G4,I4,K4,M4,O4)</f>
        <v>63</v>
      </c>
      <c r="D4" s="83">
        <f>SUM(F4,H4,J4,L4,N4,P4)</f>
        <v>41</v>
      </c>
      <c r="E4" s="83">
        <v>59</v>
      </c>
      <c r="F4" s="83">
        <v>40</v>
      </c>
      <c r="G4" s="83">
        <v>0</v>
      </c>
      <c r="H4" s="83">
        <v>0</v>
      </c>
      <c r="I4" s="83">
        <v>0</v>
      </c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>
        <v>4</v>
      </c>
      <c r="P4" s="83">
        <v>1</v>
      </c>
    </row>
    <row r="5" spans="1:18" ht="18" customHeight="1" hidden="1">
      <c r="A5" s="33" t="s">
        <v>30</v>
      </c>
      <c r="B5" s="45">
        <v>2</v>
      </c>
      <c r="C5" s="45">
        <v>2</v>
      </c>
      <c r="D5" s="45" t="s">
        <v>26</v>
      </c>
      <c r="E5" s="45">
        <v>2</v>
      </c>
      <c r="F5" s="45" t="s">
        <v>26</v>
      </c>
      <c r="G5" s="45" t="s">
        <v>26</v>
      </c>
      <c r="H5" s="45" t="s">
        <v>26</v>
      </c>
      <c r="I5" s="45" t="s">
        <v>26</v>
      </c>
      <c r="J5" s="45" t="s">
        <v>26</v>
      </c>
      <c r="K5" s="45" t="s">
        <v>26</v>
      </c>
      <c r="L5" s="45" t="s">
        <v>26</v>
      </c>
      <c r="M5" s="45" t="s">
        <v>26</v>
      </c>
      <c r="N5" s="45" t="s">
        <v>26</v>
      </c>
      <c r="O5" s="45" t="s">
        <v>26</v>
      </c>
      <c r="P5" s="45" t="s">
        <v>26</v>
      </c>
      <c r="Q5" s="45" t="s">
        <v>26</v>
      </c>
      <c r="R5" s="45" t="s">
        <v>26</v>
      </c>
    </row>
    <row r="6" spans="1:18" ht="18" customHeight="1" hidden="1">
      <c r="A6" s="33" t="s">
        <v>29</v>
      </c>
      <c r="B6" s="45">
        <v>2</v>
      </c>
      <c r="C6" s="45">
        <v>1</v>
      </c>
      <c r="D6" s="45">
        <v>1</v>
      </c>
      <c r="E6" s="45">
        <v>1</v>
      </c>
      <c r="F6" s="45">
        <v>1</v>
      </c>
      <c r="G6" s="45" t="s">
        <v>26</v>
      </c>
      <c r="H6" s="45" t="s">
        <v>26</v>
      </c>
      <c r="I6" s="45" t="s">
        <v>26</v>
      </c>
      <c r="J6" s="45" t="s">
        <v>26</v>
      </c>
      <c r="K6" s="45" t="s">
        <v>26</v>
      </c>
      <c r="L6" s="45" t="s">
        <v>26</v>
      </c>
      <c r="M6" s="45" t="s">
        <v>26</v>
      </c>
      <c r="N6" s="45" t="s">
        <v>26</v>
      </c>
      <c r="O6" s="45" t="s">
        <v>26</v>
      </c>
      <c r="P6" s="45" t="s">
        <v>26</v>
      </c>
      <c r="Q6" s="45" t="s">
        <v>26</v>
      </c>
      <c r="R6" s="45" t="s">
        <v>26</v>
      </c>
    </row>
    <row r="7" spans="1:18" ht="18" customHeight="1" hidden="1">
      <c r="A7" s="33" t="s">
        <v>28</v>
      </c>
      <c r="B7" s="70">
        <v>56</v>
      </c>
      <c r="C7" s="45">
        <v>36</v>
      </c>
      <c r="D7" s="45">
        <v>20</v>
      </c>
      <c r="E7" s="45">
        <v>36</v>
      </c>
      <c r="F7" s="45">
        <v>20</v>
      </c>
      <c r="G7" s="45" t="s">
        <v>26</v>
      </c>
      <c r="H7" s="45" t="s">
        <v>26</v>
      </c>
      <c r="I7" s="45" t="s">
        <v>26</v>
      </c>
      <c r="J7" s="45" t="s">
        <v>26</v>
      </c>
      <c r="K7" s="45" t="s">
        <v>26</v>
      </c>
      <c r="L7" s="45" t="s">
        <v>26</v>
      </c>
      <c r="M7" s="45" t="s">
        <v>26</v>
      </c>
      <c r="N7" s="45" t="s">
        <v>26</v>
      </c>
      <c r="O7" s="45" t="s">
        <v>26</v>
      </c>
      <c r="P7" s="45" t="s">
        <v>26</v>
      </c>
      <c r="Q7" s="45" t="s">
        <v>26</v>
      </c>
      <c r="R7" s="45" t="s">
        <v>26</v>
      </c>
    </row>
    <row r="8" ht="16.5" customHeight="1">
      <c r="A8" s="34"/>
    </row>
    <row r="9" ht="16.5" customHeight="1">
      <c r="A9" s="34"/>
    </row>
    <row r="10" spans="1:18" ht="18" customHeight="1">
      <c r="A10" s="34"/>
      <c r="B10" s="40" t="s">
        <v>42</v>
      </c>
      <c r="C10" s="38"/>
      <c r="D10" s="19" t="s">
        <v>40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  <c r="P10" s="100" t="s">
        <v>56</v>
      </c>
      <c r="Q10" s="99"/>
      <c r="R10" s="98"/>
    </row>
    <row r="11" spans="1:18" ht="37.5" customHeight="1">
      <c r="A11" s="34"/>
      <c r="B11" s="37"/>
      <c r="C11" s="35"/>
      <c r="D11" s="97" t="s">
        <v>55</v>
      </c>
      <c r="E11" s="67" t="s">
        <v>38</v>
      </c>
      <c r="F11" s="66"/>
      <c r="G11" s="66"/>
      <c r="H11" s="66"/>
      <c r="I11" s="66"/>
      <c r="J11" s="40" t="s">
        <v>54</v>
      </c>
      <c r="K11" s="38"/>
      <c r="L11" s="65" t="s">
        <v>53</v>
      </c>
      <c r="M11" s="38"/>
      <c r="N11" s="40" t="s">
        <v>35</v>
      </c>
      <c r="O11" s="38"/>
      <c r="P11" s="96"/>
      <c r="Q11" s="95"/>
      <c r="R11" s="94"/>
    </row>
    <row r="12" spans="1:18" ht="18" customHeight="1">
      <c r="A12" s="34"/>
      <c r="B12" s="12" t="s">
        <v>16</v>
      </c>
      <c r="C12" s="12" t="s">
        <v>15</v>
      </c>
      <c r="D12" s="93"/>
      <c r="E12" s="12" t="s">
        <v>17</v>
      </c>
      <c r="F12" s="12" t="s">
        <v>34</v>
      </c>
      <c r="G12" s="12" t="s">
        <v>33</v>
      </c>
      <c r="H12" s="12" t="s">
        <v>32</v>
      </c>
      <c r="I12" s="12" t="s">
        <v>31</v>
      </c>
      <c r="J12" s="37"/>
      <c r="K12" s="35"/>
      <c r="L12" s="37"/>
      <c r="M12" s="35"/>
      <c r="N12" s="37"/>
      <c r="O12" s="35"/>
      <c r="P12" s="12" t="s">
        <v>17</v>
      </c>
      <c r="Q12" s="12" t="s">
        <v>16</v>
      </c>
      <c r="R12" s="12" t="s">
        <v>15</v>
      </c>
    </row>
    <row r="13" spans="1:18" ht="18" customHeight="1">
      <c r="A13" s="33"/>
      <c r="B13" s="83">
        <v>0</v>
      </c>
      <c r="C13" s="83">
        <v>0</v>
      </c>
      <c r="D13" s="83">
        <v>1</v>
      </c>
      <c r="E13" s="83">
        <v>0</v>
      </c>
      <c r="F13" s="83">
        <v>0</v>
      </c>
      <c r="G13" s="83">
        <v>0</v>
      </c>
      <c r="H13" s="83">
        <v>0</v>
      </c>
      <c r="I13" s="92">
        <v>0</v>
      </c>
      <c r="J13" s="91">
        <v>4</v>
      </c>
      <c r="K13" s="90"/>
      <c r="L13" s="89"/>
      <c r="M13" s="88">
        <v>93</v>
      </c>
      <c r="N13" s="87"/>
      <c r="O13" s="87">
        <v>0</v>
      </c>
      <c r="P13" s="86">
        <f>ROUND(SUM(E4:F4)/B4*100,1)</f>
        <v>95.2</v>
      </c>
      <c r="Q13" s="86">
        <f>ROUND(E4/C4*100,1)</f>
        <v>93.7</v>
      </c>
      <c r="R13" s="86">
        <f>ROUND(F4/D4*100,1)</f>
        <v>97.6</v>
      </c>
    </row>
    <row r="14" spans="1:19" ht="18" customHeight="1" hidden="1">
      <c r="A14" s="33" t="s">
        <v>30</v>
      </c>
      <c r="B14" s="53">
        <v>1</v>
      </c>
      <c r="C14" s="53" t="s">
        <v>26</v>
      </c>
      <c r="D14" s="53" t="s">
        <v>26</v>
      </c>
      <c r="E14" s="53" t="s">
        <v>26</v>
      </c>
      <c r="F14" s="53" t="s">
        <v>26</v>
      </c>
      <c r="G14" s="51" t="s">
        <v>26</v>
      </c>
      <c r="H14" s="51"/>
      <c r="I14" s="52" t="s">
        <v>26</v>
      </c>
      <c r="J14" s="51"/>
      <c r="K14" s="52">
        <v>2</v>
      </c>
      <c r="L14" s="50"/>
      <c r="M14" s="50" t="s">
        <v>26</v>
      </c>
      <c r="N14" s="85">
        <v>100</v>
      </c>
      <c r="O14" s="85">
        <v>100</v>
      </c>
      <c r="P14" s="85" t="s">
        <v>26</v>
      </c>
      <c r="Q14" s="84" t="s">
        <v>26</v>
      </c>
      <c r="R14" s="84" t="s">
        <v>26</v>
      </c>
      <c r="S14" s="84" t="s">
        <v>26</v>
      </c>
    </row>
    <row r="15" spans="1:19" ht="18" customHeight="1" hidden="1">
      <c r="A15" s="33" t="s">
        <v>29</v>
      </c>
      <c r="B15" s="45" t="s">
        <v>26</v>
      </c>
      <c r="C15" s="45" t="s">
        <v>26</v>
      </c>
      <c r="D15" s="45" t="s">
        <v>26</v>
      </c>
      <c r="E15" s="45" t="s">
        <v>26</v>
      </c>
      <c r="F15" s="45" t="s">
        <v>26</v>
      </c>
      <c r="G15" s="43" t="s">
        <v>26</v>
      </c>
      <c r="H15" s="43"/>
      <c r="I15" s="44" t="s">
        <v>26</v>
      </c>
      <c r="J15" s="47"/>
      <c r="K15" s="44">
        <v>2</v>
      </c>
      <c r="L15" s="42"/>
      <c r="M15" s="41" t="s">
        <v>26</v>
      </c>
      <c r="N15" s="48">
        <v>100</v>
      </c>
      <c r="O15" s="48">
        <v>100</v>
      </c>
      <c r="P15" s="48">
        <v>100</v>
      </c>
      <c r="Q15" s="29" t="s">
        <v>26</v>
      </c>
      <c r="R15" s="29" t="s">
        <v>26</v>
      </c>
      <c r="S15" s="29" t="s">
        <v>26</v>
      </c>
    </row>
    <row r="16" spans="1:19" ht="18" customHeight="1" hidden="1">
      <c r="A16" s="33" t="s">
        <v>28</v>
      </c>
      <c r="B16" s="45" t="s">
        <v>26</v>
      </c>
      <c r="C16" s="45" t="s">
        <v>26</v>
      </c>
      <c r="D16" s="45" t="s">
        <v>26</v>
      </c>
      <c r="E16" s="45" t="s">
        <v>26</v>
      </c>
      <c r="F16" s="45" t="s">
        <v>26</v>
      </c>
      <c r="G16" s="43" t="s">
        <v>26</v>
      </c>
      <c r="H16" s="43"/>
      <c r="I16" s="44" t="s">
        <v>26</v>
      </c>
      <c r="J16" s="43"/>
      <c r="K16" s="41">
        <v>56</v>
      </c>
      <c r="L16" s="42"/>
      <c r="M16" s="41" t="s">
        <v>26</v>
      </c>
      <c r="N16" s="48">
        <v>100</v>
      </c>
      <c r="O16" s="48">
        <v>100</v>
      </c>
      <c r="P16" s="48">
        <v>100</v>
      </c>
      <c r="Q16" s="29" t="s">
        <v>26</v>
      </c>
      <c r="R16" s="29" t="s">
        <v>26</v>
      </c>
      <c r="S16" s="29" t="s">
        <v>26</v>
      </c>
    </row>
    <row r="17" ht="16.5" customHeight="1">
      <c r="A17" s="34"/>
    </row>
    <row r="18" ht="16.5" customHeight="1">
      <c r="A18" s="34"/>
    </row>
    <row r="19" spans="1:4" ht="18" customHeight="1">
      <c r="A19" s="34"/>
      <c r="B19" s="40" t="s">
        <v>52</v>
      </c>
      <c r="C19" s="39"/>
      <c r="D19" s="38"/>
    </row>
    <row r="20" spans="1:4" ht="37.5" customHeight="1">
      <c r="A20" s="34"/>
      <c r="B20" s="37"/>
      <c r="C20" s="36"/>
      <c r="D20" s="35"/>
    </row>
    <row r="21" spans="1:4" ht="18" customHeight="1">
      <c r="A21" s="34"/>
      <c r="B21" s="12" t="s">
        <v>17</v>
      </c>
      <c r="C21" s="12" t="s">
        <v>16</v>
      </c>
      <c r="D21" s="12" t="s">
        <v>15</v>
      </c>
    </row>
    <row r="22" spans="1:4" ht="18" customHeight="1">
      <c r="A22" s="33"/>
      <c r="B22" s="83">
        <v>0</v>
      </c>
      <c r="C22" s="83">
        <v>0</v>
      </c>
      <c r="D22" s="83">
        <v>0</v>
      </c>
    </row>
    <row r="23" ht="16.5" customHeight="1">
      <c r="A23" s="34"/>
    </row>
    <row r="24" spans="1:18" ht="16.5" customHeight="1">
      <c r="A24" s="82"/>
      <c r="B24" s="80"/>
      <c r="C24" s="80"/>
      <c r="D24" s="80"/>
      <c r="E24" s="81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6" ht="20.25" customHeight="1">
      <c r="A25" s="79" t="s">
        <v>51</v>
      </c>
      <c r="P25" s="22" t="s">
        <v>50</v>
      </c>
    </row>
    <row r="26" spans="1:16" ht="47.25" customHeight="1">
      <c r="A26" s="34"/>
      <c r="B26" s="78" t="s">
        <v>49</v>
      </c>
      <c r="C26" s="77"/>
      <c r="D26" s="76"/>
      <c r="E26" s="72" t="s">
        <v>48</v>
      </c>
      <c r="F26" s="75"/>
      <c r="G26" s="74" t="s">
        <v>47</v>
      </c>
      <c r="H26" s="71"/>
      <c r="I26" s="72" t="s">
        <v>46</v>
      </c>
      <c r="J26" s="73"/>
      <c r="K26" s="72" t="s">
        <v>45</v>
      </c>
      <c r="L26" s="71"/>
      <c r="M26" s="72" t="s">
        <v>44</v>
      </c>
      <c r="N26" s="71"/>
      <c r="O26" s="72" t="s">
        <v>43</v>
      </c>
      <c r="P26" s="71"/>
    </row>
    <row r="27" spans="1:16" ht="18" customHeight="1">
      <c r="A27" s="34"/>
      <c r="B27" s="12" t="s">
        <v>17</v>
      </c>
      <c r="C27" s="12" t="s">
        <v>16</v>
      </c>
      <c r="D27" s="12" t="s">
        <v>15</v>
      </c>
      <c r="E27" s="12" t="s">
        <v>16</v>
      </c>
      <c r="F27" s="12" t="s">
        <v>15</v>
      </c>
      <c r="G27" s="12" t="s">
        <v>16</v>
      </c>
      <c r="H27" s="12" t="s">
        <v>15</v>
      </c>
      <c r="I27" s="12" t="s">
        <v>16</v>
      </c>
      <c r="J27" s="12" t="s">
        <v>15</v>
      </c>
      <c r="K27" s="12" t="s">
        <v>16</v>
      </c>
      <c r="L27" s="12" t="s">
        <v>15</v>
      </c>
      <c r="M27" s="12" t="s">
        <v>16</v>
      </c>
      <c r="N27" s="12" t="s">
        <v>15</v>
      </c>
      <c r="O27" s="12" t="s">
        <v>16</v>
      </c>
      <c r="P27" s="12" t="s">
        <v>15</v>
      </c>
    </row>
    <row r="28" spans="1:16" ht="18" customHeight="1">
      <c r="A28" s="33"/>
      <c r="B28" s="60">
        <f>SUM(C28:D28)</f>
        <v>99</v>
      </c>
      <c r="C28" s="60">
        <f>SUM(E28,G28,I28,K28,M28,O28,B37)</f>
        <v>63</v>
      </c>
      <c r="D28" s="60">
        <f>SUM(F28,H28,J28,L28,N28,P28,C37)</f>
        <v>36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</v>
      </c>
      <c r="L28" s="60">
        <v>1</v>
      </c>
      <c r="M28" s="60">
        <v>16</v>
      </c>
      <c r="N28" s="60">
        <v>4</v>
      </c>
      <c r="O28" s="60">
        <v>45</v>
      </c>
      <c r="P28" s="60">
        <v>31</v>
      </c>
    </row>
    <row r="29" spans="1:18" ht="18" customHeight="1" hidden="1">
      <c r="A29" s="33" t="s">
        <v>30</v>
      </c>
      <c r="B29" s="70">
        <v>4</v>
      </c>
      <c r="C29" s="70">
        <v>3</v>
      </c>
      <c r="D29" s="70">
        <v>1</v>
      </c>
      <c r="E29" s="45">
        <v>1</v>
      </c>
      <c r="F29" s="45" t="s">
        <v>26</v>
      </c>
      <c r="G29" s="45" t="s">
        <v>26</v>
      </c>
      <c r="H29" s="45" t="s">
        <v>26</v>
      </c>
      <c r="I29" s="45" t="s">
        <v>26</v>
      </c>
      <c r="J29" s="45" t="s">
        <v>26</v>
      </c>
      <c r="K29" s="45" t="s">
        <v>26</v>
      </c>
      <c r="L29" s="45" t="s">
        <v>26</v>
      </c>
      <c r="M29" s="45">
        <v>2</v>
      </c>
      <c r="N29" s="45" t="s">
        <v>26</v>
      </c>
      <c r="O29" s="45" t="s">
        <v>26</v>
      </c>
      <c r="P29" s="45">
        <v>1</v>
      </c>
      <c r="Q29" s="45" t="s">
        <v>26</v>
      </c>
      <c r="R29" s="45" t="s">
        <v>26</v>
      </c>
    </row>
    <row r="30" spans="1:18" ht="18" customHeight="1" hidden="1">
      <c r="A30" s="33" t="s">
        <v>29</v>
      </c>
      <c r="B30" s="70">
        <v>2</v>
      </c>
      <c r="C30" s="70">
        <v>2</v>
      </c>
      <c r="D30" s="45" t="s">
        <v>26</v>
      </c>
      <c r="E30" s="45">
        <v>1</v>
      </c>
      <c r="F30" s="45" t="s">
        <v>26</v>
      </c>
      <c r="G30" s="45" t="s">
        <v>26</v>
      </c>
      <c r="H30" s="45" t="s">
        <v>26</v>
      </c>
      <c r="I30" s="45" t="s">
        <v>26</v>
      </c>
      <c r="J30" s="45" t="s">
        <v>26</v>
      </c>
      <c r="K30" s="45" t="s">
        <v>26</v>
      </c>
      <c r="L30" s="45" t="s">
        <v>26</v>
      </c>
      <c r="M30" s="45" t="s">
        <v>26</v>
      </c>
      <c r="N30" s="45" t="s">
        <v>26</v>
      </c>
      <c r="O30" s="45">
        <v>1</v>
      </c>
      <c r="P30" s="45" t="s">
        <v>26</v>
      </c>
      <c r="Q30" s="45" t="s">
        <v>26</v>
      </c>
      <c r="R30" s="45" t="s">
        <v>26</v>
      </c>
    </row>
    <row r="31" spans="1:18" ht="18" customHeight="1" hidden="1">
      <c r="A31" s="33" t="s">
        <v>28</v>
      </c>
      <c r="B31" s="70">
        <v>78</v>
      </c>
      <c r="C31" s="70">
        <v>53</v>
      </c>
      <c r="D31" s="70">
        <v>25</v>
      </c>
      <c r="E31" s="45" t="s">
        <v>26</v>
      </c>
      <c r="F31" s="45" t="s">
        <v>26</v>
      </c>
      <c r="G31" s="45" t="s">
        <v>26</v>
      </c>
      <c r="H31" s="45" t="s">
        <v>26</v>
      </c>
      <c r="I31" s="45" t="s">
        <v>26</v>
      </c>
      <c r="J31" s="45" t="s">
        <v>26</v>
      </c>
      <c r="K31" s="45" t="s">
        <v>26</v>
      </c>
      <c r="L31" s="45">
        <v>1</v>
      </c>
      <c r="M31" s="45">
        <v>6</v>
      </c>
      <c r="N31" s="45">
        <v>2</v>
      </c>
      <c r="O31" s="45">
        <v>47</v>
      </c>
      <c r="P31" s="45">
        <v>22</v>
      </c>
      <c r="Q31" s="45" t="s">
        <v>26</v>
      </c>
      <c r="R31" s="45" t="s">
        <v>26</v>
      </c>
    </row>
    <row r="32" ht="16.5" customHeight="1">
      <c r="A32" s="34"/>
    </row>
    <row r="33" ht="15" customHeight="1">
      <c r="A33" s="34"/>
    </row>
    <row r="34" spans="1:18" ht="25.5" customHeight="1">
      <c r="A34" s="34"/>
      <c r="B34" s="40" t="s">
        <v>42</v>
      </c>
      <c r="C34" s="38"/>
      <c r="D34" s="69" t="s">
        <v>41</v>
      </c>
      <c r="E34" s="68" t="s">
        <v>40</v>
      </c>
      <c r="F34" s="18"/>
      <c r="G34" s="18"/>
      <c r="H34" s="18"/>
      <c r="I34" s="18"/>
      <c r="J34" s="18"/>
      <c r="K34" s="18"/>
      <c r="L34" s="18"/>
      <c r="M34" s="18"/>
      <c r="N34" s="18"/>
      <c r="O34" s="17"/>
      <c r="P34" s="40" t="s">
        <v>39</v>
      </c>
      <c r="Q34" s="39"/>
      <c r="R34" s="38"/>
    </row>
    <row r="35" spans="1:18" ht="37.5" customHeight="1">
      <c r="A35" s="34"/>
      <c r="B35" s="37"/>
      <c r="C35" s="35"/>
      <c r="D35" s="64"/>
      <c r="E35" s="67" t="s">
        <v>38</v>
      </c>
      <c r="F35" s="66"/>
      <c r="G35" s="66"/>
      <c r="H35" s="66"/>
      <c r="I35" s="66"/>
      <c r="J35" s="40" t="s">
        <v>37</v>
      </c>
      <c r="K35" s="38"/>
      <c r="L35" s="65" t="s">
        <v>36</v>
      </c>
      <c r="M35" s="38"/>
      <c r="N35" s="40" t="s">
        <v>35</v>
      </c>
      <c r="O35" s="38"/>
      <c r="P35" s="37"/>
      <c r="Q35" s="36"/>
      <c r="R35" s="35"/>
    </row>
    <row r="36" spans="1:18" ht="17.25" customHeight="1">
      <c r="A36" s="34"/>
      <c r="B36" s="12" t="s">
        <v>16</v>
      </c>
      <c r="C36" s="12" t="s">
        <v>15</v>
      </c>
      <c r="D36" s="64"/>
      <c r="E36" s="63" t="s">
        <v>17</v>
      </c>
      <c r="F36" s="63" t="s">
        <v>34</v>
      </c>
      <c r="G36" s="63" t="s">
        <v>33</v>
      </c>
      <c r="H36" s="63" t="s">
        <v>32</v>
      </c>
      <c r="I36" s="63" t="s">
        <v>31</v>
      </c>
      <c r="J36" s="62"/>
      <c r="K36" s="61"/>
      <c r="L36" s="62"/>
      <c r="M36" s="61"/>
      <c r="N36" s="62"/>
      <c r="O36" s="61"/>
      <c r="P36" s="12" t="s">
        <v>17</v>
      </c>
      <c r="Q36" s="12" t="s">
        <v>16</v>
      </c>
      <c r="R36" s="12" t="s">
        <v>15</v>
      </c>
    </row>
    <row r="37" spans="1:18" ht="17.25" customHeight="1">
      <c r="A37" s="33"/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59"/>
      <c r="K37" s="58">
        <v>63</v>
      </c>
      <c r="L37" s="57"/>
      <c r="M37" s="56">
        <v>0</v>
      </c>
      <c r="N37" s="57"/>
      <c r="O37" s="56">
        <v>16</v>
      </c>
      <c r="P37" s="55">
        <f>ROUND((E28+F28)/B28*100,1)</f>
        <v>0</v>
      </c>
      <c r="Q37" s="55">
        <f>ROUND(E28/C28*100,1)</f>
        <v>0</v>
      </c>
      <c r="R37" s="55">
        <f>ROUND(F28/D28*100,1)</f>
        <v>0</v>
      </c>
    </row>
    <row r="38" spans="1:18" ht="18" customHeight="1" hidden="1">
      <c r="A38" s="33" t="s">
        <v>30</v>
      </c>
      <c r="B38" s="54" t="s">
        <v>26</v>
      </c>
      <c r="C38" s="53" t="s">
        <v>26</v>
      </c>
      <c r="D38" s="53" t="s">
        <v>26</v>
      </c>
      <c r="E38" s="53" t="s">
        <v>26</v>
      </c>
      <c r="F38" s="53" t="s">
        <v>26</v>
      </c>
      <c r="G38" s="51" t="s">
        <v>26</v>
      </c>
      <c r="H38" s="51"/>
      <c r="I38" s="52">
        <v>1</v>
      </c>
      <c r="J38" s="51"/>
      <c r="K38" s="49" t="s">
        <v>26</v>
      </c>
      <c r="L38" s="50"/>
      <c r="M38" s="49">
        <v>1</v>
      </c>
      <c r="N38" s="28">
        <v>25</v>
      </c>
      <c r="O38" s="29">
        <v>33.3</v>
      </c>
      <c r="P38" s="48" t="s">
        <v>26</v>
      </c>
      <c r="Q38" s="28">
        <v>50</v>
      </c>
      <c r="R38" s="29">
        <v>66.7</v>
      </c>
    </row>
    <row r="39" spans="1:18" ht="18" customHeight="1" hidden="1">
      <c r="A39" s="33" t="s">
        <v>29</v>
      </c>
      <c r="B39" s="46" t="s">
        <v>26</v>
      </c>
      <c r="C39" s="45" t="s">
        <v>26</v>
      </c>
      <c r="D39" s="45" t="s">
        <v>26</v>
      </c>
      <c r="E39" s="45" t="s">
        <v>26</v>
      </c>
      <c r="F39" s="45" t="s">
        <v>26</v>
      </c>
      <c r="G39" s="43" t="s">
        <v>26</v>
      </c>
      <c r="H39" s="43"/>
      <c r="I39" s="44">
        <v>1</v>
      </c>
      <c r="J39" s="47"/>
      <c r="K39" s="41" t="s">
        <v>26</v>
      </c>
      <c r="L39" s="42"/>
      <c r="M39" s="41" t="s">
        <v>26</v>
      </c>
      <c r="N39" s="29">
        <v>50</v>
      </c>
      <c r="O39" s="29">
        <v>50</v>
      </c>
      <c r="P39" s="29" t="s">
        <v>26</v>
      </c>
      <c r="Q39" s="29" t="s">
        <v>26</v>
      </c>
      <c r="R39" s="29" t="s">
        <v>26</v>
      </c>
    </row>
    <row r="40" spans="1:18" ht="18" customHeight="1" hidden="1">
      <c r="A40" s="33" t="s">
        <v>28</v>
      </c>
      <c r="B40" s="46" t="s">
        <v>26</v>
      </c>
      <c r="C40" s="45" t="s">
        <v>26</v>
      </c>
      <c r="D40" s="45" t="s">
        <v>26</v>
      </c>
      <c r="E40" s="45" t="s">
        <v>26</v>
      </c>
      <c r="F40" s="45" t="s">
        <v>26</v>
      </c>
      <c r="G40" s="43" t="s">
        <v>26</v>
      </c>
      <c r="H40" s="43"/>
      <c r="I40" s="44">
        <v>54</v>
      </c>
      <c r="J40" s="43"/>
      <c r="K40" s="41" t="s">
        <v>26</v>
      </c>
      <c r="L40" s="42"/>
      <c r="M40" s="41">
        <v>8</v>
      </c>
      <c r="N40" s="29" t="s">
        <v>26</v>
      </c>
      <c r="O40" s="29" t="s">
        <v>26</v>
      </c>
      <c r="P40" s="29" t="s">
        <v>26</v>
      </c>
      <c r="Q40" s="28">
        <v>9.5</v>
      </c>
      <c r="R40" s="28">
        <v>10.3</v>
      </c>
    </row>
    <row r="41" spans="1:13" ht="9.75" customHeight="1">
      <c r="A41" s="34"/>
      <c r="K41" s="2"/>
      <c r="L41" s="2"/>
      <c r="M41" s="2"/>
    </row>
    <row r="42" ht="12">
      <c r="A42" s="34"/>
    </row>
    <row r="43" ht="12">
      <c r="A43" s="34"/>
    </row>
    <row r="44" spans="1:4" ht="25.5" customHeight="1">
      <c r="A44" s="34"/>
      <c r="B44" s="40" t="s">
        <v>27</v>
      </c>
      <c r="C44" s="39"/>
      <c r="D44" s="38"/>
    </row>
    <row r="45" spans="1:4" ht="37.5" customHeight="1">
      <c r="A45" s="34"/>
      <c r="B45" s="37"/>
      <c r="C45" s="36"/>
      <c r="D45" s="35"/>
    </row>
    <row r="46" spans="1:4" ht="18" customHeight="1">
      <c r="A46" s="34"/>
      <c r="B46" s="12" t="s">
        <v>17</v>
      </c>
      <c r="C46" s="12" t="s">
        <v>16</v>
      </c>
      <c r="D46" s="12" t="s">
        <v>15</v>
      </c>
    </row>
    <row r="47" spans="1:4" ht="18" customHeight="1">
      <c r="A47" s="33"/>
      <c r="B47" s="32">
        <f>(M28+N28+E37)/B28*100</f>
        <v>20.2020202020202</v>
      </c>
      <c r="C47" s="31">
        <f>ROUND(M28/C28*100,1)</f>
        <v>25.4</v>
      </c>
      <c r="D47" s="30">
        <f>ROUND(N28/D28*100,1)</f>
        <v>11.1</v>
      </c>
    </row>
    <row r="48" ht="18" customHeight="1" hidden="1">
      <c r="B48" s="29" t="s">
        <v>26</v>
      </c>
    </row>
    <row r="49" ht="18" customHeight="1" hidden="1">
      <c r="B49" s="29" t="s">
        <v>26</v>
      </c>
    </row>
    <row r="50" ht="18" customHeight="1" hidden="1">
      <c r="B50" s="28">
        <v>7.7</v>
      </c>
    </row>
  </sheetData>
  <sheetProtection/>
  <mergeCells count="26">
    <mergeCell ref="B34:C35"/>
    <mergeCell ref="B19:D20"/>
    <mergeCell ref="B26:D26"/>
    <mergeCell ref="B2:D2"/>
    <mergeCell ref="D11:D12"/>
    <mergeCell ref="D34:D36"/>
    <mergeCell ref="L35:M36"/>
    <mergeCell ref="K26:L26"/>
    <mergeCell ref="G26:H26"/>
    <mergeCell ref="E2:F2"/>
    <mergeCell ref="K2:L2"/>
    <mergeCell ref="M2:N2"/>
    <mergeCell ref="I26:J26"/>
    <mergeCell ref="J11:K12"/>
    <mergeCell ref="L11:M12"/>
    <mergeCell ref="J13:K13"/>
    <mergeCell ref="B44:D45"/>
    <mergeCell ref="O26:P26"/>
    <mergeCell ref="M26:N26"/>
    <mergeCell ref="N11:O12"/>
    <mergeCell ref="B10:C11"/>
    <mergeCell ref="N35:O36"/>
    <mergeCell ref="E26:F26"/>
    <mergeCell ref="P10:R11"/>
    <mergeCell ref="P34:R35"/>
    <mergeCell ref="J35:K36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2014-06-24T06:15:40Z</dcterms:created>
  <dcterms:modified xsi:type="dcterms:W3CDTF">2014-06-24T06:16:02Z</dcterms:modified>
  <cp:category/>
  <cp:version/>
  <cp:contentType/>
  <cp:contentStatus/>
</cp:coreProperties>
</file>