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FC92DA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099AC753-0B2C-4101-AF8C-E59ACDD18C03}" xr6:coauthVersionLast="45" xr6:coauthVersionMax="45" xr10:uidLastSave="{00000000-0000-0000-0000-000000000000}"/>
  <bookViews>
    <workbookView xWindow="-120" yWindow="-120" windowWidth="29040" windowHeight="15840" xr2:uid="{A07ECF15-8B7B-46E7-B450-391F7816FF8F}"/>
  </bookViews>
  <sheets>
    <sheet name="9-2(1)" sheetId="1" r:id="rId1"/>
  </sheets>
  <definedNames>
    <definedName name="_xlnm.Print_Area" localSheetId="0">'9-2(1)'!$A$1:$R$47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C34" i="1"/>
  <c r="D34" i="1"/>
  <c r="E34" i="1"/>
  <c r="F34" i="1"/>
  <c r="G34" i="1"/>
  <c r="I34" i="1"/>
  <c r="J34" i="1"/>
  <c r="L34" i="1"/>
  <c r="M34" i="1"/>
  <c r="O34" i="1"/>
  <c r="P34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</calcChain>
</file>

<file path=xl/sharedStrings.xml><?xml version="1.0" encoding="utf-8"?>
<sst xmlns="http://schemas.openxmlformats.org/spreadsheetml/2006/main" count="114" uniqueCount="66">
  <si>
    <t xml:space="preserve"> 　　　である。</t>
    <phoneticPr fontId="5"/>
  </si>
  <si>
    <t xml:space="preserve">     4)「工業統計調査」と「経済センサス-活動調査」は母集団となる名簿情報がそれぞれ異なることなどから、比較に際しては注意が必要</t>
    <rPh sb="65" eb="67">
      <t>ヒツヨウ</t>
    </rPh>
    <phoneticPr fontId="5"/>
  </si>
  <si>
    <t xml:space="preserve">     3)製造品出荷額等の経理事項は、それぞれの年次における1年間の数値である。</t>
    <phoneticPr fontId="5"/>
  </si>
  <si>
    <t xml:space="preserve">     2)事業所数及び従業者数は、平成26年まではその年の12月31日現在、平成27年以降は翌年の年6月1日現在の数値である。</t>
    <rPh sb="19" eb="21">
      <t>ヘイセイ</t>
    </rPh>
    <rPh sb="23" eb="24">
      <t>ネン</t>
    </rPh>
    <rPh sb="29" eb="30">
      <t>トシ</t>
    </rPh>
    <rPh sb="33" eb="34">
      <t>ガツ</t>
    </rPh>
    <rPh sb="36" eb="37">
      <t>ヒ</t>
    </rPh>
    <rPh sb="37" eb="39">
      <t>ゲンザイ</t>
    </rPh>
    <rPh sb="40" eb="42">
      <t>ヘイセイ</t>
    </rPh>
    <rPh sb="44" eb="47">
      <t>ネンイコウ</t>
    </rPh>
    <rPh sb="48" eb="50">
      <t>ヨクネン</t>
    </rPh>
    <rPh sb="59" eb="61">
      <t>スウチ</t>
    </rPh>
    <phoneticPr fontId="6"/>
  </si>
  <si>
    <t xml:space="preserve">       調査結果を県統計分析課で独自集計した結果であり、経済産業省が公表する数字と若干相違する場合がある。</t>
    <phoneticPr fontId="6"/>
  </si>
  <si>
    <t>(注) 1)平成27年については、「経済センサス-活動調査」、それ以外の年は、「工業統計調査」の結果である。また、一部経済産業省の</t>
    <phoneticPr fontId="6"/>
  </si>
  <si>
    <t xml:space="preserve">      県統計分析課「工業統計調査結果」「経済センサス-活動調査（確報）」</t>
    <phoneticPr fontId="5"/>
  </si>
  <si>
    <t>　　5)「X」は数値を秘匿している箇所であるが、合計には含まれる。</t>
    <phoneticPr fontId="5"/>
  </si>
  <si>
    <t>資料：経済産業省「工業統計調査」、総務省・経済産業省「経済センサス-活動調査」、</t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rPh sb="17" eb="20">
      <t>ソウムショウ</t>
    </rPh>
    <rPh sb="21" eb="23">
      <t>ケイザイ</t>
    </rPh>
    <rPh sb="23" eb="26">
      <t>サンギョウショウ</t>
    </rPh>
    <rPh sb="27" eb="29">
      <t>ケイザイ</t>
    </rPh>
    <rPh sb="34" eb="36">
      <t>カツドウ</t>
    </rPh>
    <rPh sb="36" eb="38">
      <t>チョウサ</t>
    </rPh>
    <phoneticPr fontId="6"/>
  </si>
  <si>
    <t>X</t>
  </si>
  <si>
    <t>太良町</t>
  </si>
  <si>
    <t>藤</t>
    <rPh sb="0" eb="1">
      <t>フジ</t>
    </rPh>
    <phoneticPr fontId="5"/>
  </si>
  <si>
    <t>藤津郡</t>
    <rPh sb="0" eb="3">
      <t>フジツグン</t>
    </rPh>
    <phoneticPr fontId="5"/>
  </si>
  <si>
    <t>白石町</t>
  </si>
  <si>
    <t>-</t>
  </si>
  <si>
    <t>江北町</t>
  </si>
  <si>
    <t>大町町</t>
  </si>
  <si>
    <t>杵</t>
    <rPh sb="0" eb="1">
      <t>キネ</t>
    </rPh>
    <phoneticPr fontId="5"/>
  </si>
  <si>
    <t>X</t>
    <phoneticPr fontId="5"/>
  </si>
  <si>
    <t>杵島郡</t>
    <rPh sb="0" eb="3">
      <t>キシマグン</t>
    </rPh>
    <phoneticPr fontId="5"/>
  </si>
  <si>
    <t>有田町</t>
  </si>
  <si>
    <t>西</t>
    <rPh sb="0" eb="1">
      <t>ニシ</t>
    </rPh>
    <phoneticPr fontId="5"/>
  </si>
  <si>
    <t>西松浦郡</t>
    <rPh sb="0" eb="4">
      <t>ニシマツウラグン</t>
    </rPh>
    <phoneticPr fontId="5"/>
  </si>
  <si>
    <t>玄海町</t>
  </si>
  <si>
    <t>東</t>
    <rPh sb="0" eb="1">
      <t>ヒガシ</t>
    </rPh>
    <phoneticPr fontId="5"/>
  </si>
  <si>
    <t>東松浦郡</t>
    <rPh sb="0" eb="4">
      <t>ヒガシマツウラグン</t>
    </rPh>
    <phoneticPr fontId="5"/>
  </si>
  <si>
    <t>みやき町</t>
    <rPh sb="3" eb="4">
      <t>マチ</t>
    </rPh>
    <phoneticPr fontId="6"/>
  </si>
  <si>
    <t>上峰町</t>
  </si>
  <si>
    <t>基山町</t>
  </si>
  <si>
    <t>三</t>
    <rPh sb="0" eb="1">
      <t>サン</t>
    </rPh>
    <phoneticPr fontId="5"/>
  </si>
  <si>
    <t>三養基郡</t>
    <rPh sb="0" eb="4">
      <t>ミヤキグン</t>
    </rPh>
    <phoneticPr fontId="5"/>
  </si>
  <si>
    <t>吉野ヶ里町</t>
    <rPh sb="0" eb="4">
      <t>ヨシノガリ</t>
    </rPh>
    <rPh sb="4" eb="5">
      <t>マチ</t>
    </rPh>
    <phoneticPr fontId="5"/>
  </si>
  <si>
    <t>神</t>
    <rPh sb="0" eb="1">
      <t>カミ</t>
    </rPh>
    <phoneticPr fontId="5"/>
  </si>
  <si>
    <t>神埼郡</t>
    <rPh sb="0" eb="2">
      <t>カンザキ</t>
    </rPh>
    <rPh sb="2" eb="3">
      <t>グン</t>
    </rPh>
    <phoneticPr fontId="5"/>
  </si>
  <si>
    <t>神埼市</t>
    <rPh sb="0" eb="2">
      <t>カンザキ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</si>
  <si>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</si>
  <si>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小城市</t>
    <rPh sb="0" eb="2">
      <t>オギ</t>
    </rPh>
    <rPh sb="2" eb="3">
      <t>シ</t>
    </rPh>
    <phoneticPr fontId="6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</si>
  <si>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</si>
  <si>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</si>
  <si>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</si>
  <si>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</si>
  <si>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</si>
  <si>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</si>
  <si>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</si>
  <si>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　部</t>
    <phoneticPr fontId="6"/>
  </si>
  <si>
    <t>郡部</t>
    <phoneticPr fontId="6"/>
  </si>
  <si>
    <t>市　部</t>
    <phoneticPr fontId="6"/>
  </si>
  <si>
    <t>市部</t>
    <phoneticPr fontId="6"/>
  </si>
  <si>
    <t>　30</t>
    <phoneticPr fontId="6"/>
  </si>
  <si>
    <t>　29</t>
    <phoneticPr fontId="5"/>
  </si>
  <si>
    <t>　28</t>
    <phoneticPr fontId="5"/>
  </si>
  <si>
    <t>　27</t>
    <phoneticPr fontId="5"/>
  </si>
  <si>
    <t>平成 26 年</t>
    <rPh sb="0" eb="1">
      <t>ヘイ</t>
    </rPh>
    <rPh sb="1" eb="2">
      <t>シゲル</t>
    </rPh>
    <rPh sb="6" eb="7">
      <t>ネン</t>
    </rPh>
    <phoneticPr fontId="5"/>
  </si>
  <si>
    <t>製造品出荷額等</t>
    <phoneticPr fontId="5"/>
  </si>
  <si>
    <t>従業者数</t>
  </si>
  <si>
    <t>事業所数</t>
  </si>
  <si>
    <t>年　次
市  町</t>
    <phoneticPr fontId="5"/>
  </si>
  <si>
    <t>従業者　30 ～ 49 人</t>
    <phoneticPr fontId="5"/>
  </si>
  <si>
    <t>従業者　20 ～ 29 人</t>
    <phoneticPr fontId="5"/>
  </si>
  <si>
    <t xml:space="preserve"> 従業者　10 ～ 19 人　　</t>
    <phoneticPr fontId="5"/>
  </si>
  <si>
    <t>従業者  4 ～ 9 人</t>
    <rPh sb="0" eb="1">
      <t>ジュウ</t>
    </rPh>
    <rPh sb="1" eb="2">
      <t>ギョウ</t>
    </rPh>
    <rPh sb="2" eb="3">
      <t>モノ</t>
    </rPh>
    <phoneticPr fontId="5"/>
  </si>
  <si>
    <t>合　計</t>
    <phoneticPr fontId="6"/>
  </si>
  <si>
    <t>年　次
市　町</t>
    <phoneticPr fontId="5"/>
  </si>
  <si>
    <t>(単位：事業所、人、万円)</t>
  </si>
  <si>
    <r>
      <t>　従業者数、製造品出荷額等　</t>
    </r>
    <r>
      <rPr>
        <sz val="12"/>
        <rFont val="ＭＳ 明朝"/>
        <family val="1"/>
        <charset val="128"/>
      </rPr>
      <t>－市町－(平成26～30年)</t>
    </r>
    <phoneticPr fontId="5"/>
  </si>
  <si>
    <t>9-2　製造業の規模別事業所数、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</si>
</sst>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\(#\ ###\ ###\)"/>
  </numFmts>
  <fonts count="1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1" applyFont="1" applyBorder="1" applyAlignment="1">
      <alignment horizontal="distributed" vertical="center"/>
    </xf>
    <xf numFmtId="0" fontId="9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1" applyFont="1" applyBorder="1" applyAlignment="1">
      <alignment horizontal="distributed" vertical="center"/>
    </xf>
    <xf numFmtId="176" fontId="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38" fontId="3" fillId="0" borderId="0" xfId="2" applyFont="1" applyFill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11" fillId="0" borderId="0" xfId="1" applyFont="1" applyAlignment="1">
      <alignment vertical="center"/>
    </xf>
    <xf numFmtId="177" fontId="12" fillId="0" borderId="0" xfId="1" applyNumberFormat="1" applyFont="1" applyAlignment="1">
      <alignment horizontal="right" vertical="center" wrapText="1"/>
    </xf>
    <xf numFmtId="177" fontId="12" fillId="0" borderId="0" xfId="1" applyNumberFormat="1" applyFont="1" applyAlignment="1">
      <alignment horizontal="right" vertical="center"/>
    </xf>
    <xf numFmtId="0" fontId="9" fillId="0" borderId="5" xfId="1" applyFont="1" applyBorder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4" xfId="2" applyNumberFormat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/>
    </xf>
    <xf numFmtId="176" fontId="3" fillId="2" borderId="0" xfId="2" applyNumberFormat="1" applyFont="1" applyFill="1" applyAlignment="1">
      <alignment horizontal="right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4" xfId="2" applyNumberFormat="1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1" fillId="2" borderId="0" xfId="1" applyFill="1"/>
    <xf numFmtId="0" fontId="3" fillId="2" borderId="0" xfId="1" applyFont="1" applyFill="1" applyAlignment="1">
      <alignment horizontal="right"/>
    </xf>
    <xf numFmtId="0" fontId="1" fillId="2" borderId="0" xfId="1" applyFill="1" applyAlignment="1">
      <alignment horizontal="center"/>
    </xf>
    <xf numFmtId="0" fontId="4" fillId="2" borderId="0" xfId="1" quotePrefix="1" applyFont="1" applyFill="1" applyAlignment="1">
      <alignment horizontal="left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" fillId="2" borderId="0" xfId="1" applyFill="1" applyAlignment="1">
      <alignment horizontal="centerContinuous" vertical="center"/>
    </xf>
    <xf numFmtId="0" fontId="13" fillId="2" borderId="0" xfId="1" applyFont="1" applyFill="1" applyAlignment="1">
      <alignment horizontal="centerContinuous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12" xfId="2" applyFont="1" applyFill="1" applyBorder="1" applyAlignment="1">
      <alignment horizontal="center" vertical="center"/>
    </xf>
    <xf numFmtId="38" fontId="3" fillId="2" borderId="11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vertical="center"/>
    </xf>
    <xf numFmtId="38" fontId="3" fillId="2" borderId="12" xfId="2" applyFont="1" applyFill="1" applyBorder="1" applyAlignment="1">
      <alignment vertical="center"/>
    </xf>
    <xf numFmtId="38" fontId="3" fillId="2" borderId="11" xfId="2" applyFont="1" applyFill="1" applyBorder="1" applyAlignment="1">
      <alignment vertical="center"/>
    </xf>
    <xf numFmtId="49" fontId="9" fillId="0" borderId="0" xfId="1" applyNumberFormat="1" applyFont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</cellXfs>
  <cellStyles count="3">
    <cellStyle name="桁区切り 2" xfId="2" xr:uid="{DC549A0D-7227-4FDB-BD86-6414DEBB4C9D}"/>
    <cellStyle name="標準" xfId="0" builtinId="0"/>
    <cellStyle name="標準_083～087,090_鉱業製造業" xfId="1" xr:uid="{10393792-B56F-4371-8853-A1365DF19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46A1-F953-4A26-AF9A-133287D71AE5}">
  <sheetPr>
    <tabColor rgb="FF92D050"/>
    <pageSetUpPr fitToPage="1"/>
  </sheetPr>
  <dimension ref="A1:U47"/>
  <sheetViews>
    <sheetView showGridLines="0" tabSelected="1" view="pageBreakPreview" zoomScaleNormal="100" zoomScaleSheetLayoutView="100" workbookViewId="0"/>
  </sheetViews>
  <sheetFormatPr defaultColWidth="7.75" defaultRowHeight="12" x14ac:dyDescent="0.15"/>
  <cols>
    <col min="1" max="1" width="3.125" style="1" customWidth="1"/>
    <col min="2" max="2" width="9.375" style="1" customWidth="1"/>
    <col min="3" max="4" width="8.625" style="1" customWidth="1"/>
    <col min="5" max="5" width="15.625" style="1" customWidth="1"/>
    <col min="6" max="7" width="8.625" style="1" customWidth="1"/>
    <col min="8" max="8" width="15.625" style="1" customWidth="1"/>
    <col min="9" max="10" width="8.625" style="1" customWidth="1"/>
    <col min="11" max="11" width="15.625" style="1" customWidth="1"/>
    <col min="12" max="13" width="9.625" style="1" customWidth="1"/>
    <col min="14" max="14" width="15.625" style="1" customWidth="1"/>
    <col min="15" max="16" width="9.625" style="1" customWidth="1"/>
    <col min="17" max="17" width="15.625" style="1" customWidth="1"/>
    <col min="18" max="19" width="8.75" style="1" customWidth="1"/>
    <col min="20" max="20" width="12.625" style="1" customWidth="1"/>
    <col min="21" max="21" width="6.875" style="2" customWidth="1"/>
    <col min="22" max="16384" width="7.75" style="1"/>
  </cols>
  <sheetData>
    <row r="1" spans="1:21" ht="18.75" customHeight="1" x14ac:dyDescent="0.15">
      <c r="A1" s="51"/>
      <c r="B1" s="50"/>
      <c r="C1" s="50"/>
      <c r="D1" s="50"/>
      <c r="E1" s="50"/>
      <c r="F1" s="50"/>
      <c r="J1" s="49" t="s">
        <v>65</v>
      </c>
      <c r="K1" s="48" t="s">
        <v>64</v>
      </c>
      <c r="R1" s="2"/>
      <c r="U1" s="1"/>
    </row>
    <row r="2" spans="1:21" s="44" customFormat="1" ht="37.5" customHeight="1" thickBot="1" x14ac:dyDescent="0.2">
      <c r="B2" s="47"/>
      <c r="P2" s="46"/>
      <c r="Q2" s="46"/>
      <c r="R2" s="45" t="s">
        <v>63</v>
      </c>
    </row>
    <row r="3" spans="1:21" s="2" customFormat="1" ht="22.5" customHeight="1" x14ac:dyDescent="0.15">
      <c r="A3" s="62" t="s">
        <v>62</v>
      </c>
      <c r="B3" s="63"/>
      <c r="C3" s="68" t="s">
        <v>61</v>
      </c>
      <c r="D3" s="69"/>
      <c r="E3" s="70"/>
      <c r="F3" s="52" t="s">
        <v>60</v>
      </c>
      <c r="G3" s="53"/>
      <c r="H3" s="54"/>
      <c r="I3" s="55" t="s">
        <v>59</v>
      </c>
      <c r="J3" s="56"/>
      <c r="K3" s="57"/>
      <c r="L3" s="52" t="s">
        <v>58</v>
      </c>
      <c r="M3" s="53"/>
      <c r="N3" s="54"/>
      <c r="O3" s="52" t="s">
        <v>57</v>
      </c>
      <c r="P3" s="53"/>
      <c r="Q3" s="54"/>
      <c r="R3" s="66" t="s">
        <v>56</v>
      </c>
    </row>
    <row r="4" spans="1:21" s="2" customFormat="1" ht="37.5" customHeight="1" x14ac:dyDescent="0.15">
      <c r="A4" s="64"/>
      <c r="B4" s="65"/>
      <c r="C4" s="43" t="s">
        <v>55</v>
      </c>
      <c r="D4" s="43" t="s">
        <v>54</v>
      </c>
      <c r="E4" s="42" t="s">
        <v>53</v>
      </c>
      <c r="F4" s="43" t="s">
        <v>55</v>
      </c>
      <c r="G4" s="43" t="s">
        <v>54</v>
      </c>
      <c r="H4" s="42" t="s">
        <v>53</v>
      </c>
      <c r="I4" s="43" t="s">
        <v>55</v>
      </c>
      <c r="J4" s="43" t="s">
        <v>54</v>
      </c>
      <c r="K4" s="42" t="s">
        <v>53</v>
      </c>
      <c r="L4" s="43" t="s">
        <v>55</v>
      </c>
      <c r="M4" s="43" t="s">
        <v>54</v>
      </c>
      <c r="N4" s="42" t="s">
        <v>53</v>
      </c>
      <c r="O4" s="43" t="s">
        <v>55</v>
      </c>
      <c r="P4" s="43" t="s">
        <v>54</v>
      </c>
      <c r="Q4" s="42" t="s">
        <v>53</v>
      </c>
      <c r="R4" s="67"/>
    </row>
    <row r="5" spans="1:21" s="2" customFormat="1" ht="18.75" customHeight="1" x14ac:dyDescent="0.15">
      <c r="A5" s="60" t="s">
        <v>52</v>
      </c>
      <c r="B5" s="61"/>
      <c r="C5" s="41">
        <v>1407</v>
      </c>
      <c r="D5" s="40">
        <v>58424</v>
      </c>
      <c r="E5" s="39">
        <v>173565453</v>
      </c>
      <c r="F5" s="38">
        <v>530</v>
      </c>
      <c r="G5" s="38">
        <v>3289</v>
      </c>
      <c r="H5" s="38">
        <v>4083683</v>
      </c>
      <c r="I5" s="38">
        <v>337</v>
      </c>
      <c r="J5" s="38">
        <v>4622</v>
      </c>
      <c r="K5" s="38">
        <v>7536159</v>
      </c>
      <c r="L5" s="38">
        <v>167</v>
      </c>
      <c r="M5" s="38">
        <v>4092</v>
      </c>
      <c r="N5" s="38">
        <v>6538740</v>
      </c>
      <c r="O5" s="38">
        <v>102</v>
      </c>
      <c r="P5" s="38">
        <v>4011</v>
      </c>
      <c r="Q5" s="38">
        <v>8939352</v>
      </c>
      <c r="R5" s="37">
        <v>26</v>
      </c>
    </row>
    <row r="6" spans="1:21" s="2" customFormat="1" ht="18.75" customHeight="1" x14ac:dyDescent="0.15">
      <c r="A6" s="60" t="s">
        <v>51</v>
      </c>
      <c r="B6" s="61"/>
      <c r="C6" s="41">
        <v>1528</v>
      </c>
      <c r="D6" s="40">
        <v>57723</v>
      </c>
      <c r="E6" s="39">
        <v>181539125</v>
      </c>
      <c r="F6" s="38">
        <v>626</v>
      </c>
      <c r="G6" s="38">
        <v>3749</v>
      </c>
      <c r="H6" s="38">
        <v>4596307</v>
      </c>
      <c r="I6" s="38">
        <v>348</v>
      </c>
      <c r="J6" s="38">
        <v>4727</v>
      </c>
      <c r="K6" s="38">
        <v>6995712</v>
      </c>
      <c r="L6" s="38">
        <v>159</v>
      </c>
      <c r="M6" s="38">
        <v>3787</v>
      </c>
      <c r="N6" s="38">
        <v>6447083</v>
      </c>
      <c r="O6" s="38">
        <v>129</v>
      </c>
      <c r="P6" s="38">
        <v>5036</v>
      </c>
      <c r="Q6" s="38">
        <v>12261730</v>
      </c>
      <c r="R6" s="37">
        <v>27</v>
      </c>
    </row>
    <row r="7" spans="1:21" s="2" customFormat="1" ht="18.75" customHeight="1" x14ac:dyDescent="0.15">
      <c r="A7" s="60" t="s">
        <v>50</v>
      </c>
      <c r="B7" s="61"/>
      <c r="C7" s="41">
        <v>1350</v>
      </c>
      <c r="D7" s="40">
        <v>60600</v>
      </c>
      <c r="E7" s="39">
        <v>179088082</v>
      </c>
      <c r="F7" s="38">
        <v>455</v>
      </c>
      <c r="G7" s="38">
        <v>2835</v>
      </c>
      <c r="H7" s="38">
        <v>3701209</v>
      </c>
      <c r="I7" s="38">
        <v>349</v>
      </c>
      <c r="J7" s="38">
        <v>4753</v>
      </c>
      <c r="K7" s="38">
        <v>7231695</v>
      </c>
      <c r="L7" s="38">
        <v>171</v>
      </c>
      <c r="M7" s="38">
        <v>4131</v>
      </c>
      <c r="N7" s="38">
        <v>6911519</v>
      </c>
      <c r="O7" s="38">
        <v>95</v>
      </c>
      <c r="P7" s="38">
        <v>3744</v>
      </c>
      <c r="Q7" s="38">
        <v>8466912</v>
      </c>
      <c r="R7" s="37">
        <v>28</v>
      </c>
    </row>
    <row r="8" spans="1:21" s="2" customFormat="1" ht="18.75" customHeight="1" x14ac:dyDescent="0.15">
      <c r="A8" s="60" t="s">
        <v>49</v>
      </c>
      <c r="B8" s="61"/>
      <c r="C8" s="41">
        <v>1326</v>
      </c>
      <c r="D8" s="40">
        <v>61207</v>
      </c>
      <c r="E8" s="39">
        <v>186555088</v>
      </c>
      <c r="F8" s="38">
        <v>437</v>
      </c>
      <c r="G8" s="38">
        <v>2759</v>
      </c>
      <c r="H8" s="38">
        <v>3863874</v>
      </c>
      <c r="I8" s="38">
        <v>346</v>
      </c>
      <c r="J8" s="38">
        <v>4699</v>
      </c>
      <c r="K8" s="38">
        <v>6572822</v>
      </c>
      <c r="L8" s="38">
        <v>168</v>
      </c>
      <c r="M8" s="38">
        <v>4059</v>
      </c>
      <c r="N8" s="38">
        <v>6814307</v>
      </c>
      <c r="O8" s="38">
        <v>100</v>
      </c>
      <c r="P8" s="38">
        <v>3870</v>
      </c>
      <c r="Q8" s="38">
        <v>8767068</v>
      </c>
      <c r="R8" s="37">
        <v>29</v>
      </c>
    </row>
    <row r="9" spans="1:21" s="20" customFormat="1" ht="18.75" customHeight="1" x14ac:dyDescent="0.15">
      <c r="A9" s="58" t="s">
        <v>48</v>
      </c>
      <c r="B9" s="59"/>
      <c r="C9" s="36">
        <v>1311</v>
      </c>
      <c r="D9" s="17">
        <v>61774</v>
      </c>
      <c r="E9" s="35">
        <v>206487039</v>
      </c>
      <c r="F9" s="26">
        <v>431</v>
      </c>
      <c r="G9" s="26">
        <v>2705</v>
      </c>
      <c r="H9" s="26">
        <v>3282455</v>
      </c>
      <c r="I9" s="26">
        <v>327</v>
      </c>
      <c r="J9" s="26">
        <v>4381</v>
      </c>
      <c r="K9" s="26">
        <v>6980220</v>
      </c>
      <c r="L9" s="26">
        <v>170</v>
      </c>
      <c r="M9" s="26">
        <v>4081</v>
      </c>
      <c r="N9" s="26">
        <v>7038884</v>
      </c>
      <c r="O9" s="26">
        <v>102</v>
      </c>
      <c r="P9" s="26">
        <v>3952</v>
      </c>
      <c r="Q9" s="26">
        <v>9425739</v>
      </c>
      <c r="R9" s="16">
        <v>30</v>
      </c>
    </row>
    <row r="10" spans="1:21" s="15" customFormat="1" ht="9" customHeight="1" x14ac:dyDescent="0.15">
      <c r="A10" s="20"/>
      <c r="B10" s="34"/>
      <c r="C10" s="33"/>
      <c r="D10" s="33"/>
      <c r="E10" s="32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6"/>
    </row>
    <row r="11" spans="1:21" s="15" customFormat="1" ht="18.75" customHeight="1" x14ac:dyDescent="0.15">
      <c r="B11" s="19" t="s">
        <v>47</v>
      </c>
      <c r="C11" s="17">
        <v>1010</v>
      </c>
      <c r="D11" s="17">
        <v>46446</v>
      </c>
      <c r="E11" s="17">
        <v>160853123</v>
      </c>
      <c r="F11" s="17">
        <v>335</v>
      </c>
      <c r="G11" s="17">
        <v>2099</v>
      </c>
      <c r="H11" s="17">
        <v>2683130</v>
      </c>
      <c r="I11" s="17">
        <v>253</v>
      </c>
      <c r="J11" s="17">
        <v>3348</v>
      </c>
      <c r="K11" s="17">
        <v>5461371</v>
      </c>
      <c r="L11" s="17">
        <v>135</v>
      </c>
      <c r="M11" s="17">
        <v>3257</v>
      </c>
      <c r="N11" s="17">
        <v>5860249</v>
      </c>
      <c r="O11" s="17">
        <v>78</v>
      </c>
      <c r="P11" s="17">
        <v>2982</v>
      </c>
      <c r="Q11" s="17">
        <v>7127233</v>
      </c>
      <c r="R11" s="16" t="s">
        <v>46</v>
      </c>
    </row>
    <row r="12" spans="1:21" s="15" customFormat="1" ht="18.75" customHeight="1" x14ac:dyDescent="0.15">
      <c r="B12" s="19" t="s">
        <v>45</v>
      </c>
      <c r="C12" s="17">
        <v>301</v>
      </c>
      <c r="D12" s="17">
        <v>15328</v>
      </c>
      <c r="E12" s="17">
        <v>45633916</v>
      </c>
      <c r="F12" s="17">
        <v>96</v>
      </c>
      <c r="G12" s="17">
        <v>606</v>
      </c>
      <c r="H12" s="17">
        <v>599325</v>
      </c>
      <c r="I12" s="17">
        <v>74</v>
      </c>
      <c r="J12" s="17">
        <v>1033</v>
      </c>
      <c r="K12" s="17">
        <v>1518849</v>
      </c>
      <c r="L12" s="17">
        <v>35</v>
      </c>
      <c r="M12" s="17">
        <v>824</v>
      </c>
      <c r="N12" s="17">
        <v>1178635</v>
      </c>
      <c r="O12" s="17">
        <v>24</v>
      </c>
      <c r="P12" s="17">
        <v>970</v>
      </c>
      <c r="Q12" s="17">
        <v>2298506</v>
      </c>
      <c r="R12" s="16" t="s">
        <v>44</v>
      </c>
    </row>
    <row r="13" spans="1:21" s="27" customFormat="1" ht="9" customHeight="1" x14ac:dyDescent="0.15">
      <c r="A13" s="31"/>
      <c r="B13" s="30"/>
      <c r="C13" s="29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8"/>
    </row>
    <row r="14" spans="1:21" s="3" customFormat="1" ht="18.75" customHeight="1" x14ac:dyDescent="0.15">
      <c r="A14" s="6">
        <v>1</v>
      </c>
      <c r="B14" s="24" t="s">
        <v>43</v>
      </c>
      <c r="C14" s="23">
        <v>255</v>
      </c>
      <c r="D14" s="22">
        <v>10165</v>
      </c>
      <c r="E14" s="22">
        <v>29634759</v>
      </c>
      <c r="F14" s="22">
        <v>89</v>
      </c>
      <c r="G14" s="22">
        <v>567</v>
      </c>
      <c r="H14" s="22">
        <v>707511</v>
      </c>
      <c r="I14" s="22">
        <v>63</v>
      </c>
      <c r="J14" s="22">
        <v>822</v>
      </c>
      <c r="K14" s="22">
        <v>1307336</v>
      </c>
      <c r="L14" s="22">
        <v>39</v>
      </c>
      <c r="M14" s="22">
        <v>926</v>
      </c>
      <c r="N14" s="22">
        <v>1295888</v>
      </c>
      <c r="O14" s="22">
        <v>17</v>
      </c>
      <c r="P14" s="22">
        <v>627</v>
      </c>
      <c r="Q14" s="22">
        <v>952650</v>
      </c>
      <c r="R14" s="21">
        <v>1</v>
      </c>
    </row>
    <row r="15" spans="1:21" s="3" customFormat="1" ht="18.75" customHeight="1" x14ac:dyDescent="0.15">
      <c r="A15" s="6">
        <v>2</v>
      </c>
      <c r="B15" s="24" t="s">
        <v>42</v>
      </c>
      <c r="C15" s="23">
        <v>151</v>
      </c>
      <c r="D15" s="22">
        <v>5926</v>
      </c>
      <c r="E15" s="22">
        <v>16056421</v>
      </c>
      <c r="F15" s="22">
        <v>49</v>
      </c>
      <c r="G15" s="22">
        <v>301</v>
      </c>
      <c r="H15" s="22">
        <v>475340</v>
      </c>
      <c r="I15" s="22">
        <v>44</v>
      </c>
      <c r="J15" s="22">
        <v>580</v>
      </c>
      <c r="K15" s="22">
        <v>609184</v>
      </c>
      <c r="L15" s="22">
        <v>21</v>
      </c>
      <c r="M15" s="22">
        <v>523</v>
      </c>
      <c r="N15" s="22">
        <v>1005415</v>
      </c>
      <c r="O15" s="22">
        <v>7</v>
      </c>
      <c r="P15" s="22">
        <v>308</v>
      </c>
      <c r="Q15" s="22">
        <v>536922</v>
      </c>
      <c r="R15" s="21">
        <v>2</v>
      </c>
    </row>
    <row r="16" spans="1:21" s="3" customFormat="1" ht="18.75" customHeight="1" x14ac:dyDescent="0.15">
      <c r="A16" s="6">
        <v>3</v>
      </c>
      <c r="B16" s="24" t="s">
        <v>41</v>
      </c>
      <c r="C16" s="23">
        <v>113</v>
      </c>
      <c r="D16" s="22">
        <v>9224</v>
      </c>
      <c r="E16" s="22">
        <v>39341503</v>
      </c>
      <c r="F16" s="22">
        <v>29</v>
      </c>
      <c r="G16" s="22">
        <v>206</v>
      </c>
      <c r="H16" s="22">
        <v>273833</v>
      </c>
      <c r="I16" s="22">
        <v>23</v>
      </c>
      <c r="J16" s="22">
        <v>295</v>
      </c>
      <c r="K16" s="22">
        <v>571778</v>
      </c>
      <c r="L16" s="22">
        <v>16</v>
      </c>
      <c r="M16" s="22">
        <v>364</v>
      </c>
      <c r="N16" s="22">
        <v>883921</v>
      </c>
      <c r="O16" s="22">
        <v>10</v>
      </c>
      <c r="P16" s="22">
        <v>394</v>
      </c>
      <c r="Q16" s="22">
        <v>1146251</v>
      </c>
      <c r="R16" s="21">
        <v>3</v>
      </c>
    </row>
    <row r="17" spans="1:18" s="3" customFormat="1" ht="18.75" customHeight="1" x14ac:dyDescent="0.15">
      <c r="A17" s="6">
        <v>4</v>
      </c>
      <c r="B17" s="24" t="s">
        <v>40</v>
      </c>
      <c r="C17" s="23">
        <v>36</v>
      </c>
      <c r="D17" s="22">
        <v>2156</v>
      </c>
      <c r="E17" s="22">
        <v>6856161</v>
      </c>
      <c r="F17" s="22">
        <v>4</v>
      </c>
      <c r="G17" s="22">
        <v>27</v>
      </c>
      <c r="H17" s="22">
        <v>69646</v>
      </c>
      <c r="I17" s="22">
        <v>9</v>
      </c>
      <c r="J17" s="22">
        <v>124</v>
      </c>
      <c r="K17" s="22">
        <v>640744</v>
      </c>
      <c r="L17" s="22">
        <v>5</v>
      </c>
      <c r="M17" s="22">
        <v>125</v>
      </c>
      <c r="N17" s="22" t="s">
        <v>9</v>
      </c>
      <c r="O17" s="22">
        <v>4</v>
      </c>
      <c r="P17" s="22">
        <v>147</v>
      </c>
      <c r="Q17" s="22">
        <v>504443</v>
      </c>
      <c r="R17" s="21">
        <v>4</v>
      </c>
    </row>
    <row r="18" spans="1:18" s="3" customFormat="1" ht="18.75" customHeight="1" x14ac:dyDescent="0.15">
      <c r="A18" s="6">
        <v>5</v>
      </c>
      <c r="B18" s="24" t="s">
        <v>39</v>
      </c>
      <c r="C18" s="23">
        <v>127</v>
      </c>
      <c r="D18" s="22">
        <v>7583</v>
      </c>
      <c r="E18" s="22">
        <v>36035743</v>
      </c>
      <c r="F18" s="22">
        <v>42</v>
      </c>
      <c r="G18" s="22">
        <v>257</v>
      </c>
      <c r="H18" s="22">
        <v>336963</v>
      </c>
      <c r="I18" s="22">
        <v>31</v>
      </c>
      <c r="J18" s="22">
        <v>432</v>
      </c>
      <c r="K18" s="22">
        <v>612891</v>
      </c>
      <c r="L18" s="22">
        <v>17</v>
      </c>
      <c r="M18" s="22">
        <v>423</v>
      </c>
      <c r="N18" s="22">
        <v>554775</v>
      </c>
      <c r="O18" s="22">
        <v>15</v>
      </c>
      <c r="P18" s="22">
        <v>602</v>
      </c>
      <c r="Q18" s="22">
        <v>1406721</v>
      </c>
      <c r="R18" s="21">
        <v>5</v>
      </c>
    </row>
    <row r="19" spans="1:18" s="3" customFormat="1" ht="18.75" customHeight="1" x14ac:dyDescent="0.15">
      <c r="A19" s="6">
        <v>6</v>
      </c>
      <c r="B19" s="24" t="s">
        <v>38</v>
      </c>
      <c r="C19" s="23">
        <v>85</v>
      </c>
      <c r="D19" s="22">
        <v>3000</v>
      </c>
      <c r="E19" s="22">
        <v>6731948</v>
      </c>
      <c r="F19" s="22">
        <v>31</v>
      </c>
      <c r="G19" s="22">
        <v>205</v>
      </c>
      <c r="H19" s="22">
        <v>135580</v>
      </c>
      <c r="I19" s="22">
        <v>20</v>
      </c>
      <c r="J19" s="22">
        <v>274</v>
      </c>
      <c r="K19" s="22">
        <v>497478</v>
      </c>
      <c r="L19" s="22">
        <v>9</v>
      </c>
      <c r="M19" s="22">
        <v>238</v>
      </c>
      <c r="N19" s="22">
        <v>416086</v>
      </c>
      <c r="O19" s="22">
        <v>5</v>
      </c>
      <c r="P19" s="22">
        <v>175</v>
      </c>
      <c r="Q19" s="22">
        <v>401073</v>
      </c>
      <c r="R19" s="21">
        <v>6</v>
      </c>
    </row>
    <row r="20" spans="1:18" s="3" customFormat="1" ht="18.75" customHeight="1" x14ac:dyDescent="0.15">
      <c r="A20" s="6">
        <v>7</v>
      </c>
      <c r="B20" s="24" t="s">
        <v>37</v>
      </c>
      <c r="C20" s="23">
        <v>60</v>
      </c>
      <c r="D20" s="22">
        <v>2359</v>
      </c>
      <c r="E20" s="22">
        <v>4717351</v>
      </c>
      <c r="F20" s="22">
        <v>23</v>
      </c>
      <c r="G20" s="22">
        <v>140</v>
      </c>
      <c r="H20" s="22">
        <v>205363</v>
      </c>
      <c r="I20" s="22">
        <v>14</v>
      </c>
      <c r="J20" s="22">
        <v>183</v>
      </c>
      <c r="K20" s="22">
        <v>198826</v>
      </c>
      <c r="L20" s="22">
        <v>7</v>
      </c>
      <c r="M20" s="22">
        <v>161</v>
      </c>
      <c r="N20" s="22">
        <v>221473</v>
      </c>
      <c r="O20" s="22">
        <v>3</v>
      </c>
      <c r="P20" s="22">
        <v>111</v>
      </c>
      <c r="Q20" s="22">
        <v>118185</v>
      </c>
      <c r="R20" s="21">
        <v>7</v>
      </c>
    </row>
    <row r="21" spans="1:18" s="3" customFormat="1" ht="18.75" customHeight="1" x14ac:dyDescent="0.15">
      <c r="A21" s="6">
        <v>8</v>
      </c>
      <c r="B21" s="24" t="s">
        <v>36</v>
      </c>
      <c r="C21" s="23">
        <v>58</v>
      </c>
      <c r="D21" s="22">
        <v>1678</v>
      </c>
      <c r="E21" s="22">
        <v>4146641</v>
      </c>
      <c r="F21" s="22">
        <v>18</v>
      </c>
      <c r="G21" s="22">
        <v>98</v>
      </c>
      <c r="H21" s="22">
        <v>80319</v>
      </c>
      <c r="I21" s="22">
        <v>14</v>
      </c>
      <c r="J21" s="22">
        <v>181</v>
      </c>
      <c r="K21" s="22">
        <v>199976</v>
      </c>
      <c r="L21" s="22">
        <v>9</v>
      </c>
      <c r="M21" s="22">
        <v>211</v>
      </c>
      <c r="N21" s="22">
        <v>419481</v>
      </c>
      <c r="O21" s="22">
        <v>7</v>
      </c>
      <c r="P21" s="22">
        <v>258</v>
      </c>
      <c r="Q21" s="22">
        <v>740461</v>
      </c>
      <c r="R21" s="21">
        <v>8</v>
      </c>
    </row>
    <row r="22" spans="1:18" s="3" customFormat="1" ht="18.75" customHeight="1" x14ac:dyDescent="0.15">
      <c r="A22" s="6">
        <v>9</v>
      </c>
      <c r="B22" s="24" t="s">
        <v>35</v>
      </c>
      <c r="C22" s="23">
        <v>56</v>
      </c>
      <c r="D22" s="22">
        <v>1337</v>
      </c>
      <c r="E22" s="22">
        <v>2641651</v>
      </c>
      <c r="F22" s="22">
        <v>31</v>
      </c>
      <c r="G22" s="22">
        <v>183</v>
      </c>
      <c r="H22" s="22">
        <v>220659</v>
      </c>
      <c r="I22" s="22">
        <v>16</v>
      </c>
      <c r="J22" s="22">
        <v>212</v>
      </c>
      <c r="K22" s="22">
        <v>351612</v>
      </c>
      <c r="L22" s="22">
        <v>1</v>
      </c>
      <c r="M22" s="22">
        <v>28</v>
      </c>
      <c r="N22" s="22" t="s">
        <v>9</v>
      </c>
      <c r="O22" s="22">
        <v>5</v>
      </c>
      <c r="P22" s="22">
        <v>174</v>
      </c>
      <c r="Q22" s="22">
        <v>904612</v>
      </c>
      <c r="R22" s="21">
        <v>9</v>
      </c>
    </row>
    <row r="23" spans="1:18" s="3" customFormat="1" ht="18.75" customHeight="1" x14ac:dyDescent="0.15">
      <c r="A23" s="6">
        <v>10</v>
      </c>
      <c r="B23" s="24" t="s">
        <v>34</v>
      </c>
      <c r="C23" s="23">
        <v>69</v>
      </c>
      <c r="D23" s="22">
        <v>3018</v>
      </c>
      <c r="E23" s="22">
        <v>14690945</v>
      </c>
      <c r="F23" s="22">
        <v>19</v>
      </c>
      <c r="G23" s="22">
        <v>115</v>
      </c>
      <c r="H23" s="22">
        <v>177916</v>
      </c>
      <c r="I23" s="22">
        <v>19</v>
      </c>
      <c r="J23" s="22">
        <v>245</v>
      </c>
      <c r="K23" s="22">
        <v>471546</v>
      </c>
      <c r="L23" s="22">
        <v>11</v>
      </c>
      <c r="M23" s="22">
        <v>258</v>
      </c>
      <c r="N23" s="22">
        <v>511501</v>
      </c>
      <c r="O23" s="22">
        <v>5</v>
      </c>
      <c r="P23" s="22">
        <v>186</v>
      </c>
      <c r="Q23" s="22">
        <v>415915</v>
      </c>
      <c r="R23" s="21">
        <v>10</v>
      </c>
    </row>
    <row r="24" spans="1:18" s="15" customFormat="1" ht="18.75" customHeight="1" x14ac:dyDescent="0.15">
      <c r="A24" s="20"/>
      <c r="B24" s="19" t="s">
        <v>33</v>
      </c>
      <c r="C24" s="18">
        <f t="shared" ref="C24:Q24" si="0">C25</f>
        <v>40</v>
      </c>
      <c r="D24" s="17">
        <f t="shared" si="0"/>
        <v>3110</v>
      </c>
      <c r="E24" s="17">
        <f t="shared" si="0"/>
        <v>11039704</v>
      </c>
      <c r="F24" s="17">
        <f t="shared" si="0"/>
        <v>9</v>
      </c>
      <c r="G24" s="17">
        <f t="shared" si="0"/>
        <v>52</v>
      </c>
      <c r="H24" s="17">
        <f t="shared" si="0"/>
        <v>68337</v>
      </c>
      <c r="I24" s="17">
        <f t="shared" si="0"/>
        <v>10</v>
      </c>
      <c r="J24" s="17">
        <f t="shared" si="0"/>
        <v>141</v>
      </c>
      <c r="K24" s="17">
        <f t="shared" si="0"/>
        <v>512408</v>
      </c>
      <c r="L24" s="17" t="str">
        <f t="shared" si="0"/>
        <v>-</v>
      </c>
      <c r="M24" s="17" t="str">
        <f t="shared" si="0"/>
        <v>-</v>
      </c>
      <c r="N24" s="17" t="str">
        <f t="shared" si="0"/>
        <v>-</v>
      </c>
      <c r="O24" s="17">
        <f t="shared" si="0"/>
        <v>4</v>
      </c>
      <c r="P24" s="17">
        <f t="shared" si="0"/>
        <v>138</v>
      </c>
      <c r="Q24" s="17">
        <f t="shared" si="0"/>
        <v>404370</v>
      </c>
      <c r="R24" s="16" t="s">
        <v>32</v>
      </c>
    </row>
    <row r="25" spans="1:18" s="3" customFormat="1" ht="18.75" customHeight="1" x14ac:dyDescent="0.15">
      <c r="A25" s="6">
        <v>11</v>
      </c>
      <c r="B25" s="24" t="s">
        <v>31</v>
      </c>
      <c r="C25" s="23">
        <v>40</v>
      </c>
      <c r="D25" s="22">
        <v>3110</v>
      </c>
      <c r="E25" s="22">
        <v>11039704</v>
      </c>
      <c r="F25" s="22">
        <v>9</v>
      </c>
      <c r="G25" s="22">
        <v>52</v>
      </c>
      <c r="H25" s="22">
        <v>68337</v>
      </c>
      <c r="I25" s="22">
        <v>10</v>
      </c>
      <c r="J25" s="22">
        <v>141</v>
      </c>
      <c r="K25" s="22">
        <v>512408</v>
      </c>
      <c r="L25" s="22" t="s">
        <v>14</v>
      </c>
      <c r="M25" s="22" t="s">
        <v>14</v>
      </c>
      <c r="N25" s="22" t="s">
        <v>14</v>
      </c>
      <c r="O25" s="22">
        <v>4</v>
      </c>
      <c r="P25" s="22">
        <v>138</v>
      </c>
      <c r="Q25" s="22">
        <v>404370</v>
      </c>
      <c r="R25" s="21">
        <v>11</v>
      </c>
    </row>
    <row r="26" spans="1:18" s="15" customFormat="1" ht="18.75" customHeight="1" x14ac:dyDescent="0.15">
      <c r="A26" s="20"/>
      <c r="B26" s="19" t="s">
        <v>30</v>
      </c>
      <c r="C26" s="18">
        <f t="shared" ref="C26:P26" si="1">C27+C28+C29</f>
        <v>111</v>
      </c>
      <c r="D26" s="17">
        <f t="shared" si="1"/>
        <v>6624</v>
      </c>
      <c r="E26" s="17">
        <f t="shared" si="1"/>
        <v>22889041</v>
      </c>
      <c r="F26" s="17">
        <f t="shared" si="1"/>
        <v>29</v>
      </c>
      <c r="G26" s="17">
        <f t="shared" si="1"/>
        <v>188</v>
      </c>
      <c r="H26" s="17">
        <f t="shared" si="1"/>
        <v>296941</v>
      </c>
      <c r="I26" s="17">
        <f t="shared" si="1"/>
        <v>28</v>
      </c>
      <c r="J26" s="17">
        <f t="shared" si="1"/>
        <v>403</v>
      </c>
      <c r="K26" s="17">
        <f t="shared" si="1"/>
        <v>537950</v>
      </c>
      <c r="L26" s="17">
        <f t="shared" si="1"/>
        <v>12</v>
      </c>
      <c r="M26" s="17">
        <f t="shared" si="1"/>
        <v>292</v>
      </c>
      <c r="N26" s="17">
        <f t="shared" si="1"/>
        <v>485313</v>
      </c>
      <c r="O26" s="17">
        <f t="shared" si="1"/>
        <v>10</v>
      </c>
      <c r="P26" s="17">
        <f t="shared" si="1"/>
        <v>426</v>
      </c>
      <c r="Q26" s="17" t="s">
        <v>9</v>
      </c>
      <c r="R26" s="16" t="s">
        <v>29</v>
      </c>
    </row>
    <row r="27" spans="1:18" s="3" customFormat="1" ht="18.75" customHeight="1" x14ac:dyDescent="0.15">
      <c r="A27" s="6">
        <v>12</v>
      </c>
      <c r="B27" s="24" t="s">
        <v>28</v>
      </c>
      <c r="C27" s="23">
        <v>30</v>
      </c>
      <c r="D27" s="22">
        <v>2767</v>
      </c>
      <c r="E27" s="22">
        <v>11197153</v>
      </c>
      <c r="F27" s="22">
        <v>10</v>
      </c>
      <c r="G27" s="22">
        <v>67</v>
      </c>
      <c r="H27" s="22">
        <v>73880</v>
      </c>
      <c r="I27" s="22">
        <v>3</v>
      </c>
      <c r="J27" s="22">
        <v>56</v>
      </c>
      <c r="K27" s="22">
        <v>139142</v>
      </c>
      <c r="L27" s="22">
        <v>4</v>
      </c>
      <c r="M27" s="22">
        <v>100</v>
      </c>
      <c r="N27" s="22">
        <v>148349</v>
      </c>
      <c r="O27" s="22">
        <v>2</v>
      </c>
      <c r="P27" s="22">
        <v>96</v>
      </c>
      <c r="Q27" s="22" t="s">
        <v>9</v>
      </c>
      <c r="R27" s="21">
        <v>12</v>
      </c>
    </row>
    <row r="28" spans="1:18" s="3" customFormat="1" ht="18.75" customHeight="1" x14ac:dyDescent="0.15">
      <c r="A28" s="6">
        <v>13</v>
      </c>
      <c r="B28" s="24" t="s">
        <v>27</v>
      </c>
      <c r="C28" s="23">
        <v>32</v>
      </c>
      <c r="D28" s="22">
        <v>1671</v>
      </c>
      <c r="E28" s="22">
        <v>7144220</v>
      </c>
      <c r="F28" s="22">
        <v>6</v>
      </c>
      <c r="G28" s="22">
        <v>36</v>
      </c>
      <c r="H28" s="22">
        <v>39234</v>
      </c>
      <c r="I28" s="22">
        <v>8</v>
      </c>
      <c r="J28" s="22">
        <v>109</v>
      </c>
      <c r="K28" s="22">
        <v>118744</v>
      </c>
      <c r="L28" s="22">
        <v>5</v>
      </c>
      <c r="M28" s="22">
        <v>122</v>
      </c>
      <c r="N28" s="22">
        <v>187076</v>
      </c>
      <c r="O28" s="22">
        <v>2</v>
      </c>
      <c r="P28" s="22">
        <v>94</v>
      </c>
      <c r="Q28" s="22" t="s">
        <v>9</v>
      </c>
      <c r="R28" s="21">
        <v>13</v>
      </c>
    </row>
    <row r="29" spans="1:18" s="3" customFormat="1" ht="18.75" customHeight="1" x14ac:dyDescent="0.15">
      <c r="A29" s="6">
        <v>14</v>
      </c>
      <c r="B29" s="24" t="s">
        <v>26</v>
      </c>
      <c r="C29" s="23">
        <v>49</v>
      </c>
      <c r="D29" s="22">
        <v>2186</v>
      </c>
      <c r="E29" s="22">
        <v>4547668</v>
      </c>
      <c r="F29" s="22">
        <v>13</v>
      </c>
      <c r="G29" s="22">
        <v>85</v>
      </c>
      <c r="H29" s="22">
        <v>183827</v>
      </c>
      <c r="I29" s="22">
        <v>17</v>
      </c>
      <c r="J29" s="22">
        <v>238</v>
      </c>
      <c r="K29" s="22">
        <v>280064</v>
      </c>
      <c r="L29" s="22">
        <v>3</v>
      </c>
      <c r="M29" s="22">
        <v>70</v>
      </c>
      <c r="N29" s="22">
        <v>149888</v>
      </c>
      <c r="O29" s="22">
        <v>6</v>
      </c>
      <c r="P29" s="22">
        <v>236</v>
      </c>
      <c r="Q29" s="22">
        <v>922916</v>
      </c>
      <c r="R29" s="21">
        <v>14</v>
      </c>
    </row>
    <row r="30" spans="1:18" s="15" customFormat="1" ht="18.75" customHeight="1" x14ac:dyDescent="0.15">
      <c r="A30" s="20"/>
      <c r="B30" s="19" t="s">
        <v>25</v>
      </c>
      <c r="C30" s="18">
        <f t="shared" ref="C30:Q30" si="2">C31</f>
        <v>4</v>
      </c>
      <c r="D30" s="17">
        <f t="shared" si="2"/>
        <v>35</v>
      </c>
      <c r="E30" s="17">
        <f t="shared" si="2"/>
        <v>9691</v>
      </c>
      <c r="F30" s="17">
        <f t="shared" si="2"/>
        <v>3</v>
      </c>
      <c r="G30" s="17">
        <f t="shared" si="2"/>
        <v>16</v>
      </c>
      <c r="H30" s="17" t="str">
        <f t="shared" si="2"/>
        <v>X</v>
      </c>
      <c r="I30" s="26">
        <f t="shared" si="2"/>
        <v>1</v>
      </c>
      <c r="J30" s="26">
        <f t="shared" si="2"/>
        <v>19</v>
      </c>
      <c r="K30" s="26" t="str">
        <f t="shared" si="2"/>
        <v>X</v>
      </c>
      <c r="L30" s="17" t="str">
        <f t="shared" si="2"/>
        <v>-</v>
      </c>
      <c r="M30" s="17" t="str">
        <f t="shared" si="2"/>
        <v>-</v>
      </c>
      <c r="N30" s="17" t="str">
        <f t="shared" si="2"/>
        <v>-</v>
      </c>
      <c r="O30" s="17" t="str">
        <f t="shared" si="2"/>
        <v>-</v>
      </c>
      <c r="P30" s="17" t="str">
        <f t="shared" si="2"/>
        <v>-</v>
      </c>
      <c r="Q30" s="17" t="str">
        <f t="shared" si="2"/>
        <v>-</v>
      </c>
      <c r="R30" s="16" t="s">
        <v>24</v>
      </c>
    </row>
    <row r="31" spans="1:18" s="3" customFormat="1" ht="18.75" customHeight="1" x14ac:dyDescent="0.15">
      <c r="A31" s="6">
        <v>15</v>
      </c>
      <c r="B31" s="24" t="s">
        <v>23</v>
      </c>
      <c r="C31" s="23">
        <v>4</v>
      </c>
      <c r="D31" s="22">
        <v>35</v>
      </c>
      <c r="E31" s="22">
        <v>9691</v>
      </c>
      <c r="F31" s="22">
        <v>3</v>
      </c>
      <c r="G31" s="22">
        <v>16</v>
      </c>
      <c r="H31" s="22" t="s">
        <v>9</v>
      </c>
      <c r="I31" s="25">
        <v>1</v>
      </c>
      <c r="J31" s="25">
        <v>19</v>
      </c>
      <c r="K31" s="25" t="s">
        <v>9</v>
      </c>
      <c r="L31" s="22" t="s">
        <v>14</v>
      </c>
      <c r="M31" s="22" t="s">
        <v>14</v>
      </c>
      <c r="N31" s="22" t="s">
        <v>14</v>
      </c>
      <c r="O31" s="22" t="s">
        <v>14</v>
      </c>
      <c r="P31" s="22" t="s">
        <v>14</v>
      </c>
      <c r="Q31" s="22" t="s">
        <v>14</v>
      </c>
      <c r="R31" s="21">
        <v>15</v>
      </c>
    </row>
    <row r="32" spans="1:18" s="15" customFormat="1" ht="18.75" customHeight="1" x14ac:dyDescent="0.15">
      <c r="A32" s="20"/>
      <c r="B32" s="19" t="s">
        <v>22</v>
      </c>
      <c r="C32" s="18">
        <f t="shared" ref="C32:Q32" si="3">C33</f>
        <v>105</v>
      </c>
      <c r="D32" s="17">
        <f t="shared" si="3"/>
        <v>2453</v>
      </c>
      <c r="E32" s="17">
        <f t="shared" si="3"/>
        <v>3017925</v>
      </c>
      <c r="F32" s="17">
        <f t="shared" si="3"/>
        <v>43</v>
      </c>
      <c r="G32" s="17">
        <f t="shared" si="3"/>
        <v>276</v>
      </c>
      <c r="H32" s="17">
        <f t="shared" si="3"/>
        <v>174503</v>
      </c>
      <c r="I32" s="17">
        <f t="shared" si="3"/>
        <v>26</v>
      </c>
      <c r="J32" s="17">
        <f t="shared" si="3"/>
        <v>341</v>
      </c>
      <c r="K32" s="17">
        <f t="shared" si="3"/>
        <v>358351</v>
      </c>
      <c r="L32" s="17">
        <f t="shared" si="3"/>
        <v>17</v>
      </c>
      <c r="M32" s="17">
        <f t="shared" si="3"/>
        <v>386</v>
      </c>
      <c r="N32" s="17">
        <f t="shared" si="3"/>
        <v>474108</v>
      </c>
      <c r="O32" s="17">
        <f t="shared" si="3"/>
        <v>5</v>
      </c>
      <c r="P32" s="17">
        <f t="shared" si="3"/>
        <v>220</v>
      </c>
      <c r="Q32" s="17">
        <f t="shared" si="3"/>
        <v>192592</v>
      </c>
      <c r="R32" s="16" t="s">
        <v>21</v>
      </c>
    </row>
    <row r="33" spans="1:21" s="3" customFormat="1" ht="18.75" customHeight="1" x14ac:dyDescent="0.15">
      <c r="A33" s="6">
        <v>16</v>
      </c>
      <c r="B33" s="24" t="s">
        <v>20</v>
      </c>
      <c r="C33" s="23">
        <v>105</v>
      </c>
      <c r="D33" s="22">
        <v>2453</v>
      </c>
      <c r="E33" s="22">
        <v>3017925</v>
      </c>
      <c r="F33" s="22">
        <v>43</v>
      </c>
      <c r="G33" s="22">
        <v>276</v>
      </c>
      <c r="H33" s="22">
        <v>174503</v>
      </c>
      <c r="I33" s="22">
        <v>26</v>
      </c>
      <c r="J33" s="22">
        <v>341</v>
      </c>
      <c r="K33" s="22">
        <v>358351</v>
      </c>
      <c r="L33" s="22">
        <v>17</v>
      </c>
      <c r="M33" s="22">
        <v>386</v>
      </c>
      <c r="N33" s="22">
        <v>474108</v>
      </c>
      <c r="O33" s="22">
        <v>5</v>
      </c>
      <c r="P33" s="22">
        <v>220</v>
      </c>
      <c r="Q33" s="22">
        <v>192592</v>
      </c>
      <c r="R33" s="21">
        <v>16</v>
      </c>
    </row>
    <row r="34" spans="1:21" s="15" customFormat="1" ht="18.75" customHeight="1" x14ac:dyDescent="0.15">
      <c r="A34" s="20"/>
      <c r="B34" s="19" t="s">
        <v>19</v>
      </c>
      <c r="C34" s="18">
        <f>C35+C36+C37</f>
        <v>32</v>
      </c>
      <c r="D34" s="17">
        <f>D35+D36+D37</f>
        <v>2958</v>
      </c>
      <c r="E34" s="17">
        <f>E35+E36+E37</f>
        <v>8472410</v>
      </c>
      <c r="F34" s="17">
        <f>F35+F37</f>
        <v>9</v>
      </c>
      <c r="G34" s="17">
        <f>G35+G37</f>
        <v>57</v>
      </c>
      <c r="H34" s="17" t="s">
        <v>18</v>
      </c>
      <c r="I34" s="17">
        <f>I35+I36+I37</f>
        <v>6</v>
      </c>
      <c r="J34" s="17">
        <f>J35+J36+J37</f>
        <v>88</v>
      </c>
      <c r="K34" s="17" t="s">
        <v>9</v>
      </c>
      <c r="L34" s="17">
        <f>L36+L37</f>
        <v>4</v>
      </c>
      <c r="M34" s="17">
        <f>M36+M37</f>
        <v>96</v>
      </c>
      <c r="N34" s="26" t="s">
        <v>9</v>
      </c>
      <c r="O34" s="17">
        <f>O35+O37</f>
        <v>4</v>
      </c>
      <c r="P34" s="17">
        <f>P35+P37</f>
        <v>146</v>
      </c>
      <c r="Q34" s="26" t="s">
        <v>9</v>
      </c>
      <c r="R34" s="16" t="s">
        <v>17</v>
      </c>
    </row>
    <row r="35" spans="1:21" s="3" customFormat="1" ht="18.75" customHeight="1" x14ac:dyDescent="0.15">
      <c r="A35" s="6">
        <v>17</v>
      </c>
      <c r="B35" s="24" t="s">
        <v>16</v>
      </c>
      <c r="C35" s="23">
        <v>10</v>
      </c>
      <c r="D35" s="22">
        <v>1300</v>
      </c>
      <c r="E35" s="22">
        <v>4912440</v>
      </c>
      <c r="F35" s="22">
        <v>2</v>
      </c>
      <c r="G35" s="22">
        <v>11</v>
      </c>
      <c r="H35" s="22" t="s">
        <v>9</v>
      </c>
      <c r="I35" s="22">
        <v>2</v>
      </c>
      <c r="J35" s="22">
        <v>28</v>
      </c>
      <c r="K35" s="22" t="s">
        <v>9</v>
      </c>
      <c r="L35" s="25" t="s">
        <v>14</v>
      </c>
      <c r="M35" s="25" t="s">
        <v>14</v>
      </c>
      <c r="N35" s="25" t="s">
        <v>14</v>
      </c>
      <c r="O35" s="25">
        <v>2</v>
      </c>
      <c r="P35" s="25">
        <v>67</v>
      </c>
      <c r="Q35" s="25" t="s">
        <v>9</v>
      </c>
      <c r="R35" s="21">
        <v>17</v>
      </c>
    </row>
    <row r="36" spans="1:21" s="3" customFormat="1" ht="18.75" customHeight="1" x14ac:dyDescent="0.15">
      <c r="A36" s="6">
        <v>18</v>
      </c>
      <c r="B36" s="24" t="s">
        <v>15</v>
      </c>
      <c r="C36" s="23">
        <v>7</v>
      </c>
      <c r="D36" s="22">
        <v>947</v>
      </c>
      <c r="E36" s="22">
        <v>2883984</v>
      </c>
      <c r="F36" s="22" t="s">
        <v>14</v>
      </c>
      <c r="G36" s="22" t="s">
        <v>14</v>
      </c>
      <c r="H36" s="22" t="s">
        <v>14</v>
      </c>
      <c r="I36" s="22">
        <v>2</v>
      </c>
      <c r="J36" s="22">
        <v>31</v>
      </c>
      <c r="K36" s="22" t="s">
        <v>9</v>
      </c>
      <c r="L36" s="25">
        <v>2</v>
      </c>
      <c r="M36" s="25">
        <v>42</v>
      </c>
      <c r="N36" s="25" t="s">
        <v>9</v>
      </c>
      <c r="O36" s="25" t="s">
        <v>14</v>
      </c>
      <c r="P36" s="25" t="s">
        <v>14</v>
      </c>
      <c r="Q36" s="25" t="s">
        <v>14</v>
      </c>
      <c r="R36" s="21">
        <v>18</v>
      </c>
    </row>
    <row r="37" spans="1:21" s="3" customFormat="1" ht="18.75" customHeight="1" x14ac:dyDescent="0.15">
      <c r="A37" s="6">
        <v>19</v>
      </c>
      <c r="B37" s="24" t="s">
        <v>13</v>
      </c>
      <c r="C37" s="23">
        <v>15</v>
      </c>
      <c r="D37" s="22">
        <v>711</v>
      </c>
      <c r="E37" s="22">
        <v>675986</v>
      </c>
      <c r="F37" s="22">
        <v>7</v>
      </c>
      <c r="G37" s="22">
        <v>46</v>
      </c>
      <c r="H37" s="22">
        <v>29722</v>
      </c>
      <c r="I37" s="22">
        <v>2</v>
      </c>
      <c r="J37" s="22">
        <v>29</v>
      </c>
      <c r="K37" s="22" t="s">
        <v>9</v>
      </c>
      <c r="L37" s="22">
        <v>2</v>
      </c>
      <c r="M37" s="22">
        <v>54</v>
      </c>
      <c r="N37" s="22" t="s">
        <v>9</v>
      </c>
      <c r="O37" s="22">
        <v>2</v>
      </c>
      <c r="P37" s="22">
        <v>79</v>
      </c>
      <c r="Q37" s="22" t="s">
        <v>9</v>
      </c>
      <c r="R37" s="21">
        <v>19</v>
      </c>
    </row>
    <row r="38" spans="1:21" s="15" customFormat="1" ht="18.75" customHeight="1" x14ac:dyDescent="0.15">
      <c r="A38" s="20"/>
      <c r="B38" s="19" t="s">
        <v>12</v>
      </c>
      <c r="C38" s="18">
        <f t="shared" ref="C38:Q38" si="4">C39</f>
        <v>9</v>
      </c>
      <c r="D38" s="17">
        <f t="shared" si="4"/>
        <v>148</v>
      </c>
      <c r="E38" s="17">
        <f t="shared" si="4"/>
        <v>205145</v>
      </c>
      <c r="F38" s="17">
        <f t="shared" si="4"/>
        <v>3</v>
      </c>
      <c r="G38" s="17">
        <f t="shared" si="4"/>
        <v>17</v>
      </c>
      <c r="H38" s="17">
        <f t="shared" si="4"/>
        <v>9825</v>
      </c>
      <c r="I38" s="17">
        <f t="shared" si="4"/>
        <v>3</v>
      </c>
      <c r="J38" s="17">
        <f t="shared" si="4"/>
        <v>41</v>
      </c>
      <c r="K38" s="17">
        <f t="shared" si="4"/>
        <v>45115</v>
      </c>
      <c r="L38" s="17">
        <f t="shared" si="4"/>
        <v>2</v>
      </c>
      <c r="M38" s="17">
        <f t="shared" si="4"/>
        <v>50</v>
      </c>
      <c r="N38" s="17" t="str">
        <f t="shared" si="4"/>
        <v>X</v>
      </c>
      <c r="O38" s="17">
        <f t="shared" si="4"/>
        <v>1</v>
      </c>
      <c r="P38" s="17">
        <f t="shared" si="4"/>
        <v>40</v>
      </c>
      <c r="Q38" s="17" t="str">
        <f t="shared" si="4"/>
        <v>X</v>
      </c>
      <c r="R38" s="16" t="s">
        <v>11</v>
      </c>
    </row>
    <row r="39" spans="1:21" s="3" customFormat="1" ht="18.75" customHeight="1" thickBot="1" x14ac:dyDescent="0.2">
      <c r="A39" s="14">
        <v>20</v>
      </c>
      <c r="B39" s="13" t="s">
        <v>10</v>
      </c>
      <c r="C39" s="12">
        <v>9</v>
      </c>
      <c r="D39" s="11">
        <v>148</v>
      </c>
      <c r="E39" s="11">
        <v>205145</v>
      </c>
      <c r="F39" s="11">
        <v>3</v>
      </c>
      <c r="G39" s="11">
        <v>17</v>
      </c>
      <c r="H39" s="11">
        <v>9825</v>
      </c>
      <c r="I39" s="11">
        <v>3</v>
      </c>
      <c r="J39" s="11">
        <v>41</v>
      </c>
      <c r="K39" s="11">
        <v>45115</v>
      </c>
      <c r="L39" s="11">
        <v>2</v>
      </c>
      <c r="M39" s="11">
        <v>50</v>
      </c>
      <c r="N39" s="11" t="s">
        <v>9</v>
      </c>
      <c r="O39" s="11">
        <v>1</v>
      </c>
      <c r="P39" s="11">
        <v>40</v>
      </c>
      <c r="Q39" s="10" t="s">
        <v>9</v>
      </c>
      <c r="R39" s="9">
        <v>20</v>
      </c>
    </row>
    <row r="40" spans="1:21" s="3" customFormat="1" ht="15" customHeight="1" x14ac:dyDescent="0.15">
      <c r="A40" s="6" t="s">
        <v>8</v>
      </c>
      <c r="K40" s="5" t="s">
        <v>7</v>
      </c>
      <c r="R40" s="6"/>
    </row>
    <row r="41" spans="1:21" s="3" customFormat="1" ht="15" customHeight="1" x14ac:dyDescent="0.15">
      <c r="A41" s="6" t="s">
        <v>6</v>
      </c>
      <c r="K41" s="5"/>
      <c r="R41" s="6"/>
    </row>
    <row r="42" spans="1:21" s="3" customFormat="1" ht="13.5" customHeight="1" x14ac:dyDescent="0.15">
      <c r="A42" s="5" t="s">
        <v>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R42" s="6"/>
    </row>
    <row r="43" spans="1:21" s="3" customFormat="1" ht="13.5" customHeight="1" x14ac:dyDescent="0.15">
      <c r="A43" s="8" t="s">
        <v>4</v>
      </c>
      <c r="B43" s="5"/>
      <c r="C43" s="5"/>
      <c r="D43" s="5"/>
      <c r="E43" s="5"/>
      <c r="F43" s="5"/>
      <c r="G43" s="5"/>
      <c r="H43" s="5"/>
      <c r="I43" s="5"/>
      <c r="J43" s="5"/>
      <c r="K43" s="7"/>
      <c r="L43" s="5"/>
      <c r="M43" s="5"/>
      <c r="N43" s="5"/>
      <c r="U43" s="6"/>
    </row>
    <row r="44" spans="1:21" ht="13.5" customHeight="1" x14ac:dyDescent="0.15">
      <c r="A44" s="5" t="s">
        <v>3</v>
      </c>
      <c r="B44" s="5"/>
      <c r="C44" s="5"/>
      <c r="D44" s="5"/>
      <c r="E44" s="5"/>
      <c r="F44" s="5"/>
      <c r="G44" s="5"/>
      <c r="H44" s="5"/>
      <c r="I44" s="5"/>
      <c r="J44" s="5"/>
      <c r="K44" s="7"/>
      <c r="L44" s="5"/>
      <c r="M44" s="5"/>
      <c r="N44" s="5"/>
    </row>
    <row r="45" spans="1:21" ht="13.5" customHeight="1" x14ac:dyDescent="0.15">
      <c r="A45" s="5" t="s">
        <v>2</v>
      </c>
      <c r="B45" s="5"/>
      <c r="C45" s="5"/>
      <c r="D45" s="5"/>
      <c r="E45" s="5"/>
      <c r="F45" s="5"/>
      <c r="G45" s="5"/>
      <c r="H45" s="5"/>
      <c r="I45" s="5"/>
      <c r="J45" s="5"/>
      <c r="K45" s="7"/>
      <c r="L45" s="5"/>
      <c r="M45" s="5"/>
      <c r="N45" s="5"/>
    </row>
    <row r="46" spans="1:21" ht="13.5" customHeight="1" x14ac:dyDescent="0.15">
      <c r="A46" s="5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7"/>
      <c r="L46" s="5"/>
      <c r="M46" s="4"/>
      <c r="N46" s="4"/>
    </row>
    <row r="47" spans="1:21" ht="13.5" customHeight="1" x14ac:dyDescent="0.15">
      <c r="A47" s="5" t="s">
        <v>0</v>
      </c>
      <c r="B47" s="5"/>
      <c r="C47" s="6"/>
      <c r="D47" s="6"/>
      <c r="E47" s="3"/>
      <c r="F47" s="3"/>
      <c r="G47" s="3"/>
      <c r="H47" s="4"/>
      <c r="I47" s="4"/>
      <c r="J47" s="4"/>
      <c r="K47" s="5"/>
      <c r="L47" s="4"/>
      <c r="M47" s="3"/>
      <c r="N47" s="3"/>
    </row>
  </sheetData>
  <mergeCells count="12">
    <mergeCell ref="R3:R4"/>
    <mergeCell ref="C3:E3"/>
    <mergeCell ref="F3:H3"/>
    <mergeCell ref="A5:B5"/>
    <mergeCell ref="O3:Q3"/>
    <mergeCell ref="L3:N3"/>
    <mergeCell ref="I3:K3"/>
    <mergeCell ref="A9:B9"/>
    <mergeCell ref="A8:B8"/>
    <mergeCell ref="A7:B7"/>
    <mergeCell ref="A6:B6"/>
    <mergeCell ref="A3:B4"/>
  </mergeCells>
  <phoneticPr fontId="2"/>
  <printOptions horizontalCentered="1"/>
  <pageMargins left="0.39370078740157483" right="0.39370078740157483" top="0.59055118110236227" bottom="0.39370078740157483" header="0.51181102362204722" footer="0.31496062992125984"/>
  <pageSetup paperSize="8" scale="98" orientation="landscape" r:id="rId1"/>
  <headerFooter alignWithMargins="0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9-2(1)</vt:lpstr>
      <vt:lpstr>'9-2(1)'!Print_Area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2022-03-02T07:19:54Z</dcterms:created>
  <dcterms:modified xsi:type="dcterms:W3CDTF">2022-03-16T07:07:39Z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